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95" windowWidth="20730" windowHeight="9720" tabRatio="394" activeTab="2"/>
  </bookViews>
  <sheets>
    <sheet name="Liquidación General" sheetId="1" r:id="rId1"/>
    <sheet name="Partida" sheetId="2" r:id="rId2"/>
    <sheet name="Subpartida" sheetId="3" r:id="rId3"/>
  </sheets>
  <externalReferences>
    <externalReference r:id="rId4"/>
  </externalReferences>
  <definedNames>
    <definedName name="_xlnm._FilterDatabase" localSheetId="0" hidden="1">'Liquidación General'!$A$9:$V$693</definedName>
    <definedName name="_xlnm._FilterDatabase" localSheetId="1" hidden="1">Partida!$A$9:$V$634</definedName>
    <definedName name="_xlnm._FilterDatabase" localSheetId="2" hidden="1">Subpartida!$A$9:$V$724</definedName>
    <definedName name="programa">[1]Datos!$A$3:$A$15</definedName>
    <definedName name="_xlnm.Print_Titles" localSheetId="0">'Liquidación General'!$1:$9</definedName>
    <definedName name="_xlnm.Print_Titles" localSheetId="1">Partida!$1:$9</definedName>
    <definedName name="_xlnm.Print_Titles" localSheetId="2">Subpartida!$1:$9</definedName>
  </definedNames>
  <calcPr calcId="125725"/>
</workbook>
</file>

<file path=xl/calcChain.xml><?xml version="1.0" encoding="utf-8"?>
<calcChain xmlns="http://schemas.openxmlformats.org/spreadsheetml/2006/main">
  <c r="U723" i="3"/>
  <c r="T723"/>
  <c r="V723" s="1"/>
  <c r="U722"/>
  <c r="T722"/>
  <c r="U720"/>
  <c r="T720"/>
  <c r="V720" s="1"/>
  <c r="U719"/>
  <c r="T719"/>
  <c r="U718"/>
  <c r="T718"/>
  <c r="U717"/>
  <c r="T717"/>
  <c r="U716"/>
  <c r="T716"/>
  <c r="U715"/>
  <c r="T715"/>
  <c r="U714"/>
  <c r="T714"/>
  <c r="V714" s="1"/>
  <c r="U713"/>
  <c r="T713"/>
  <c r="U712"/>
  <c r="T712"/>
  <c r="V712" s="1"/>
  <c r="U711"/>
  <c r="T711"/>
  <c r="U710"/>
  <c r="T710"/>
  <c r="V710" s="1"/>
  <c r="U709"/>
  <c r="T709"/>
  <c r="U708"/>
  <c r="T708"/>
  <c r="U707"/>
  <c r="T707"/>
  <c r="U706"/>
  <c r="T706"/>
  <c r="U705"/>
  <c r="T705"/>
  <c r="U703"/>
  <c r="T703"/>
  <c r="U702"/>
  <c r="T702"/>
  <c r="U701"/>
  <c r="T701"/>
  <c r="V701" s="1"/>
  <c r="U700"/>
  <c r="T700"/>
  <c r="U699"/>
  <c r="T699"/>
  <c r="V699" s="1"/>
  <c r="U698"/>
  <c r="T698"/>
  <c r="U697"/>
  <c r="T697"/>
  <c r="U696"/>
  <c r="T696"/>
  <c r="U695"/>
  <c r="T695"/>
  <c r="V693"/>
  <c r="U692"/>
  <c r="T692"/>
  <c r="V692" s="1"/>
  <c r="U691"/>
  <c r="T691"/>
  <c r="U690"/>
  <c r="T690"/>
  <c r="V690" s="1"/>
  <c r="U689"/>
  <c r="T689"/>
  <c r="U687"/>
  <c r="T687"/>
  <c r="V687" s="1"/>
  <c r="U686"/>
  <c r="T686"/>
  <c r="U685"/>
  <c r="T685"/>
  <c r="V685" s="1"/>
  <c r="U684"/>
  <c r="T684"/>
  <c r="U683"/>
  <c r="T683"/>
  <c r="V683" s="1"/>
  <c r="U682"/>
  <c r="T682"/>
  <c r="U680"/>
  <c r="T680"/>
  <c r="U679"/>
  <c r="T679"/>
  <c r="U678"/>
  <c r="T678"/>
  <c r="U677"/>
  <c r="T677"/>
  <c r="U676"/>
  <c r="T676"/>
  <c r="U675"/>
  <c r="T675"/>
  <c r="U674"/>
  <c r="T674"/>
  <c r="U673"/>
  <c r="T673"/>
  <c r="U672"/>
  <c r="T672"/>
  <c r="V672" s="1"/>
  <c r="U671"/>
  <c r="T671"/>
  <c r="U670"/>
  <c r="T670"/>
  <c r="U668"/>
  <c r="T668"/>
  <c r="U667"/>
  <c r="T667"/>
  <c r="V667" s="1"/>
  <c r="U666"/>
  <c r="T666"/>
  <c r="U665"/>
  <c r="T665"/>
  <c r="V665" s="1"/>
  <c r="V664"/>
  <c r="U662"/>
  <c r="T662"/>
  <c r="U661"/>
  <c r="T661"/>
  <c r="V661" s="1"/>
  <c r="U660"/>
  <c r="T660"/>
  <c r="U659"/>
  <c r="T659"/>
  <c r="V659" s="1"/>
  <c r="U658"/>
  <c r="T658"/>
  <c r="U657"/>
  <c r="T657"/>
  <c r="U656"/>
  <c r="T656"/>
  <c r="U655"/>
  <c r="T655"/>
  <c r="V655" s="1"/>
  <c r="U654"/>
  <c r="T654"/>
  <c r="U653"/>
  <c r="T653"/>
  <c r="V653" s="1"/>
  <c r="U652"/>
  <c r="T652"/>
  <c r="U651"/>
  <c r="T651"/>
  <c r="U650"/>
  <c r="T650"/>
  <c r="U648"/>
  <c r="T648"/>
  <c r="U646"/>
  <c r="T646"/>
  <c r="U644"/>
  <c r="T644"/>
  <c r="V644" s="1"/>
  <c r="U643"/>
  <c r="T643"/>
  <c r="U642"/>
  <c r="T642"/>
  <c r="U641"/>
  <c r="T641"/>
  <c r="U640"/>
  <c r="T640"/>
  <c r="U639"/>
  <c r="V639" s="1"/>
  <c r="T639"/>
  <c r="U638"/>
  <c r="T638"/>
  <c r="U637"/>
  <c r="T637"/>
  <c r="U636"/>
  <c r="T636"/>
  <c r="U635"/>
  <c r="T635"/>
  <c r="U634"/>
  <c r="T634"/>
  <c r="U633"/>
  <c r="T633"/>
  <c r="U632"/>
  <c r="T632"/>
  <c r="V632" s="1"/>
  <c r="U631"/>
  <c r="T631"/>
  <c r="U630"/>
  <c r="T630"/>
  <c r="U629"/>
  <c r="T629"/>
  <c r="U628"/>
  <c r="T628"/>
  <c r="U627"/>
  <c r="T627"/>
  <c r="U626"/>
  <c r="T626"/>
  <c r="U625"/>
  <c r="T625"/>
  <c r="U624"/>
  <c r="T624"/>
  <c r="V624" s="1"/>
  <c r="U623"/>
  <c r="T623"/>
  <c r="U622"/>
  <c r="T622"/>
  <c r="U621"/>
  <c r="T621"/>
  <c r="U620"/>
  <c r="T620"/>
  <c r="U619"/>
  <c r="V619" s="1"/>
  <c r="T619"/>
  <c r="U618"/>
  <c r="T618"/>
  <c r="U617"/>
  <c r="T617"/>
  <c r="U616"/>
  <c r="T616"/>
  <c r="U615"/>
  <c r="T615"/>
  <c r="U614"/>
  <c r="T614"/>
  <c r="U613"/>
  <c r="T613"/>
  <c r="U612"/>
  <c r="T612"/>
  <c r="U611"/>
  <c r="T611"/>
  <c r="U610"/>
  <c r="T610"/>
  <c r="U609"/>
  <c r="T609"/>
  <c r="U608"/>
  <c r="T608"/>
  <c r="U607"/>
  <c r="T607"/>
  <c r="U606"/>
  <c r="T606"/>
  <c r="U605"/>
  <c r="T605"/>
  <c r="U604"/>
  <c r="T604"/>
  <c r="U603"/>
  <c r="T603"/>
  <c r="U602"/>
  <c r="T602"/>
  <c r="U601"/>
  <c r="T601"/>
  <c r="U600"/>
  <c r="T600"/>
  <c r="U599"/>
  <c r="T599"/>
  <c r="U598"/>
  <c r="T598"/>
  <c r="U597"/>
  <c r="T597"/>
  <c r="U596"/>
  <c r="T596"/>
  <c r="U595"/>
  <c r="T595"/>
  <c r="U594"/>
  <c r="T594"/>
  <c r="U593"/>
  <c r="T593"/>
  <c r="U592"/>
  <c r="T592"/>
  <c r="U591"/>
  <c r="T591"/>
  <c r="U590"/>
  <c r="T590"/>
  <c r="U589"/>
  <c r="T589"/>
  <c r="U588"/>
  <c r="T588"/>
  <c r="U587"/>
  <c r="T587"/>
  <c r="U586"/>
  <c r="T586"/>
  <c r="U585"/>
  <c r="T585"/>
  <c r="U584"/>
  <c r="T584"/>
  <c r="U583"/>
  <c r="T583"/>
  <c r="U582"/>
  <c r="T582"/>
  <c r="U581"/>
  <c r="T581"/>
  <c r="U580"/>
  <c r="T580"/>
  <c r="U579"/>
  <c r="T579"/>
  <c r="U578"/>
  <c r="T578"/>
  <c r="U577"/>
  <c r="T577"/>
  <c r="U576"/>
  <c r="T576"/>
  <c r="U575"/>
  <c r="T575"/>
  <c r="U574"/>
  <c r="T574"/>
  <c r="U573"/>
  <c r="T573"/>
  <c r="U572"/>
  <c r="T572"/>
  <c r="U571"/>
  <c r="T571"/>
  <c r="U570"/>
  <c r="T570"/>
  <c r="U569"/>
  <c r="T569"/>
  <c r="U568"/>
  <c r="T568"/>
  <c r="U567"/>
  <c r="T567"/>
  <c r="U566"/>
  <c r="T566"/>
  <c r="U565"/>
  <c r="T565"/>
  <c r="U564"/>
  <c r="T564"/>
  <c r="U563"/>
  <c r="T563"/>
  <c r="U562"/>
  <c r="T562"/>
  <c r="U561"/>
  <c r="T561"/>
  <c r="U560"/>
  <c r="T560"/>
  <c r="U559"/>
  <c r="T559"/>
  <c r="U558"/>
  <c r="T558"/>
  <c r="U557"/>
  <c r="T557"/>
  <c r="U556"/>
  <c r="T556"/>
  <c r="U555"/>
  <c r="T555"/>
  <c r="U554"/>
  <c r="T554"/>
  <c r="U553"/>
  <c r="T553"/>
  <c r="U551"/>
  <c r="T551"/>
  <c r="U550"/>
  <c r="T550"/>
  <c r="U549"/>
  <c r="T549"/>
  <c r="U548"/>
  <c r="T548"/>
  <c r="U547"/>
  <c r="T547"/>
  <c r="U546"/>
  <c r="T546"/>
  <c r="U545"/>
  <c r="T545"/>
  <c r="U544"/>
  <c r="T544"/>
  <c r="U543"/>
  <c r="T543"/>
  <c r="U542"/>
  <c r="T542"/>
  <c r="U541"/>
  <c r="T541"/>
  <c r="U540"/>
  <c r="T540"/>
  <c r="U538"/>
  <c r="T538"/>
  <c r="U536"/>
  <c r="T536"/>
  <c r="U534"/>
  <c r="T534"/>
  <c r="U532"/>
  <c r="T532"/>
  <c r="U531"/>
  <c r="T531"/>
  <c r="U530"/>
  <c r="T530"/>
  <c r="U529"/>
  <c r="T529"/>
  <c r="U528"/>
  <c r="T528"/>
  <c r="U527"/>
  <c r="T527"/>
  <c r="U526"/>
  <c r="T526"/>
  <c r="U525"/>
  <c r="T525"/>
  <c r="U523"/>
  <c r="T523"/>
  <c r="U522"/>
  <c r="T522"/>
  <c r="U520"/>
  <c r="T520"/>
  <c r="U519"/>
  <c r="T519"/>
  <c r="U518"/>
  <c r="T518"/>
  <c r="U517"/>
  <c r="T517"/>
  <c r="U515"/>
  <c r="T515"/>
  <c r="V514"/>
  <c r="U513"/>
  <c r="T513"/>
  <c r="U511"/>
  <c r="T511"/>
  <c r="V510"/>
  <c r="V509"/>
  <c r="U508"/>
  <c r="T508"/>
  <c r="V508" s="1"/>
  <c r="U507"/>
  <c r="T507"/>
  <c r="U506"/>
  <c r="T506"/>
  <c r="U505"/>
  <c r="T505"/>
  <c r="U504"/>
  <c r="T504"/>
  <c r="U503"/>
  <c r="T503"/>
  <c r="U502"/>
  <c r="T502"/>
  <c r="U500"/>
  <c r="T500"/>
  <c r="U499"/>
  <c r="T499"/>
  <c r="V498"/>
  <c r="U497"/>
  <c r="T497"/>
  <c r="V496"/>
  <c r="U495"/>
  <c r="T495"/>
  <c r="U494"/>
  <c r="T494"/>
  <c r="V494" s="1"/>
  <c r="U493"/>
  <c r="T493"/>
  <c r="U492"/>
  <c r="T492"/>
  <c r="V492" s="1"/>
  <c r="U491"/>
  <c r="T491"/>
  <c r="U489"/>
  <c r="T489"/>
  <c r="V489" s="1"/>
  <c r="V488"/>
  <c r="U487"/>
  <c r="T487"/>
  <c r="U486"/>
  <c r="T486"/>
  <c r="U485"/>
  <c r="T485"/>
  <c r="V484"/>
  <c r="V483"/>
  <c r="U482"/>
  <c r="T482"/>
  <c r="U481"/>
  <c r="T481"/>
  <c r="U480"/>
  <c r="T480"/>
  <c r="U479"/>
  <c r="T479"/>
  <c r="U478"/>
  <c r="T478"/>
  <c r="U476"/>
  <c r="T476"/>
  <c r="U475"/>
  <c r="T475"/>
  <c r="V472"/>
  <c r="V471"/>
  <c r="U470"/>
  <c r="T470"/>
  <c r="U468"/>
  <c r="T468"/>
  <c r="U467"/>
  <c r="T467"/>
  <c r="U466"/>
  <c r="T466"/>
  <c r="U465"/>
  <c r="T465"/>
  <c r="U463"/>
  <c r="T463"/>
  <c r="U462"/>
  <c r="T462"/>
  <c r="U461"/>
  <c r="T461"/>
  <c r="U459"/>
  <c r="T459"/>
  <c r="U458"/>
  <c r="T458"/>
  <c r="V457"/>
  <c r="U456"/>
  <c r="T456"/>
  <c r="U455"/>
  <c r="T455"/>
  <c r="U453"/>
  <c r="T453"/>
  <c r="U452"/>
  <c r="T452"/>
  <c r="V452" s="1"/>
  <c r="U451"/>
  <c r="T451"/>
  <c r="U449"/>
  <c r="T449"/>
  <c r="U446"/>
  <c r="T446"/>
  <c r="U445"/>
  <c r="T445"/>
  <c r="V445" s="1"/>
  <c r="U444"/>
  <c r="T444"/>
  <c r="U443"/>
  <c r="T443"/>
  <c r="U442"/>
  <c r="T442"/>
  <c r="U440"/>
  <c r="T440"/>
  <c r="U439"/>
  <c r="T439"/>
  <c r="U437"/>
  <c r="T437"/>
  <c r="V437" s="1"/>
  <c r="U436"/>
  <c r="T436"/>
  <c r="V435"/>
  <c r="U434"/>
  <c r="T434"/>
  <c r="U433"/>
  <c r="T433"/>
  <c r="U432"/>
  <c r="T432"/>
  <c r="U430"/>
  <c r="T430"/>
  <c r="U429"/>
  <c r="T429"/>
  <c r="U428"/>
  <c r="T428"/>
  <c r="U427"/>
  <c r="T427"/>
  <c r="U426"/>
  <c r="T426"/>
  <c r="U425"/>
  <c r="T425"/>
  <c r="U424"/>
  <c r="T424"/>
  <c r="U423"/>
  <c r="T423"/>
  <c r="U421"/>
  <c r="T421"/>
  <c r="U420"/>
  <c r="T420"/>
  <c r="U418"/>
  <c r="T418"/>
  <c r="U417"/>
  <c r="T417"/>
  <c r="U416"/>
  <c r="T416"/>
  <c r="U415"/>
  <c r="T415"/>
  <c r="U414"/>
  <c r="T414"/>
  <c r="U413"/>
  <c r="T413"/>
  <c r="U412"/>
  <c r="T412"/>
  <c r="U411"/>
  <c r="T411"/>
  <c r="U409"/>
  <c r="T409"/>
  <c r="U408"/>
  <c r="T408"/>
  <c r="U407"/>
  <c r="T407"/>
  <c r="U406"/>
  <c r="T406"/>
  <c r="U405"/>
  <c r="T405"/>
  <c r="U404"/>
  <c r="T404"/>
  <c r="U402"/>
  <c r="T402"/>
  <c r="U401"/>
  <c r="T401"/>
  <c r="U400"/>
  <c r="T400"/>
  <c r="U399"/>
  <c r="T399"/>
  <c r="U398"/>
  <c r="T398"/>
  <c r="U397"/>
  <c r="T397"/>
  <c r="U396"/>
  <c r="T396"/>
  <c r="U393"/>
  <c r="T393"/>
  <c r="U391"/>
  <c r="T391"/>
  <c r="U390"/>
  <c r="T390"/>
  <c r="U388"/>
  <c r="T388"/>
  <c r="U386"/>
  <c r="T386"/>
  <c r="U385"/>
  <c r="T385"/>
  <c r="U384"/>
  <c r="T384"/>
  <c r="U383"/>
  <c r="T383"/>
  <c r="V382"/>
  <c r="U381"/>
  <c r="T381"/>
  <c r="U380"/>
  <c r="T380"/>
  <c r="U378"/>
  <c r="T378"/>
  <c r="U377"/>
  <c r="T377"/>
  <c r="U375"/>
  <c r="T375"/>
  <c r="U374"/>
  <c r="T374"/>
  <c r="V374" s="1"/>
  <c r="U372"/>
  <c r="T372"/>
  <c r="U370"/>
  <c r="T370"/>
  <c r="V370" s="1"/>
  <c r="U369"/>
  <c r="T369"/>
  <c r="U367"/>
  <c r="T367"/>
  <c r="V367" s="1"/>
  <c r="U366"/>
  <c r="T366"/>
  <c r="U365"/>
  <c r="T365"/>
  <c r="U364"/>
  <c r="T364"/>
  <c r="U363"/>
  <c r="T363"/>
  <c r="U361"/>
  <c r="T361"/>
  <c r="V359"/>
  <c r="V358"/>
  <c r="U355"/>
  <c r="T355"/>
  <c r="U354"/>
  <c r="T354"/>
  <c r="U353"/>
  <c r="T353"/>
  <c r="U352"/>
  <c r="T352"/>
  <c r="V352" s="1"/>
  <c r="U351"/>
  <c r="V351" s="1"/>
  <c r="T351"/>
  <c r="U350"/>
  <c r="T350"/>
  <c r="U349"/>
  <c r="T349"/>
  <c r="U348"/>
  <c r="T348"/>
  <c r="U345"/>
  <c r="T345"/>
  <c r="U341"/>
  <c r="T341"/>
  <c r="U340"/>
  <c r="T340"/>
  <c r="U338"/>
  <c r="T338"/>
  <c r="U336"/>
  <c r="T336"/>
  <c r="U334"/>
  <c r="T334"/>
  <c r="U332"/>
  <c r="T332"/>
  <c r="U329"/>
  <c r="T329"/>
  <c r="V329" s="1"/>
  <c r="U326"/>
  <c r="T326"/>
  <c r="U325"/>
  <c r="T325"/>
  <c r="U324"/>
  <c r="T324"/>
  <c r="U323"/>
  <c r="T323"/>
  <c r="U322"/>
  <c r="T322"/>
  <c r="U321"/>
  <c r="T321"/>
  <c r="U319"/>
  <c r="T319"/>
  <c r="U318"/>
  <c r="T318"/>
  <c r="U317"/>
  <c r="T317"/>
  <c r="U316"/>
  <c r="T316"/>
  <c r="U314"/>
  <c r="T314"/>
  <c r="U313"/>
  <c r="T313"/>
  <c r="U312"/>
  <c r="T312"/>
  <c r="U310"/>
  <c r="T310"/>
  <c r="V308"/>
  <c r="U307"/>
  <c r="T307"/>
  <c r="U306"/>
  <c r="T306"/>
  <c r="U305"/>
  <c r="T305"/>
  <c r="U303"/>
  <c r="T303"/>
  <c r="U302"/>
  <c r="T302"/>
  <c r="U301"/>
  <c r="T301"/>
  <c r="U300"/>
  <c r="T300"/>
  <c r="V299"/>
  <c r="U298"/>
  <c r="T298"/>
  <c r="U297"/>
  <c r="T297"/>
  <c r="V297" s="1"/>
  <c r="U296"/>
  <c r="T296"/>
  <c r="U293"/>
  <c r="T293"/>
  <c r="U290"/>
  <c r="T290"/>
  <c r="U288"/>
  <c r="T288"/>
  <c r="V288" s="1"/>
  <c r="U286"/>
  <c r="V286" s="1"/>
  <c r="T286"/>
  <c r="U285"/>
  <c r="T285"/>
  <c r="U284"/>
  <c r="T284"/>
  <c r="U283"/>
  <c r="T283"/>
  <c r="V283" s="1"/>
  <c r="U282"/>
  <c r="T282"/>
  <c r="U281"/>
  <c r="T281"/>
  <c r="V281" s="1"/>
  <c r="U280"/>
  <c r="T280"/>
  <c r="U279"/>
  <c r="T279"/>
  <c r="U277"/>
  <c r="T277"/>
  <c r="U276"/>
  <c r="T276"/>
  <c r="U275"/>
  <c r="T275"/>
  <c r="U274"/>
  <c r="T274"/>
  <c r="U273"/>
  <c r="T273"/>
  <c r="U272"/>
  <c r="T272"/>
  <c r="U271"/>
  <c r="T271"/>
  <c r="U270"/>
  <c r="T270"/>
  <c r="U268"/>
  <c r="T268"/>
  <c r="U267"/>
  <c r="T267"/>
  <c r="U266"/>
  <c r="T266"/>
  <c r="U264"/>
  <c r="T264"/>
  <c r="U263"/>
  <c r="T263"/>
  <c r="U261"/>
  <c r="T261"/>
  <c r="U260"/>
  <c r="T260"/>
  <c r="U259"/>
  <c r="T259"/>
  <c r="V259" s="1"/>
  <c r="U257"/>
  <c r="T257"/>
  <c r="U255"/>
  <c r="T255"/>
  <c r="U253"/>
  <c r="T253"/>
  <c r="U252"/>
  <c r="T252"/>
  <c r="V251"/>
  <c r="U249"/>
  <c r="T249"/>
  <c r="U247"/>
  <c r="T247"/>
  <c r="U244"/>
  <c r="T244"/>
  <c r="U243"/>
  <c r="T243"/>
  <c r="U242"/>
  <c r="T242"/>
  <c r="U241"/>
  <c r="T241"/>
  <c r="U240"/>
  <c r="T240"/>
  <c r="U239"/>
  <c r="T239"/>
  <c r="U236"/>
  <c r="T236"/>
  <c r="U235"/>
  <c r="T235"/>
  <c r="U233"/>
  <c r="T233"/>
  <c r="U232"/>
  <c r="T232"/>
  <c r="U231"/>
  <c r="T231"/>
  <c r="U230"/>
  <c r="T230"/>
  <c r="U229"/>
  <c r="T229"/>
  <c r="U227"/>
  <c r="T227"/>
  <c r="U225"/>
  <c r="T225"/>
  <c r="U223"/>
  <c r="T223"/>
  <c r="U221"/>
  <c r="T221"/>
  <c r="U219"/>
  <c r="T219"/>
  <c r="U217"/>
  <c r="T217"/>
  <c r="U215"/>
  <c r="T215"/>
  <c r="U212"/>
  <c r="T212"/>
  <c r="V211"/>
  <c r="U210"/>
  <c r="T210"/>
  <c r="U208"/>
  <c r="T208"/>
  <c r="U207"/>
  <c r="T207"/>
  <c r="U205"/>
  <c r="T205"/>
  <c r="U204"/>
  <c r="T204"/>
  <c r="U203"/>
  <c r="T203"/>
  <c r="U202"/>
  <c r="T202"/>
  <c r="U201"/>
  <c r="T201"/>
  <c r="U200"/>
  <c r="T200"/>
  <c r="U199"/>
  <c r="T199"/>
  <c r="U198"/>
  <c r="T198"/>
  <c r="U197"/>
  <c r="T197"/>
  <c r="U196"/>
  <c r="T196"/>
  <c r="U195"/>
  <c r="T195"/>
  <c r="U194"/>
  <c r="T194"/>
  <c r="U193"/>
  <c r="T193"/>
  <c r="U191"/>
  <c r="T191"/>
  <c r="U190"/>
  <c r="T190"/>
  <c r="U189"/>
  <c r="T189"/>
  <c r="U188"/>
  <c r="T188"/>
  <c r="U187"/>
  <c r="T187"/>
  <c r="U186"/>
  <c r="T186"/>
  <c r="U185"/>
  <c r="T185"/>
  <c r="U184"/>
  <c r="T184"/>
  <c r="U183"/>
  <c r="T183"/>
  <c r="U182"/>
  <c r="T182"/>
  <c r="U181"/>
  <c r="T181"/>
  <c r="U180"/>
  <c r="T180"/>
  <c r="U179"/>
  <c r="T179"/>
  <c r="U177"/>
  <c r="T177"/>
  <c r="U176"/>
  <c r="T176"/>
  <c r="U175"/>
  <c r="T175"/>
  <c r="U174"/>
  <c r="T174"/>
  <c r="U173"/>
  <c r="T173"/>
  <c r="U172"/>
  <c r="T172"/>
  <c r="U171"/>
  <c r="T171"/>
  <c r="U170"/>
  <c r="T170"/>
  <c r="U169"/>
  <c r="T169"/>
  <c r="U168"/>
  <c r="T168"/>
  <c r="U167"/>
  <c r="T167"/>
  <c r="U166"/>
  <c r="T166"/>
  <c r="U165"/>
  <c r="T165"/>
  <c r="U163"/>
  <c r="T163"/>
  <c r="U162"/>
  <c r="T162"/>
  <c r="U161"/>
  <c r="T161"/>
  <c r="U160"/>
  <c r="T160"/>
  <c r="U159"/>
  <c r="T159"/>
  <c r="U158"/>
  <c r="T158"/>
  <c r="U157"/>
  <c r="T157"/>
  <c r="U156"/>
  <c r="T156"/>
  <c r="U155"/>
  <c r="T155"/>
  <c r="U154"/>
  <c r="T154"/>
  <c r="V154" s="1"/>
  <c r="U153"/>
  <c r="T153"/>
  <c r="U152"/>
  <c r="T152"/>
  <c r="U151"/>
  <c r="T151"/>
  <c r="U149"/>
  <c r="T149"/>
  <c r="U148"/>
  <c r="T148"/>
  <c r="U147"/>
  <c r="T147"/>
  <c r="U146"/>
  <c r="T146"/>
  <c r="U145"/>
  <c r="T145"/>
  <c r="U144"/>
  <c r="T144"/>
  <c r="U143"/>
  <c r="T143"/>
  <c r="U142"/>
  <c r="T142"/>
  <c r="U141"/>
  <c r="T141"/>
  <c r="U140"/>
  <c r="T140"/>
  <c r="U139"/>
  <c r="T139"/>
  <c r="U138"/>
  <c r="T138"/>
  <c r="U137"/>
  <c r="T137"/>
  <c r="U135"/>
  <c r="T135"/>
  <c r="U134"/>
  <c r="T134"/>
  <c r="U133"/>
  <c r="T133"/>
  <c r="U132"/>
  <c r="T132"/>
  <c r="V132" s="1"/>
  <c r="U131"/>
  <c r="T131"/>
  <c r="U130"/>
  <c r="T130"/>
  <c r="U129"/>
  <c r="T129"/>
  <c r="U128"/>
  <c r="T128"/>
  <c r="U127"/>
  <c r="T127"/>
  <c r="U126"/>
  <c r="T126"/>
  <c r="U125"/>
  <c r="T125"/>
  <c r="U124"/>
  <c r="T124"/>
  <c r="V124" s="1"/>
  <c r="U123"/>
  <c r="T123"/>
  <c r="U122"/>
  <c r="T122"/>
  <c r="U121"/>
  <c r="T121"/>
  <c r="U119"/>
  <c r="T119"/>
  <c r="V119" s="1"/>
  <c r="U118"/>
  <c r="T118"/>
  <c r="U117"/>
  <c r="T117"/>
  <c r="V117" s="1"/>
  <c r="U116"/>
  <c r="T116"/>
  <c r="U115"/>
  <c r="T115"/>
  <c r="V115" s="1"/>
  <c r="U114"/>
  <c r="T114"/>
  <c r="U113"/>
  <c r="T113"/>
  <c r="U112"/>
  <c r="T112"/>
  <c r="U111"/>
  <c r="T111"/>
  <c r="V111" s="1"/>
  <c r="U110"/>
  <c r="T110"/>
  <c r="U109"/>
  <c r="T109"/>
  <c r="V109" s="1"/>
  <c r="U108"/>
  <c r="T108"/>
  <c r="U107"/>
  <c r="T107"/>
  <c r="U105"/>
  <c r="T105"/>
  <c r="U104"/>
  <c r="T104"/>
  <c r="U103"/>
  <c r="T103"/>
  <c r="U102"/>
  <c r="T102"/>
  <c r="U101"/>
  <c r="T101"/>
  <c r="U100"/>
  <c r="T100"/>
  <c r="U99"/>
  <c r="T99"/>
  <c r="U98"/>
  <c r="T98"/>
  <c r="U97"/>
  <c r="T97"/>
  <c r="U96"/>
  <c r="T96"/>
  <c r="U95"/>
  <c r="T95"/>
  <c r="U94"/>
  <c r="T94"/>
  <c r="U93"/>
  <c r="T93"/>
  <c r="U92"/>
  <c r="T92"/>
  <c r="U90"/>
  <c r="T90"/>
  <c r="U89"/>
  <c r="T89"/>
  <c r="U88"/>
  <c r="T88"/>
  <c r="U87"/>
  <c r="T87"/>
  <c r="U86"/>
  <c r="T86"/>
  <c r="U85"/>
  <c r="T85"/>
  <c r="U84"/>
  <c r="T84"/>
  <c r="U83"/>
  <c r="T83"/>
  <c r="U82"/>
  <c r="T82"/>
  <c r="U81"/>
  <c r="T81"/>
  <c r="U80"/>
  <c r="T80"/>
  <c r="U79"/>
  <c r="T79"/>
  <c r="U78"/>
  <c r="T78"/>
  <c r="U77"/>
  <c r="T77"/>
  <c r="U76"/>
  <c r="T76"/>
  <c r="U74"/>
  <c r="T74"/>
  <c r="U73"/>
  <c r="T73"/>
  <c r="U72"/>
  <c r="T72"/>
  <c r="U71"/>
  <c r="T71"/>
  <c r="U70"/>
  <c r="T70"/>
  <c r="U69"/>
  <c r="T69"/>
  <c r="U68"/>
  <c r="T68"/>
  <c r="U67"/>
  <c r="T67"/>
  <c r="U66"/>
  <c r="T66"/>
  <c r="U65"/>
  <c r="T65"/>
  <c r="U64"/>
  <c r="T64"/>
  <c r="U63"/>
  <c r="T63"/>
  <c r="U62"/>
  <c r="T62"/>
  <c r="U61"/>
  <c r="T61"/>
  <c r="U60"/>
  <c r="T60"/>
  <c r="U59"/>
  <c r="V59" s="1"/>
  <c r="T59"/>
  <c r="U58"/>
  <c r="T58"/>
  <c r="U56"/>
  <c r="T56"/>
  <c r="U54"/>
  <c r="T54"/>
  <c r="U53"/>
  <c r="T53"/>
  <c r="U52"/>
  <c r="T52"/>
  <c r="U51"/>
  <c r="T51"/>
  <c r="U50"/>
  <c r="T50"/>
  <c r="U49"/>
  <c r="T49"/>
  <c r="U47"/>
  <c r="T47"/>
  <c r="U46"/>
  <c r="T46"/>
  <c r="U45"/>
  <c r="T45"/>
  <c r="U44"/>
  <c r="T44"/>
  <c r="U43"/>
  <c r="T43"/>
  <c r="U42"/>
  <c r="T42"/>
  <c r="U41"/>
  <c r="T41"/>
  <c r="S724"/>
  <c r="R724"/>
  <c r="Q724"/>
  <c r="P724"/>
  <c r="O724"/>
  <c r="N724"/>
  <c r="M724"/>
  <c r="L724"/>
  <c r="K724"/>
  <c r="J724"/>
  <c r="S721"/>
  <c r="R721"/>
  <c r="Q721"/>
  <c r="P721"/>
  <c r="O721"/>
  <c r="N721"/>
  <c r="M721"/>
  <c r="L721"/>
  <c r="K721"/>
  <c r="J721"/>
  <c r="S704"/>
  <c r="R704"/>
  <c r="Q704"/>
  <c r="P704"/>
  <c r="O704"/>
  <c r="N704"/>
  <c r="M704"/>
  <c r="L704"/>
  <c r="K704"/>
  <c r="J704"/>
  <c r="S694"/>
  <c r="R694"/>
  <c r="Q694"/>
  <c r="P694"/>
  <c r="O694"/>
  <c r="N694"/>
  <c r="M694"/>
  <c r="L694"/>
  <c r="K694"/>
  <c r="J694"/>
  <c r="S688"/>
  <c r="R688"/>
  <c r="Q688"/>
  <c r="P688"/>
  <c r="O688"/>
  <c r="N688"/>
  <c r="M688"/>
  <c r="L688"/>
  <c r="K688"/>
  <c r="J688"/>
  <c r="S681"/>
  <c r="R681"/>
  <c r="Q681"/>
  <c r="P681"/>
  <c r="O681"/>
  <c r="N681"/>
  <c r="M681"/>
  <c r="L681"/>
  <c r="K681"/>
  <c r="J681"/>
  <c r="S669"/>
  <c r="R669"/>
  <c r="Q669"/>
  <c r="P669"/>
  <c r="O669"/>
  <c r="N669"/>
  <c r="M669"/>
  <c r="L669"/>
  <c r="K669"/>
  <c r="J669"/>
  <c r="S663"/>
  <c r="R663"/>
  <c r="Q663"/>
  <c r="P663"/>
  <c r="O663"/>
  <c r="N663"/>
  <c r="M663"/>
  <c r="L663"/>
  <c r="K663"/>
  <c r="J663"/>
  <c r="S649"/>
  <c r="R649"/>
  <c r="Q649"/>
  <c r="P649"/>
  <c r="O649"/>
  <c r="N649"/>
  <c r="M649"/>
  <c r="L649"/>
  <c r="K649"/>
  <c r="J649"/>
  <c r="S647"/>
  <c r="R647"/>
  <c r="Q647"/>
  <c r="P647"/>
  <c r="O647"/>
  <c r="N647"/>
  <c r="M647"/>
  <c r="L647"/>
  <c r="K647"/>
  <c r="J647"/>
  <c r="S645"/>
  <c r="R645"/>
  <c r="Q645"/>
  <c r="P645"/>
  <c r="O645"/>
  <c r="N645"/>
  <c r="M645"/>
  <c r="L645"/>
  <c r="K645"/>
  <c r="J645"/>
  <c r="S552"/>
  <c r="R552"/>
  <c r="Q552"/>
  <c r="P552"/>
  <c r="O552"/>
  <c r="N552"/>
  <c r="M552"/>
  <c r="L552"/>
  <c r="K552"/>
  <c r="J552"/>
  <c r="S539"/>
  <c r="R539"/>
  <c r="Q539"/>
  <c r="P539"/>
  <c r="O539"/>
  <c r="N539"/>
  <c r="M539"/>
  <c r="L539"/>
  <c r="K539"/>
  <c r="J539"/>
  <c r="S535"/>
  <c r="R535"/>
  <c r="Q535"/>
  <c r="P535"/>
  <c r="O535"/>
  <c r="N535"/>
  <c r="M535"/>
  <c r="L535"/>
  <c r="K535"/>
  <c r="J535"/>
  <c r="S533"/>
  <c r="R533"/>
  <c r="Q533"/>
  <c r="P533"/>
  <c r="O533"/>
  <c r="N533"/>
  <c r="M533"/>
  <c r="L533"/>
  <c r="K533"/>
  <c r="J533"/>
  <c r="S524"/>
  <c r="R524"/>
  <c r="Q524"/>
  <c r="P524"/>
  <c r="O524"/>
  <c r="N524"/>
  <c r="M524"/>
  <c r="L524"/>
  <c r="K524"/>
  <c r="J524"/>
  <c r="S516"/>
  <c r="R516"/>
  <c r="Q516"/>
  <c r="P516"/>
  <c r="O516"/>
  <c r="N516"/>
  <c r="M516"/>
  <c r="L516"/>
  <c r="K516"/>
  <c r="J516"/>
  <c r="S512"/>
  <c r="R512"/>
  <c r="Q512"/>
  <c r="P512"/>
  <c r="O512"/>
  <c r="N512"/>
  <c r="M512"/>
  <c r="L512"/>
  <c r="K512"/>
  <c r="J512"/>
  <c r="S501"/>
  <c r="R501"/>
  <c r="Q501"/>
  <c r="P501"/>
  <c r="O501"/>
  <c r="N501"/>
  <c r="M501"/>
  <c r="L501"/>
  <c r="K501"/>
  <c r="J501"/>
  <c r="S490"/>
  <c r="R490"/>
  <c r="Q490"/>
  <c r="P490"/>
  <c r="O490"/>
  <c r="N490"/>
  <c r="M490"/>
  <c r="L490"/>
  <c r="K490"/>
  <c r="J490"/>
  <c r="S477"/>
  <c r="R477"/>
  <c r="Q477"/>
  <c r="P477"/>
  <c r="O477"/>
  <c r="N477"/>
  <c r="M477"/>
  <c r="L477"/>
  <c r="K477"/>
  <c r="J477"/>
  <c r="S474"/>
  <c r="R474"/>
  <c r="Q474"/>
  <c r="P474"/>
  <c r="O474"/>
  <c r="N474"/>
  <c r="M474"/>
  <c r="L474"/>
  <c r="K474"/>
  <c r="J474"/>
  <c r="S469"/>
  <c r="R469"/>
  <c r="Q469"/>
  <c r="P469"/>
  <c r="O469"/>
  <c r="N469"/>
  <c r="M469"/>
  <c r="L469"/>
  <c r="K469"/>
  <c r="J469"/>
  <c r="S460"/>
  <c r="R460"/>
  <c r="Q460"/>
  <c r="P460"/>
  <c r="O460"/>
  <c r="N460"/>
  <c r="M460"/>
  <c r="L460"/>
  <c r="K460"/>
  <c r="J460"/>
  <c r="S454"/>
  <c r="R454"/>
  <c r="Q454"/>
  <c r="P454"/>
  <c r="O454"/>
  <c r="N454"/>
  <c r="M454"/>
  <c r="L454"/>
  <c r="K454"/>
  <c r="J454"/>
  <c r="S447"/>
  <c r="R447"/>
  <c r="Q447"/>
  <c r="P447"/>
  <c r="O447"/>
  <c r="N447"/>
  <c r="M447"/>
  <c r="L447"/>
  <c r="K447"/>
  <c r="J447"/>
  <c r="S438"/>
  <c r="R438"/>
  <c r="Q438"/>
  <c r="P438"/>
  <c r="O438"/>
  <c r="N438"/>
  <c r="M438"/>
  <c r="L438"/>
  <c r="K438"/>
  <c r="J438"/>
  <c r="S431"/>
  <c r="R431"/>
  <c r="Q431"/>
  <c r="P431"/>
  <c r="O431"/>
  <c r="N431"/>
  <c r="M431"/>
  <c r="L431"/>
  <c r="K431"/>
  <c r="J431"/>
  <c r="S422"/>
  <c r="R422"/>
  <c r="Q422"/>
  <c r="P422"/>
  <c r="O422"/>
  <c r="N422"/>
  <c r="M422"/>
  <c r="L422"/>
  <c r="K422"/>
  <c r="J422"/>
  <c r="S419"/>
  <c r="R419"/>
  <c r="Q419"/>
  <c r="P419"/>
  <c r="O419"/>
  <c r="N419"/>
  <c r="M419"/>
  <c r="L419"/>
  <c r="K419"/>
  <c r="J419"/>
  <c r="S410"/>
  <c r="R410"/>
  <c r="Q410"/>
  <c r="P410"/>
  <c r="O410"/>
  <c r="N410"/>
  <c r="M410"/>
  <c r="L410"/>
  <c r="K410"/>
  <c r="J410"/>
  <c r="S403"/>
  <c r="R403"/>
  <c r="Q403"/>
  <c r="P403"/>
  <c r="O403"/>
  <c r="N403"/>
  <c r="M403"/>
  <c r="L403"/>
  <c r="K403"/>
  <c r="J403"/>
  <c r="S395"/>
  <c r="R395"/>
  <c r="Q395"/>
  <c r="P395"/>
  <c r="O395"/>
  <c r="N395"/>
  <c r="M395"/>
  <c r="L395"/>
  <c r="K395"/>
  <c r="J395"/>
  <c r="S392"/>
  <c r="R392"/>
  <c r="Q392"/>
  <c r="P392"/>
  <c r="O392"/>
  <c r="N392"/>
  <c r="M392"/>
  <c r="L392"/>
  <c r="K392"/>
  <c r="J392"/>
  <c r="S389"/>
  <c r="R389"/>
  <c r="Q389"/>
  <c r="P389"/>
  <c r="O389"/>
  <c r="N389"/>
  <c r="M389"/>
  <c r="L389"/>
  <c r="K389"/>
  <c r="J389"/>
  <c r="S387"/>
  <c r="R387"/>
  <c r="Q387"/>
  <c r="P387"/>
  <c r="O387"/>
  <c r="N387"/>
  <c r="M387"/>
  <c r="L387"/>
  <c r="K387"/>
  <c r="J387"/>
  <c r="S379"/>
  <c r="R379"/>
  <c r="Q379"/>
  <c r="P379"/>
  <c r="O379"/>
  <c r="N379"/>
  <c r="M379"/>
  <c r="L379"/>
  <c r="K379"/>
  <c r="J379"/>
  <c r="S376"/>
  <c r="R376"/>
  <c r="Q376"/>
  <c r="P376"/>
  <c r="O376"/>
  <c r="N376"/>
  <c r="M376"/>
  <c r="L376"/>
  <c r="K376"/>
  <c r="J376"/>
  <c r="S373"/>
  <c r="R373"/>
  <c r="Q373"/>
  <c r="P373"/>
  <c r="O373"/>
  <c r="N373"/>
  <c r="M373"/>
  <c r="L373"/>
  <c r="K373"/>
  <c r="J373"/>
  <c r="S368"/>
  <c r="R368"/>
  <c r="Q368"/>
  <c r="P368"/>
  <c r="O368"/>
  <c r="N368"/>
  <c r="M368"/>
  <c r="L368"/>
  <c r="K368"/>
  <c r="J368"/>
  <c r="S362"/>
  <c r="R362"/>
  <c r="Q362"/>
  <c r="P362"/>
  <c r="O362"/>
  <c r="N362"/>
  <c r="M362"/>
  <c r="L362"/>
  <c r="K362"/>
  <c r="J362"/>
  <c r="S356"/>
  <c r="R356"/>
  <c r="Q356"/>
  <c r="P356"/>
  <c r="O356"/>
  <c r="N356"/>
  <c r="M356"/>
  <c r="L356"/>
  <c r="K356"/>
  <c r="J356"/>
  <c r="S347"/>
  <c r="R347"/>
  <c r="Q347"/>
  <c r="P347"/>
  <c r="O347"/>
  <c r="N347"/>
  <c r="M347"/>
  <c r="L347"/>
  <c r="K347"/>
  <c r="J347"/>
  <c r="S343"/>
  <c r="R343"/>
  <c r="Q343"/>
  <c r="P343"/>
  <c r="O343"/>
  <c r="N343"/>
  <c r="M343"/>
  <c r="L343"/>
  <c r="K343"/>
  <c r="J343"/>
  <c r="S339"/>
  <c r="R339"/>
  <c r="Q339"/>
  <c r="P339"/>
  <c r="O339"/>
  <c r="N339"/>
  <c r="M339"/>
  <c r="L339"/>
  <c r="K339"/>
  <c r="J339"/>
  <c r="S337"/>
  <c r="R337"/>
  <c r="Q337"/>
  <c r="P337"/>
  <c r="O337"/>
  <c r="N337"/>
  <c r="M337"/>
  <c r="L337"/>
  <c r="K337"/>
  <c r="J337"/>
  <c r="S335"/>
  <c r="R335"/>
  <c r="Q335"/>
  <c r="P335"/>
  <c r="O335"/>
  <c r="N335"/>
  <c r="M335"/>
  <c r="L335"/>
  <c r="K335"/>
  <c r="J335"/>
  <c r="S333"/>
  <c r="R333"/>
  <c r="Q333"/>
  <c r="P333"/>
  <c r="O333"/>
  <c r="N333"/>
  <c r="M333"/>
  <c r="L333"/>
  <c r="K333"/>
  <c r="J333"/>
  <c r="S331"/>
  <c r="R331"/>
  <c r="Q331"/>
  <c r="P331"/>
  <c r="O331"/>
  <c r="N331"/>
  <c r="M331"/>
  <c r="L331"/>
  <c r="K331"/>
  <c r="J331"/>
  <c r="S328"/>
  <c r="R328"/>
  <c r="Q328"/>
  <c r="P328"/>
  <c r="O328"/>
  <c r="N328"/>
  <c r="M328"/>
  <c r="L328"/>
  <c r="K328"/>
  <c r="J328"/>
  <c r="S320"/>
  <c r="R320"/>
  <c r="Q320"/>
  <c r="P320"/>
  <c r="O320"/>
  <c r="N320"/>
  <c r="M320"/>
  <c r="L320"/>
  <c r="K320"/>
  <c r="J320"/>
  <c r="S315"/>
  <c r="R315"/>
  <c r="Q315"/>
  <c r="P315"/>
  <c r="O315"/>
  <c r="N315"/>
  <c r="M315"/>
  <c r="L315"/>
  <c r="K315"/>
  <c r="J315"/>
  <c r="S311"/>
  <c r="R311"/>
  <c r="Q311"/>
  <c r="P311"/>
  <c r="O311"/>
  <c r="N311"/>
  <c r="M311"/>
  <c r="L311"/>
  <c r="K311"/>
  <c r="J311"/>
  <c r="S309"/>
  <c r="R309"/>
  <c r="Q309"/>
  <c r="P309"/>
  <c r="O309"/>
  <c r="N309"/>
  <c r="M309"/>
  <c r="L309"/>
  <c r="K309"/>
  <c r="J309"/>
  <c r="S304"/>
  <c r="R304"/>
  <c r="Q304"/>
  <c r="P304"/>
  <c r="O304"/>
  <c r="N304"/>
  <c r="M304"/>
  <c r="L304"/>
  <c r="K304"/>
  <c r="J304"/>
  <c r="S295"/>
  <c r="R295"/>
  <c r="Q295"/>
  <c r="P295"/>
  <c r="O295"/>
  <c r="N295"/>
  <c r="M295"/>
  <c r="L295"/>
  <c r="K295"/>
  <c r="J295"/>
  <c r="S291"/>
  <c r="R291"/>
  <c r="Q291"/>
  <c r="P291"/>
  <c r="O291"/>
  <c r="N291"/>
  <c r="M291"/>
  <c r="L291"/>
  <c r="K291"/>
  <c r="J291"/>
  <c r="S289"/>
  <c r="R289"/>
  <c r="Q289"/>
  <c r="P289"/>
  <c r="O289"/>
  <c r="N289"/>
  <c r="M289"/>
  <c r="L289"/>
  <c r="K289"/>
  <c r="J289"/>
  <c r="S287"/>
  <c r="R287"/>
  <c r="Q287"/>
  <c r="P287"/>
  <c r="O287"/>
  <c r="N287"/>
  <c r="M287"/>
  <c r="L287"/>
  <c r="K287"/>
  <c r="J287"/>
  <c r="S278"/>
  <c r="R278"/>
  <c r="Q278"/>
  <c r="P278"/>
  <c r="O278"/>
  <c r="N278"/>
  <c r="M278"/>
  <c r="L278"/>
  <c r="K278"/>
  <c r="J278"/>
  <c r="S269"/>
  <c r="R269"/>
  <c r="Q269"/>
  <c r="P269"/>
  <c r="O269"/>
  <c r="N269"/>
  <c r="M269"/>
  <c r="L269"/>
  <c r="K269"/>
  <c r="J269"/>
  <c r="S265"/>
  <c r="R265"/>
  <c r="Q265"/>
  <c r="P265"/>
  <c r="O265"/>
  <c r="N265"/>
  <c r="M265"/>
  <c r="L265"/>
  <c r="K265"/>
  <c r="J265"/>
  <c r="S262"/>
  <c r="R262"/>
  <c r="Q262"/>
  <c r="P262"/>
  <c r="O262"/>
  <c r="N262"/>
  <c r="M262"/>
  <c r="L262"/>
  <c r="K262"/>
  <c r="J262"/>
  <c r="S258"/>
  <c r="R258"/>
  <c r="Q258"/>
  <c r="P258"/>
  <c r="O258"/>
  <c r="N258"/>
  <c r="M258"/>
  <c r="L258"/>
  <c r="K258"/>
  <c r="J258"/>
  <c r="S256"/>
  <c r="R256"/>
  <c r="Q256"/>
  <c r="P256"/>
  <c r="O256"/>
  <c r="N256"/>
  <c r="M256"/>
  <c r="L256"/>
  <c r="K256"/>
  <c r="J256"/>
  <c r="S254"/>
  <c r="R254"/>
  <c r="Q254"/>
  <c r="P254"/>
  <c r="O254"/>
  <c r="N254"/>
  <c r="M254"/>
  <c r="L254"/>
  <c r="K254"/>
  <c r="J254"/>
  <c r="S250"/>
  <c r="R250"/>
  <c r="Q250"/>
  <c r="P250"/>
  <c r="O250"/>
  <c r="N250"/>
  <c r="M250"/>
  <c r="L250"/>
  <c r="K250"/>
  <c r="J250"/>
  <c r="S248"/>
  <c r="R248"/>
  <c r="Q248"/>
  <c r="P248"/>
  <c r="O248"/>
  <c r="N248"/>
  <c r="M248"/>
  <c r="L248"/>
  <c r="K248"/>
  <c r="J248"/>
  <c r="S246"/>
  <c r="R246"/>
  <c r="Q246"/>
  <c r="P246"/>
  <c r="O246"/>
  <c r="N246"/>
  <c r="M246"/>
  <c r="L246"/>
  <c r="K246"/>
  <c r="J246"/>
  <c r="S238"/>
  <c r="R238"/>
  <c r="Q238"/>
  <c r="P238"/>
  <c r="O238"/>
  <c r="N238"/>
  <c r="M238"/>
  <c r="L238"/>
  <c r="K238"/>
  <c r="J238"/>
  <c r="S234"/>
  <c r="R234"/>
  <c r="Q234"/>
  <c r="P234"/>
  <c r="O234"/>
  <c r="N234"/>
  <c r="M234"/>
  <c r="L234"/>
  <c r="K234"/>
  <c r="J234"/>
  <c r="S228"/>
  <c r="R228"/>
  <c r="Q228"/>
  <c r="P228"/>
  <c r="O228"/>
  <c r="N228"/>
  <c r="M228"/>
  <c r="L228"/>
  <c r="K228"/>
  <c r="J228"/>
  <c r="S226"/>
  <c r="R226"/>
  <c r="Q226"/>
  <c r="P226"/>
  <c r="O226"/>
  <c r="N226"/>
  <c r="M226"/>
  <c r="L226"/>
  <c r="K226"/>
  <c r="J226"/>
  <c r="S224"/>
  <c r="R224"/>
  <c r="Q224"/>
  <c r="P224"/>
  <c r="O224"/>
  <c r="N224"/>
  <c r="M224"/>
  <c r="L224"/>
  <c r="K224"/>
  <c r="J224"/>
  <c r="S222"/>
  <c r="R222"/>
  <c r="Q222"/>
  <c r="P222"/>
  <c r="O222"/>
  <c r="N222"/>
  <c r="M222"/>
  <c r="L222"/>
  <c r="K222"/>
  <c r="J222"/>
  <c r="S220"/>
  <c r="R220"/>
  <c r="Q220"/>
  <c r="P220"/>
  <c r="O220"/>
  <c r="N220"/>
  <c r="M220"/>
  <c r="L220"/>
  <c r="K220"/>
  <c r="J220"/>
  <c r="S218"/>
  <c r="R218"/>
  <c r="Q218"/>
  <c r="P218"/>
  <c r="O218"/>
  <c r="N218"/>
  <c r="M218"/>
  <c r="L218"/>
  <c r="K218"/>
  <c r="J218"/>
  <c r="S216"/>
  <c r="R216"/>
  <c r="Q216"/>
  <c r="P216"/>
  <c r="O216"/>
  <c r="N216"/>
  <c r="M216"/>
  <c r="L216"/>
  <c r="K216"/>
  <c r="J216"/>
  <c r="S213"/>
  <c r="R213"/>
  <c r="Q213"/>
  <c r="P213"/>
  <c r="O213"/>
  <c r="N213"/>
  <c r="M213"/>
  <c r="L213"/>
  <c r="K213"/>
  <c r="J213"/>
  <c r="S209"/>
  <c r="R209"/>
  <c r="Q209"/>
  <c r="P209"/>
  <c r="O209"/>
  <c r="N209"/>
  <c r="M209"/>
  <c r="L209"/>
  <c r="K209"/>
  <c r="J209"/>
  <c r="S206"/>
  <c r="R206"/>
  <c r="Q206"/>
  <c r="P206"/>
  <c r="O206"/>
  <c r="N206"/>
  <c r="M206"/>
  <c r="L206"/>
  <c r="K206"/>
  <c r="J206"/>
  <c r="S192"/>
  <c r="R192"/>
  <c r="Q192"/>
  <c r="P192"/>
  <c r="O192"/>
  <c r="N192"/>
  <c r="M192"/>
  <c r="L192"/>
  <c r="K192"/>
  <c r="J192"/>
  <c r="S178"/>
  <c r="R178"/>
  <c r="Q178"/>
  <c r="P178"/>
  <c r="O178"/>
  <c r="N178"/>
  <c r="M178"/>
  <c r="L178"/>
  <c r="K178"/>
  <c r="J178"/>
  <c r="S164"/>
  <c r="R164"/>
  <c r="Q164"/>
  <c r="P164"/>
  <c r="O164"/>
  <c r="N164"/>
  <c r="M164"/>
  <c r="L164"/>
  <c r="K164"/>
  <c r="J164"/>
  <c r="S150"/>
  <c r="R150"/>
  <c r="Q150"/>
  <c r="P150"/>
  <c r="O150"/>
  <c r="N150"/>
  <c r="M150"/>
  <c r="L150"/>
  <c r="K150"/>
  <c r="J150"/>
  <c r="S136"/>
  <c r="R136"/>
  <c r="Q136"/>
  <c r="P136"/>
  <c r="O136"/>
  <c r="N136"/>
  <c r="M136"/>
  <c r="L136"/>
  <c r="K136"/>
  <c r="J136"/>
  <c r="S120"/>
  <c r="R120"/>
  <c r="Q120"/>
  <c r="P120"/>
  <c r="O120"/>
  <c r="N120"/>
  <c r="M120"/>
  <c r="L120"/>
  <c r="K120"/>
  <c r="J120"/>
  <c r="S106"/>
  <c r="R106"/>
  <c r="Q106"/>
  <c r="P106"/>
  <c r="O106"/>
  <c r="N106"/>
  <c r="M106"/>
  <c r="L106"/>
  <c r="K106"/>
  <c r="J106"/>
  <c r="S91"/>
  <c r="R91"/>
  <c r="Q91"/>
  <c r="P91"/>
  <c r="O91"/>
  <c r="N91"/>
  <c r="M91"/>
  <c r="L91"/>
  <c r="K91"/>
  <c r="J91"/>
  <c r="S75"/>
  <c r="R75"/>
  <c r="Q75"/>
  <c r="P75"/>
  <c r="O75"/>
  <c r="N75"/>
  <c r="M75"/>
  <c r="L75"/>
  <c r="K75"/>
  <c r="J75"/>
  <c r="S57"/>
  <c r="R57"/>
  <c r="Q57"/>
  <c r="P57"/>
  <c r="O57"/>
  <c r="N57"/>
  <c r="M57"/>
  <c r="L57"/>
  <c r="K57"/>
  <c r="J57"/>
  <c r="S55"/>
  <c r="R55"/>
  <c r="Q55"/>
  <c r="P55"/>
  <c r="O55"/>
  <c r="N55"/>
  <c r="M55"/>
  <c r="L55"/>
  <c r="K55"/>
  <c r="J55"/>
  <c r="S48"/>
  <c r="R48"/>
  <c r="Q48"/>
  <c r="P48"/>
  <c r="O48"/>
  <c r="N48"/>
  <c r="M48"/>
  <c r="L48"/>
  <c r="K48"/>
  <c r="J48"/>
  <c r="S40"/>
  <c r="R40"/>
  <c r="Q40"/>
  <c r="P40"/>
  <c r="O40"/>
  <c r="N40"/>
  <c r="M40"/>
  <c r="L40"/>
  <c r="K40"/>
  <c r="J40"/>
  <c r="S23"/>
  <c r="R23"/>
  <c r="Q23"/>
  <c r="P23"/>
  <c r="O23"/>
  <c r="N23"/>
  <c r="M23"/>
  <c r="L23"/>
  <c r="K23"/>
  <c r="J23"/>
  <c r="U39"/>
  <c r="T39"/>
  <c r="U38"/>
  <c r="T38"/>
  <c r="U22"/>
  <c r="T22"/>
  <c r="U37"/>
  <c r="T37"/>
  <c r="U36"/>
  <c r="T36"/>
  <c r="U21"/>
  <c r="T21"/>
  <c r="U35"/>
  <c r="T35"/>
  <c r="U20"/>
  <c r="T20"/>
  <c r="U34"/>
  <c r="T34"/>
  <c r="U33"/>
  <c r="T33"/>
  <c r="U19"/>
  <c r="T19"/>
  <c r="U32"/>
  <c r="T32"/>
  <c r="U18"/>
  <c r="T18"/>
  <c r="U31"/>
  <c r="T31"/>
  <c r="U17"/>
  <c r="T17"/>
  <c r="U30"/>
  <c r="T30"/>
  <c r="U16"/>
  <c r="T16"/>
  <c r="U29"/>
  <c r="T29"/>
  <c r="U15"/>
  <c r="T15"/>
  <c r="U28"/>
  <c r="T28"/>
  <c r="U14"/>
  <c r="T14"/>
  <c r="U27"/>
  <c r="T27"/>
  <c r="U13"/>
  <c r="T13"/>
  <c r="U26"/>
  <c r="T26"/>
  <c r="U12"/>
  <c r="T12"/>
  <c r="U25"/>
  <c r="T25"/>
  <c r="U11"/>
  <c r="T11"/>
  <c r="U24"/>
  <c r="T24"/>
  <c r="U10"/>
  <c r="T10"/>
  <c r="S635" i="2"/>
  <c r="R635"/>
  <c r="Q635"/>
  <c r="P635"/>
  <c r="O635"/>
  <c r="N635"/>
  <c r="M635"/>
  <c r="L635"/>
  <c r="K635"/>
  <c r="J635"/>
  <c r="S616"/>
  <c r="R616"/>
  <c r="Q616"/>
  <c r="P616"/>
  <c r="O616"/>
  <c r="N616"/>
  <c r="M616"/>
  <c r="L616"/>
  <c r="K616"/>
  <c r="J616"/>
  <c r="S460"/>
  <c r="R460"/>
  <c r="Q460"/>
  <c r="P460"/>
  <c r="O460"/>
  <c r="N460"/>
  <c r="M460"/>
  <c r="L460"/>
  <c r="K460"/>
  <c r="J460"/>
  <c r="S399"/>
  <c r="R399"/>
  <c r="Q399"/>
  <c r="P399"/>
  <c r="O399"/>
  <c r="N399"/>
  <c r="M399"/>
  <c r="L399"/>
  <c r="K399"/>
  <c r="J399"/>
  <c r="S290"/>
  <c r="R290"/>
  <c r="Q290"/>
  <c r="P290"/>
  <c r="O290"/>
  <c r="N290"/>
  <c r="M290"/>
  <c r="L290"/>
  <c r="K290"/>
  <c r="J290"/>
  <c r="S194"/>
  <c r="R194"/>
  <c r="R636" s="1"/>
  <c r="Q194"/>
  <c r="P194"/>
  <c r="O194"/>
  <c r="N194"/>
  <c r="N636" s="1"/>
  <c r="M194"/>
  <c r="L194"/>
  <c r="K194"/>
  <c r="J194"/>
  <c r="J636" s="1"/>
  <c r="U634"/>
  <c r="T634"/>
  <c r="U615"/>
  <c r="T615"/>
  <c r="U614"/>
  <c r="T614"/>
  <c r="U613"/>
  <c r="T613"/>
  <c r="U612"/>
  <c r="T612"/>
  <c r="U611"/>
  <c r="T611"/>
  <c r="U610"/>
  <c r="T610"/>
  <c r="U193"/>
  <c r="T193"/>
  <c r="U192"/>
  <c r="T192"/>
  <c r="U191"/>
  <c r="T191"/>
  <c r="U190"/>
  <c r="T190"/>
  <c r="U189"/>
  <c r="T189"/>
  <c r="U188"/>
  <c r="T188"/>
  <c r="U187"/>
  <c r="T187"/>
  <c r="U186"/>
  <c r="T186"/>
  <c r="U185"/>
  <c r="T185"/>
  <c r="U184"/>
  <c r="T184"/>
  <c r="U183"/>
  <c r="T183"/>
  <c r="U182"/>
  <c r="T182"/>
  <c r="U181"/>
  <c r="T181"/>
  <c r="U180"/>
  <c r="T180"/>
  <c r="U179"/>
  <c r="T179"/>
  <c r="U178"/>
  <c r="T178"/>
  <c r="U609"/>
  <c r="T609"/>
  <c r="U608"/>
  <c r="T608"/>
  <c r="U607"/>
  <c r="T607"/>
  <c r="U606"/>
  <c r="T606"/>
  <c r="U605"/>
  <c r="T605"/>
  <c r="U604"/>
  <c r="T604"/>
  <c r="U603"/>
  <c r="T603"/>
  <c r="U602"/>
  <c r="T602"/>
  <c r="U601"/>
  <c r="T601"/>
  <c r="U600"/>
  <c r="T600"/>
  <c r="U599"/>
  <c r="T599"/>
  <c r="U598"/>
  <c r="T598"/>
  <c r="U177"/>
  <c r="T177"/>
  <c r="U176"/>
  <c r="T176"/>
  <c r="U175"/>
  <c r="T175"/>
  <c r="U174"/>
  <c r="T174"/>
  <c r="U173"/>
  <c r="T173"/>
  <c r="U172"/>
  <c r="T172"/>
  <c r="U171"/>
  <c r="T171"/>
  <c r="U170"/>
  <c r="T170"/>
  <c r="U169"/>
  <c r="T169"/>
  <c r="U168"/>
  <c r="T168"/>
  <c r="U167"/>
  <c r="T167"/>
  <c r="U166"/>
  <c r="T166"/>
  <c r="U165"/>
  <c r="T165"/>
  <c r="U164"/>
  <c r="T164"/>
  <c r="U163"/>
  <c r="T163"/>
  <c r="U597"/>
  <c r="T597"/>
  <c r="U596"/>
  <c r="T596"/>
  <c r="U595"/>
  <c r="T595"/>
  <c r="U594"/>
  <c r="T594"/>
  <c r="U593"/>
  <c r="T593"/>
  <c r="U592"/>
  <c r="T592"/>
  <c r="U591"/>
  <c r="T591"/>
  <c r="U590"/>
  <c r="T590"/>
  <c r="U589"/>
  <c r="T589"/>
  <c r="U588"/>
  <c r="T588"/>
  <c r="U587"/>
  <c r="T587"/>
  <c r="U586"/>
  <c r="T586"/>
  <c r="U162"/>
  <c r="T162"/>
  <c r="U161"/>
  <c r="T161"/>
  <c r="U160"/>
  <c r="T160"/>
  <c r="U159"/>
  <c r="T159"/>
  <c r="U158"/>
  <c r="T158"/>
  <c r="U157"/>
  <c r="T157"/>
  <c r="U156"/>
  <c r="T156"/>
  <c r="U155"/>
  <c r="T155"/>
  <c r="U154"/>
  <c r="T154"/>
  <c r="U153"/>
  <c r="T153"/>
  <c r="U152"/>
  <c r="T152"/>
  <c r="U151"/>
  <c r="T151"/>
  <c r="U150"/>
  <c r="T150"/>
  <c r="U149"/>
  <c r="T149"/>
  <c r="U148"/>
  <c r="T148"/>
  <c r="U147"/>
  <c r="T147"/>
  <c r="U146"/>
  <c r="T146"/>
  <c r="U585"/>
  <c r="T585"/>
  <c r="U584"/>
  <c r="T584"/>
  <c r="U583"/>
  <c r="T583"/>
  <c r="U582"/>
  <c r="T582"/>
  <c r="U581"/>
  <c r="T581"/>
  <c r="U580"/>
  <c r="T580"/>
  <c r="U579"/>
  <c r="T579"/>
  <c r="U578"/>
  <c r="T578"/>
  <c r="U577"/>
  <c r="T577"/>
  <c r="U576"/>
  <c r="T576"/>
  <c r="U575"/>
  <c r="T575"/>
  <c r="U574"/>
  <c r="T574"/>
  <c r="U573"/>
  <c r="T573"/>
  <c r="U572"/>
  <c r="T572"/>
  <c r="U571"/>
  <c r="T571"/>
  <c r="U570"/>
  <c r="T570"/>
  <c r="U569"/>
  <c r="T569"/>
  <c r="U568"/>
  <c r="T568"/>
  <c r="U567"/>
  <c r="T567"/>
  <c r="U566"/>
  <c r="T566"/>
  <c r="U565"/>
  <c r="T565"/>
  <c r="U564"/>
  <c r="T564"/>
  <c r="U145"/>
  <c r="T145"/>
  <c r="U144"/>
  <c r="T144"/>
  <c r="U143"/>
  <c r="T143"/>
  <c r="U142"/>
  <c r="T142"/>
  <c r="U141"/>
  <c r="T141"/>
  <c r="U140"/>
  <c r="T140"/>
  <c r="U139"/>
  <c r="T139"/>
  <c r="U138"/>
  <c r="T138"/>
  <c r="U137"/>
  <c r="T137"/>
  <c r="U136"/>
  <c r="T136"/>
  <c r="U135"/>
  <c r="T135"/>
  <c r="U134"/>
  <c r="T134"/>
  <c r="U133"/>
  <c r="T133"/>
  <c r="U132"/>
  <c r="T132"/>
  <c r="U131"/>
  <c r="T131"/>
  <c r="U130"/>
  <c r="T130"/>
  <c r="U563"/>
  <c r="T563"/>
  <c r="U562"/>
  <c r="T562"/>
  <c r="U561"/>
  <c r="T561"/>
  <c r="U560"/>
  <c r="T560"/>
  <c r="U559"/>
  <c r="T559"/>
  <c r="U558"/>
  <c r="T558"/>
  <c r="U557"/>
  <c r="T557"/>
  <c r="U556"/>
  <c r="T556"/>
  <c r="U555"/>
  <c r="T555"/>
  <c r="U554"/>
  <c r="T554"/>
  <c r="U129"/>
  <c r="T129"/>
  <c r="U128"/>
  <c r="T128"/>
  <c r="U127"/>
  <c r="T127"/>
  <c r="U126"/>
  <c r="T126"/>
  <c r="U125"/>
  <c r="T125"/>
  <c r="U124"/>
  <c r="T124"/>
  <c r="U123"/>
  <c r="T123"/>
  <c r="U122"/>
  <c r="T122"/>
  <c r="U121"/>
  <c r="T121"/>
  <c r="U120"/>
  <c r="T120"/>
  <c r="U119"/>
  <c r="T119"/>
  <c r="U118"/>
  <c r="T118"/>
  <c r="U117"/>
  <c r="T117"/>
  <c r="U633"/>
  <c r="T633"/>
  <c r="U632"/>
  <c r="T632"/>
  <c r="V553"/>
  <c r="U552"/>
  <c r="T552"/>
  <c r="U551"/>
  <c r="T551"/>
  <c r="U550"/>
  <c r="T550"/>
  <c r="U549"/>
  <c r="T549"/>
  <c r="U548"/>
  <c r="T548"/>
  <c r="U547"/>
  <c r="T547"/>
  <c r="U546"/>
  <c r="T546"/>
  <c r="U545"/>
  <c r="T545"/>
  <c r="U544"/>
  <c r="T544"/>
  <c r="U543"/>
  <c r="T543"/>
  <c r="U542"/>
  <c r="T542"/>
  <c r="U541"/>
  <c r="T541"/>
  <c r="U540"/>
  <c r="T540"/>
  <c r="U539"/>
  <c r="T539"/>
  <c r="U538"/>
  <c r="T538"/>
  <c r="U537"/>
  <c r="T537"/>
  <c r="U536"/>
  <c r="T536"/>
  <c r="U535"/>
  <c r="T535"/>
  <c r="U534"/>
  <c r="T534"/>
  <c r="U533"/>
  <c r="T533"/>
  <c r="U532"/>
  <c r="T532"/>
  <c r="U531"/>
  <c r="T531"/>
  <c r="U530"/>
  <c r="T530"/>
  <c r="U459"/>
  <c r="T459"/>
  <c r="U458"/>
  <c r="T458"/>
  <c r="V457"/>
  <c r="U456"/>
  <c r="T456"/>
  <c r="U455"/>
  <c r="T455"/>
  <c r="V454"/>
  <c r="U398"/>
  <c r="T398"/>
  <c r="U397"/>
  <c r="T397"/>
  <c r="U396"/>
  <c r="T396"/>
  <c r="U395"/>
  <c r="T395"/>
  <c r="U394"/>
  <c r="T394"/>
  <c r="U393"/>
  <c r="T393"/>
  <c r="U392"/>
  <c r="T392"/>
  <c r="U391"/>
  <c r="T391"/>
  <c r="U289"/>
  <c r="T289"/>
  <c r="V288"/>
  <c r="U287"/>
  <c r="T287"/>
  <c r="U286"/>
  <c r="T286"/>
  <c r="U285"/>
  <c r="T285"/>
  <c r="V284"/>
  <c r="V283"/>
  <c r="U282"/>
  <c r="T282"/>
  <c r="U116"/>
  <c r="T116"/>
  <c r="U115"/>
  <c r="T115"/>
  <c r="U114"/>
  <c r="T114"/>
  <c r="U113"/>
  <c r="T113"/>
  <c r="U112"/>
  <c r="T112"/>
  <c r="U111"/>
  <c r="T111"/>
  <c r="U110"/>
  <c r="T110"/>
  <c r="U109"/>
  <c r="T109"/>
  <c r="U108"/>
  <c r="T108"/>
  <c r="U107"/>
  <c r="T107"/>
  <c r="U106"/>
  <c r="T106"/>
  <c r="U105"/>
  <c r="T105"/>
  <c r="U104"/>
  <c r="T104"/>
  <c r="U529"/>
  <c r="T529"/>
  <c r="U528"/>
  <c r="T528"/>
  <c r="U527"/>
  <c r="T527"/>
  <c r="U526"/>
  <c r="T526"/>
  <c r="U525"/>
  <c r="T525"/>
  <c r="U453"/>
  <c r="T453"/>
  <c r="U452"/>
  <c r="T452"/>
  <c r="V451"/>
  <c r="U450"/>
  <c r="T450"/>
  <c r="U449"/>
  <c r="T449"/>
  <c r="U448"/>
  <c r="T448"/>
  <c r="V447"/>
  <c r="U390"/>
  <c r="T390"/>
  <c r="U389"/>
  <c r="T389"/>
  <c r="U388"/>
  <c r="T388"/>
  <c r="U387"/>
  <c r="T387"/>
  <c r="U386"/>
  <c r="T386"/>
  <c r="U385"/>
  <c r="T385"/>
  <c r="U384"/>
  <c r="T384"/>
  <c r="U383"/>
  <c r="T383"/>
  <c r="U382"/>
  <c r="T382"/>
  <c r="V381"/>
  <c r="U380"/>
  <c r="T380"/>
  <c r="U379"/>
  <c r="T379"/>
  <c r="U378"/>
  <c r="T378"/>
  <c r="U377"/>
  <c r="T377"/>
  <c r="U376"/>
  <c r="T376"/>
  <c r="U375"/>
  <c r="T375"/>
  <c r="V374"/>
  <c r="V373"/>
  <c r="V281"/>
  <c r="U280"/>
  <c r="T280"/>
  <c r="U279"/>
  <c r="T279"/>
  <c r="U278"/>
  <c r="T278"/>
  <c r="V277"/>
  <c r="U276"/>
  <c r="T276"/>
  <c r="U275"/>
  <c r="T275"/>
  <c r="U274"/>
  <c r="T274"/>
  <c r="U273"/>
  <c r="T273"/>
  <c r="U272"/>
  <c r="T272"/>
  <c r="U271"/>
  <c r="T271"/>
  <c r="U270"/>
  <c r="T270"/>
  <c r="U269"/>
  <c r="T269"/>
  <c r="U268"/>
  <c r="T268"/>
  <c r="U103"/>
  <c r="T103"/>
  <c r="U102"/>
  <c r="T102"/>
  <c r="U101"/>
  <c r="T101"/>
  <c r="U100"/>
  <c r="T100"/>
  <c r="U99"/>
  <c r="T99"/>
  <c r="U98"/>
  <c r="T98"/>
  <c r="U97"/>
  <c r="T97"/>
  <c r="U96"/>
  <c r="T96"/>
  <c r="U95"/>
  <c r="T95"/>
  <c r="U94"/>
  <c r="T94"/>
  <c r="U93"/>
  <c r="T93"/>
  <c r="U92"/>
  <c r="T92"/>
  <c r="U91"/>
  <c r="T91"/>
  <c r="U524"/>
  <c r="T524"/>
  <c r="U523"/>
  <c r="T523"/>
  <c r="U522"/>
  <c r="T522"/>
  <c r="U446"/>
  <c r="T446"/>
  <c r="U445"/>
  <c r="T445"/>
  <c r="V444"/>
  <c r="U443"/>
  <c r="T443"/>
  <c r="U442"/>
  <c r="T442"/>
  <c r="U372"/>
  <c r="T372"/>
  <c r="U371"/>
  <c r="T371"/>
  <c r="U370"/>
  <c r="T370"/>
  <c r="U369"/>
  <c r="T369"/>
  <c r="U368"/>
  <c r="T368"/>
  <c r="U367"/>
  <c r="T367"/>
  <c r="U366"/>
  <c r="T366"/>
  <c r="U365"/>
  <c r="T365"/>
  <c r="U267"/>
  <c r="T267"/>
  <c r="U266"/>
  <c r="T266"/>
  <c r="U265"/>
  <c r="T265"/>
  <c r="U264"/>
  <c r="T264"/>
  <c r="U263"/>
  <c r="T263"/>
  <c r="U262"/>
  <c r="T262"/>
  <c r="U90"/>
  <c r="T90"/>
  <c r="U89"/>
  <c r="T89"/>
  <c r="U88"/>
  <c r="T88"/>
  <c r="U87"/>
  <c r="T87"/>
  <c r="U86"/>
  <c r="T86"/>
  <c r="U85"/>
  <c r="T85"/>
  <c r="U84"/>
  <c r="T84"/>
  <c r="U83"/>
  <c r="T83"/>
  <c r="U82"/>
  <c r="T82"/>
  <c r="U81"/>
  <c r="T81"/>
  <c r="U80"/>
  <c r="T80"/>
  <c r="U79"/>
  <c r="T79"/>
  <c r="U631"/>
  <c r="T631"/>
  <c r="U630"/>
  <c r="T630"/>
  <c r="U629"/>
  <c r="T629"/>
  <c r="U628"/>
  <c r="T628"/>
  <c r="U627"/>
  <c r="T627"/>
  <c r="U626"/>
  <c r="T626"/>
  <c r="U625"/>
  <c r="T625"/>
  <c r="U624"/>
  <c r="T624"/>
  <c r="U623"/>
  <c r="T623"/>
  <c r="U622"/>
  <c r="T622"/>
  <c r="U521"/>
  <c r="T521"/>
  <c r="U520"/>
  <c r="T520"/>
  <c r="U519"/>
  <c r="T519"/>
  <c r="U518"/>
  <c r="T518"/>
  <c r="U517"/>
  <c r="T517"/>
  <c r="U516"/>
  <c r="T516"/>
  <c r="U515"/>
  <c r="T515"/>
  <c r="U514"/>
  <c r="T514"/>
  <c r="U513"/>
  <c r="T513"/>
  <c r="U441"/>
  <c r="T441"/>
  <c r="U440"/>
  <c r="T440"/>
  <c r="V439"/>
  <c r="U438"/>
  <c r="T438"/>
  <c r="U437"/>
  <c r="T437"/>
  <c r="U436"/>
  <c r="T436"/>
  <c r="V435"/>
  <c r="U434"/>
  <c r="T434"/>
  <c r="V433"/>
  <c r="U364"/>
  <c r="T364"/>
  <c r="U363"/>
  <c r="T363"/>
  <c r="U362"/>
  <c r="T362"/>
  <c r="U361"/>
  <c r="T361"/>
  <c r="U360"/>
  <c r="T360"/>
  <c r="U359"/>
  <c r="T359"/>
  <c r="U358"/>
  <c r="T358"/>
  <c r="V357"/>
  <c r="U356"/>
  <c r="T356"/>
  <c r="U355"/>
  <c r="T355"/>
  <c r="U261"/>
  <c r="T261"/>
  <c r="U260"/>
  <c r="T260"/>
  <c r="U259"/>
  <c r="T259"/>
  <c r="U258"/>
  <c r="T258"/>
  <c r="U257"/>
  <c r="T257"/>
  <c r="V256"/>
  <c r="U255"/>
  <c r="T255"/>
  <c r="U254"/>
  <c r="T254"/>
  <c r="U253"/>
  <c r="T253"/>
  <c r="U252"/>
  <c r="T252"/>
  <c r="U251"/>
  <c r="T251"/>
  <c r="U250"/>
  <c r="T250"/>
  <c r="U78"/>
  <c r="T78"/>
  <c r="U77"/>
  <c r="T77"/>
  <c r="U76"/>
  <c r="T76"/>
  <c r="U75"/>
  <c r="T75"/>
  <c r="U74"/>
  <c r="T74"/>
  <c r="U73"/>
  <c r="T73"/>
  <c r="U72"/>
  <c r="T72"/>
  <c r="U71"/>
  <c r="T71"/>
  <c r="U70"/>
  <c r="T70"/>
  <c r="U69"/>
  <c r="T69"/>
  <c r="U68"/>
  <c r="T68"/>
  <c r="U67"/>
  <c r="T67"/>
  <c r="U66"/>
  <c r="T66"/>
  <c r="U621"/>
  <c r="T621"/>
  <c r="U620"/>
  <c r="T620"/>
  <c r="U619"/>
  <c r="T619"/>
  <c r="U512"/>
  <c r="T512"/>
  <c r="U511"/>
  <c r="T511"/>
  <c r="U510"/>
  <c r="T510"/>
  <c r="V432"/>
  <c r="U431"/>
  <c r="T431"/>
  <c r="U430"/>
  <c r="T430"/>
  <c r="U429"/>
  <c r="T429"/>
  <c r="U428"/>
  <c r="T428"/>
  <c r="U427"/>
  <c r="T427"/>
  <c r="U426"/>
  <c r="T426"/>
  <c r="V425"/>
  <c r="V424"/>
  <c r="V354"/>
  <c r="U353"/>
  <c r="T353"/>
  <c r="U352"/>
  <c r="T352"/>
  <c r="V351"/>
  <c r="U350"/>
  <c r="T350"/>
  <c r="U349"/>
  <c r="T349"/>
  <c r="U348"/>
  <c r="T348"/>
  <c r="U347"/>
  <c r="T347"/>
  <c r="U346"/>
  <c r="T346"/>
  <c r="U345"/>
  <c r="T345"/>
  <c r="U344"/>
  <c r="T344"/>
  <c r="U343"/>
  <c r="T343"/>
  <c r="U249"/>
  <c r="T249"/>
  <c r="U248"/>
  <c r="T248"/>
  <c r="V247"/>
  <c r="U246"/>
  <c r="T246"/>
  <c r="U245"/>
  <c r="T245"/>
  <c r="U244"/>
  <c r="T244"/>
  <c r="U243"/>
  <c r="T243"/>
  <c r="V242"/>
  <c r="U65"/>
  <c r="T65"/>
  <c r="U64"/>
  <c r="T64"/>
  <c r="U63"/>
  <c r="T63"/>
  <c r="U62"/>
  <c r="T62"/>
  <c r="U61"/>
  <c r="T61"/>
  <c r="U60"/>
  <c r="T60"/>
  <c r="U59"/>
  <c r="T59"/>
  <c r="U58"/>
  <c r="T58"/>
  <c r="U57"/>
  <c r="T57"/>
  <c r="U56"/>
  <c r="T56"/>
  <c r="U55"/>
  <c r="T55"/>
  <c r="U54"/>
  <c r="T54"/>
  <c r="U53"/>
  <c r="T53"/>
  <c r="U618"/>
  <c r="T618"/>
  <c r="U617"/>
  <c r="T617"/>
  <c r="U509"/>
  <c r="T509"/>
  <c r="V508"/>
  <c r="U507"/>
  <c r="T507"/>
  <c r="U506"/>
  <c r="T506"/>
  <c r="U505"/>
  <c r="T505"/>
  <c r="U504"/>
  <c r="T504"/>
  <c r="U503"/>
  <c r="T503"/>
  <c r="U502"/>
  <c r="T502"/>
  <c r="U501"/>
  <c r="T501"/>
  <c r="U500"/>
  <c r="T500"/>
  <c r="U499"/>
  <c r="T499"/>
  <c r="U423"/>
  <c r="T423"/>
  <c r="U422"/>
  <c r="T422"/>
  <c r="V421"/>
  <c r="U420"/>
  <c r="T420"/>
  <c r="U419"/>
  <c r="T419"/>
  <c r="U418"/>
  <c r="T418"/>
  <c r="U417"/>
  <c r="T417"/>
  <c r="V416"/>
  <c r="U342"/>
  <c r="T342"/>
  <c r="V341"/>
  <c r="V340"/>
  <c r="V339"/>
  <c r="U338"/>
  <c r="T338"/>
  <c r="U337"/>
  <c r="T337"/>
  <c r="U336"/>
  <c r="T336"/>
  <c r="U335"/>
  <c r="T335"/>
  <c r="U334"/>
  <c r="T334"/>
  <c r="U333"/>
  <c r="T333"/>
  <c r="V332"/>
  <c r="V331"/>
  <c r="U330"/>
  <c r="T330"/>
  <c r="V329"/>
  <c r="U328"/>
  <c r="T328"/>
  <c r="U241"/>
  <c r="T241"/>
  <c r="U240"/>
  <c r="T240"/>
  <c r="U239"/>
  <c r="T239"/>
  <c r="U238"/>
  <c r="T238"/>
  <c r="U237"/>
  <c r="T237"/>
  <c r="U236"/>
  <c r="T236"/>
  <c r="V235"/>
  <c r="U52"/>
  <c r="T52"/>
  <c r="U51"/>
  <c r="T51"/>
  <c r="U50"/>
  <c r="T50"/>
  <c r="U49"/>
  <c r="T49"/>
  <c r="U48"/>
  <c r="T48"/>
  <c r="U47"/>
  <c r="T47"/>
  <c r="U46"/>
  <c r="T46"/>
  <c r="U45"/>
  <c r="T45"/>
  <c r="U44"/>
  <c r="T44"/>
  <c r="U43"/>
  <c r="T43"/>
  <c r="U42"/>
  <c r="T42"/>
  <c r="U41"/>
  <c r="T41"/>
  <c r="U40"/>
  <c r="T40"/>
  <c r="U498"/>
  <c r="T498"/>
  <c r="U497"/>
  <c r="T497"/>
  <c r="U496"/>
  <c r="T496"/>
  <c r="U495"/>
  <c r="T495"/>
  <c r="U494"/>
  <c r="T494"/>
  <c r="U493"/>
  <c r="T493"/>
  <c r="U415"/>
  <c r="T415"/>
  <c r="U414"/>
  <c r="T414"/>
  <c r="U413"/>
  <c r="T413"/>
  <c r="U412"/>
  <c r="T412"/>
  <c r="U411"/>
  <c r="T411"/>
  <c r="U410"/>
  <c r="T410"/>
  <c r="U409"/>
  <c r="T409"/>
  <c r="U327"/>
  <c r="T327"/>
  <c r="U326"/>
  <c r="T326"/>
  <c r="U325"/>
  <c r="T325"/>
  <c r="U324"/>
  <c r="T324"/>
  <c r="U323"/>
  <c r="T323"/>
  <c r="U322"/>
  <c r="T322"/>
  <c r="U321"/>
  <c r="T321"/>
  <c r="U320"/>
  <c r="T320"/>
  <c r="U319"/>
  <c r="T319"/>
  <c r="U318"/>
  <c r="T318"/>
  <c r="U317"/>
  <c r="T317"/>
  <c r="U316"/>
  <c r="T316"/>
  <c r="U315"/>
  <c r="T315"/>
  <c r="U314"/>
  <c r="T314"/>
  <c r="U313"/>
  <c r="T313"/>
  <c r="U312"/>
  <c r="T312"/>
  <c r="U311"/>
  <c r="T311"/>
  <c r="U310"/>
  <c r="T310"/>
  <c r="V309"/>
  <c r="U308"/>
  <c r="T308"/>
  <c r="U307"/>
  <c r="T307"/>
  <c r="U306"/>
  <c r="T306"/>
  <c r="U234"/>
  <c r="T234"/>
  <c r="U233"/>
  <c r="T233"/>
  <c r="U232"/>
  <c r="T232"/>
  <c r="U231"/>
  <c r="T231"/>
  <c r="U230"/>
  <c r="T230"/>
  <c r="U229"/>
  <c r="T229"/>
  <c r="U228"/>
  <c r="T228"/>
  <c r="U227"/>
  <c r="T227"/>
  <c r="U226"/>
  <c r="T226"/>
  <c r="U225"/>
  <c r="T225"/>
  <c r="U224"/>
  <c r="T224"/>
  <c r="U223"/>
  <c r="T223"/>
  <c r="U222"/>
  <c r="T222"/>
  <c r="U221"/>
  <c r="T221"/>
  <c r="U220"/>
  <c r="T220"/>
  <c r="U219"/>
  <c r="T219"/>
  <c r="U218"/>
  <c r="T218"/>
  <c r="U217"/>
  <c r="T217"/>
  <c r="U216"/>
  <c r="T216"/>
  <c r="U215"/>
  <c r="T215"/>
  <c r="U214"/>
  <c r="T214"/>
  <c r="U213"/>
  <c r="T213"/>
  <c r="U212"/>
  <c r="T212"/>
  <c r="U211"/>
  <c r="T211"/>
  <c r="U210"/>
  <c r="T210"/>
  <c r="U209"/>
  <c r="T209"/>
  <c r="U208"/>
  <c r="T208"/>
  <c r="U39"/>
  <c r="T39"/>
  <c r="U38"/>
  <c r="T38"/>
  <c r="U37"/>
  <c r="T37"/>
  <c r="U36"/>
  <c r="T36"/>
  <c r="U35"/>
  <c r="T35"/>
  <c r="U34"/>
  <c r="T34"/>
  <c r="U33"/>
  <c r="T33"/>
  <c r="U32"/>
  <c r="T32"/>
  <c r="U31"/>
  <c r="T31"/>
  <c r="U30"/>
  <c r="T30"/>
  <c r="U29"/>
  <c r="T29"/>
  <c r="U28"/>
  <c r="T28"/>
  <c r="U27"/>
  <c r="T27"/>
  <c r="U26"/>
  <c r="T26"/>
  <c r="U25"/>
  <c r="T25"/>
  <c r="U24"/>
  <c r="T24"/>
  <c r="U492"/>
  <c r="T492"/>
  <c r="U491"/>
  <c r="T491"/>
  <c r="U490"/>
  <c r="T490"/>
  <c r="U489"/>
  <c r="T489"/>
  <c r="U488"/>
  <c r="T488"/>
  <c r="U487"/>
  <c r="T487"/>
  <c r="U486"/>
  <c r="T486"/>
  <c r="U485"/>
  <c r="T485"/>
  <c r="U484"/>
  <c r="T484"/>
  <c r="U483"/>
  <c r="T483"/>
  <c r="U482"/>
  <c r="T482"/>
  <c r="U481"/>
  <c r="T481"/>
  <c r="U480"/>
  <c r="T480"/>
  <c r="U479"/>
  <c r="T479"/>
  <c r="U478"/>
  <c r="T478"/>
  <c r="U477"/>
  <c r="T477"/>
  <c r="U476"/>
  <c r="T476"/>
  <c r="U475"/>
  <c r="T475"/>
  <c r="U474"/>
  <c r="T474"/>
  <c r="U473"/>
  <c r="T473"/>
  <c r="U472"/>
  <c r="T472"/>
  <c r="U471"/>
  <c r="T471"/>
  <c r="U470"/>
  <c r="T470"/>
  <c r="U469"/>
  <c r="T469"/>
  <c r="U468"/>
  <c r="T468"/>
  <c r="U467"/>
  <c r="T467"/>
  <c r="U466"/>
  <c r="T466"/>
  <c r="U465"/>
  <c r="T465"/>
  <c r="U464"/>
  <c r="T464"/>
  <c r="U463"/>
  <c r="T463"/>
  <c r="U462"/>
  <c r="T462"/>
  <c r="U461"/>
  <c r="T461"/>
  <c r="U408"/>
  <c r="T408"/>
  <c r="U407"/>
  <c r="T407"/>
  <c r="U406"/>
  <c r="T406"/>
  <c r="U405"/>
  <c r="T405"/>
  <c r="U404"/>
  <c r="T404"/>
  <c r="U403"/>
  <c r="T403"/>
  <c r="U402"/>
  <c r="T402"/>
  <c r="U401"/>
  <c r="T401"/>
  <c r="U400"/>
  <c r="T400"/>
  <c r="U305"/>
  <c r="T305"/>
  <c r="U304"/>
  <c r="T304"/>
  <c r="V303"/>
  <c r="U302"/>
  <c r="T302"/>
  <c r="U301"/>
  <c r="T301"/>
  <c r="U300"/>
  <c r="T300"/>
  <c r="U299"/>
  <c r="T299"/>
  <c r="U298"/>
  <c r="T298"/>
  <c r="U297"/>
  <c r="T297"/>
  <c r="U296"/>
  <c r="T296"/>
  <c r="U295"/>
  <c r="T295"/>
  <c r="U294"/>
  <c r="T294"/>
  <c r="V293"/>
  <c r="U292"/>
  <c r="T292"/>
  <c r="V291"/>
  <c r="U207"/>
  <c r="T207"/>
  <c r="U206"/>
  <c r="T206"/>
  <c r="U205"/>
  <c r="T205"/>
  <c r="V204"/>
  <c r="U203"/>
  <c r="T203"/>
  <c r="U202"/>
  <c r="T202"/>
  <c r="U201"/>
  <c r="T201"/>
  <c r="U200"/>
  <c r="T200"/>
  <c r="U199"/>
  <c r="T199"/>
  <c r="V198"/>
  <c r="U197"/>
  <c r="T197"/>
  <c r="U196"/>
  <c r="T196"/>
  <c r="U195"/>
  <c r="T195"/>
  <c r="U23"/>
  <c r="T23"/>
  <c r="U22"/>
  <c r="T22"/>
  <c r="U21"/>
  <c r="T21"/>
  <c r="U20"/>
  <c r="T20"/>
  <c r="U19"/>
  <c r="T19"/>
  <c r="U18"/>
  <c r="T18"/>
  <c r="U17"/>
  <c r="T17"/>
  <c r="U16"/>
  <c r="T16"/>
  <c r="U15"/>
  <c r="T15"/>
  <c r="U14"/>
  <c r="T14"/>
  <c r="U13"/>
  <c r="T13"/>
  <c r="U12"/>
  <c r="T12"/>
  <c r="U11"/>
  <c r="T11"/>
  <c r="U10"/>
  <c r="T10"/>
  <c r="U689" i="1"/>
  <c r="T689"/>
  <c r="U688"/>
  <c r="T688"/>
  <c r="U687"/>
  <c r="T687"/>
  <c r="U686"/>
  <c r="T686"/>
  <c r="U685"/>
  <c r="T685"/>
  <c r="U684"/>
  <c r="T684"/>
  <c r="U682"/>
  <c r="T682"/>
  <c r="U681"/>
  <c r="T681"/>
  <c r="U680"/>
  <c r="T680"/>
  <c r="U679"/>
  <c r="T679"/>
  <c r="U678"/>
  <c r="T678"/>
  <c r="U677"/>
  <c r="T677"/>
  <c r="U676"/>
  <c r="T676"/>
  <c r="U675"/>
  <c r="T675"/>
  <c r="U674"/>
  <c r="T674"/>
  <c r="U673"/>
  <c r="T673"/>
  <c r="U672"/>
  <c r="T672"/>
  <c r="U671"/>
  <c r="T671"/>
  <c r="U670"/>
  <c r="T670"/>
  <c r="U669"/>
  <c r="T669"/>
  <c r="U668"/>
  <c r="T668"/>
  <c r="U667"/>
  <c r="T667"/>
  <c r="U665"/>
  <c r="T665"/>
  <c r="U664"/>
  <c r="T664"/>
  <c r="U663"/>
  <c r="T663"/>
  <c r="U662"/>
  <c r="T662"/>
  <c r="U661"/>
  <c r="T661"/>
  <c r="U660"/>
  <c r="T660"/>
  <c r="U659"/>
  <c r="T659"/>
  <c r="U658"/>
  <c r="T658"/>
  <c r="U657"/>
  <c r="T657"/>
  <c r="U656"/>
  <c r="T656"/>
  <c r="U655"/>
  <c r="T655"/>
  <c r="U654"/>
  <c r="T654"/>
  <c r="U652"/>
  <c r="T652"/>
  <c r="U651"/>
  <c r="T651"/>
  <c r="U650"/>
  <c r="T650"/>
  <c r="U649"/>
  <c r="T649"/>
  <c r="U648"/>
  <c r="T648"/>
  <c r="U647"/>
  <c r="T647"/>
  <c r="U646"/>
  <c r="T646"/>
  <c r="U645"/>
  <c r="T645"/>
  <c r="U644"/>
  <c r="T644"/>
  <c r="U643"/>
  <c r="T643"/>
  <c r="U642"/>
  <c r="T642"/>
  <c r="U641"/>
  <c r="T641"/>
  <c r="U640"/>
  <c r="T640"/>
  <c r="U639"/>
  <c r="T639"/>
  <c r="U638"/>
  <c r="T638"/>
  <c r="U636"/>
  <c r="T636"/>
  <c r="U635"/>
  <c r="T635"/>
  <c r="U634"/>
  <c r="T634"/>
  <c r="U633"/>
  <c r="T633"/>
  <c r="U632"/>
  <c r="T632"/>
  <c r="U631"/>
  <c r="T631"/>
  <c r="U630"/>
  <c r="T630"/>
  <c r="U629"/>
  <c r="T629"/>
  <c r="U628"/>
  <c r="T628"/>
  <c r="U627"/>
  <c r="T627"/>
  <c r="U626"/>
  <c r="T626"/>
  <c r="U625"/>
  <c r="T625"/>
  <c r="U623"/>
  <c r="T623"/>
  <c r="U622"/>
  <c r="T622"/>
  <c r="U621"/>
  <c r="T621"/>
  <c r="U620"/>
  <c r="T620"/>
  <c r="U619"/>
  <c r="T619"/>
  <c r="U618"/>
  <c r="T618"/>
  <c r="U617"/>
  <c r="T617"/>
  <c r="U616"/>
  <c r="T616"/>
  <c r="U615"/>
  <c r="T615"/>
  <c r="U614"/>
  <c r="T614"/>
  <c r="U613"/>
  <c r="T613"/>
  <c r="U612"/>
  <c r="T612"/>
  <c r="U611"/>
  <c r="T611"/>
  <c r="U610"/>
  <c r="T610"/>
  <c r="U609"/>
  <c r="T609"/>
  <c r="U608"/>
  <c r="T608"/>
  <c r="U607"/>
  <c r="T607"/>
  <c r="U605"/>
  <c r="T605"/>
  <c r="U604"/>
  <c r="T604"/>
  <c r="U603"/>
  <c r="T603"/>
  <c r="U602"/>
  <c r="T602"/>
  <c r="U601"/>
  <c r="T601"/>
  <c r="U600"/>
  <c r="T600"/>
  <c r="U599"/>
  <c r="T599"/>
  <c r="U598"/>
  <c r="T598"/>
  <c r="U597"/>
  <c r="T597"/>
  <c r="U596"/>
  <c r="T596"/>
  <c r="U595"/>
  <c r="T595"/>
  <c r="U594"/>
  <c r="T594"/>
  <c r="U593"/>
  <c r="T593"/>
  <c r="U592"/>
  <c r="T592"/>
  <c r="U591"/>
  <c r="T591"/>
  <c r="U590"/>
  <c r="T590"/>
  <c r="U589"/>
  <c r="T589"/>
  <c r="U588"/>
  <c r="T588"/>
  <c r="U587"/>
  <c r="T587"/>
  <c r="U586"/>
  <c r="T586"/>
  <c r="U585"/>
  <c r="T585"/>
  <c r="U584"/>
  <c r="T584"/>
  <c r="U582"/>
  <c r="T582"/>
  <c r="U581"/>
  <c r="T581"/>
  <c r="U580"/>
  <c r="T580"/>
  <c r="U579"/>
  <c r="T579"/>
  <c r="U578"/>
  <c r="T578"/>
  <c r="U577"/>
  <c r="T577"/>
  <c r="U576"/>
  <c r="T576"/>
  <c r="U575"/>
  <c r="T575"/>
  <c r="U574"/>
  <c r="T574"/>
  <c r="U573"/>
  <c r="T573"/>
  <c r="U572"/>
  <c r="T572"/>
  <c r="U571"/>
  <c r="T571"/>
  <c r="U570"/>
  <c r="T570"/>
  <c r="U569"/>
  <c r="T569"/>
  <c r="U568"/>
  <c r="T568"/>
  <c r="U567"/>
  <c r="T567"/>
  <c r="U565"/>
  <c r="T565"/>
  <c r="U564"/>
  <c r="T564"/>
  <c r="U563"/>
  <c r="T563"/>
  <c r="U562"/>
  <c r="T562"/>
  <c r="U561"/>
  <c r="T561"/>
  <c r="U560"/>
  <c r="T560"/>
  <c r="U559"/>
  <c r="T559"/>
  <c r="U558"/>
  <c r="T558"/>
  <c r="U557"/>
  <c r="T557"/>
  <c r="U556"/>
  <c r="T556"/>
  <c r="U539"/>
  <c r="T539"/>
  <c r="U538"/>
  <c r="T538"/>
  <c r="U535"/>
  <c r="T535"/>
  <c r="U534"/>
  <c r="T534"/>
  <c r="U533"/>
  <c r="T533"/>
  <c r="U532"/>
  <c r="T532"/>
  <c r="U531"/>
  <c r="T531"/>
  <c r="U530"/>
  <c r="T530"/>
  <c r="U529"/>
  <c r="T529"/>
  <c r="U528"/>
  <c r="T528"/>
  <c r="U527"/>
  <c r="T527"/>
  <c r="U526"/>
  <c r="T526"/>
  <c r="U525"/>
  <c r="T525"/>
  <c r="U524"/>
  <c r="T524"/>
  <c r="U523"/>
  <c r="T523"/>
  <c r="U522"/>
  <c r="T522"/>
  <c r="U521"/>
  <c r="T521"/>
  <c r="U520"/>
  <c r="T520"/>
  <c r="U519"/>
  <c r="T519"/>
  <c r="U518"/>
  <c r="T518"/>
  <c r="U517"/>
  <c r="T517"/>
  <c r="U516"/>
  <c r="T516"/>
  <c r="U515"/>
  <c r="T515"/>
  <c r="U514"/>
  <c r="T514"/>
  <c r="U513"/>
  <c r="T513"/>
  <c r="U511"/>
  <c r="T511"/>
  <c r="U510"/>
  <c r="T510"/>
  <c r="U508"/>
  <c r="T508"/>
  <c r="U507"/>
  <c r="T507"/>
  <c r="U504"/>
  <c r="T504"/>
  <c r="U503"/>
  <c r="T503"/>
  <c r="U502"/>
  <c r="T502"/>
  <c r="U501"/>
  <c r="T501"/>
  <c r="U500"/>
  <c r="T500"/>
  <c r="U499"/>
  <c r="T499"/>
  <c r="U498"/>
  <c r="T498"/>
  <c r="U497"/>
  <c r="T497"/>
  <c r="U495"/>
  <c r="T495"/>
  <c r="U493"/>
  <c r="T493"/>
  <c r="U492"/>
  <c r="T492"/>
  <c r="U491"/>
  <c r="T491"/>
  <c r="U488"/>
  <c r="T488"/>
  <c r="U471"/>
  <c r="T471"/>
  <c r="U470"/>
  <c r="T470"/>
  <c r="U469"/>
  <c r="T469"/>
  <c r="U468"/>
  <c r="T468"/>
  <c r="U467"/>
  <c r="T467"/>
  <c r="U465"/>
  <c r="T465"/>
  <c r="U464"/>
  <c r="T464"/>
  <c r="U462"/>
  <c r="T462"/>
  <c r="U461"/>
  <c r="T461"/>
  <c r="U460"/>
  <c r="T460"/>
  <c r="U457"/>
  <c r="T457"/>
  <c r="U456"/>
  <c r="T456"/>
  <c r="U455"/>
  <c r="T455"/>
  <c r="U454"/>
  <c r="T454"/>
  <c r="U453"/>
  <c r="T453"/>
  <c r="U452"/>
  <c r="T452"/>
  <c r="U451"/>
  <c r="T451"/>
  <c r="U450"/>
  <c r="T450"/>
  <c r="U449"/>
  <c r="T449"/>
  <c r="U447"/>
  <c r="T447"/>
  <c r="U446"/>
  <c r="T446"/>
  <c r="U445"/>
  <c r="T445"/>
  <c r="U444"/>
  <c r="T444"/>
  <c r="U443"/>
  <c r="T443"/>
  <c r="U442"/>
  <c r="T442"/>
  <c r="U437"/>
  <c r="T437"/>
  <c r="U436"/>
  <c r="T436"/>
  <c r="U435"/>
  <c r="T435"/>
  <c r="U433"/>
  <c r="T433"/>
  <c r="U432"/>
  <c r="T432"/>
  <c r="U431"/>
  <c r="T431"/>
  <c r="U430"/>
  <c r="T430"/>
  <c r="U429"/>
  <c r="T429"/>
  <c r="U428"/>
  <c r="T428"/>
  <c r="U427"/>
  <c r="T427"/>
  <c r="U426"/>
  <c r="T426"/>
  <c r="U425"/>
  <c r="T425"/>
  <c r="U408"/>
  <c r="T408"/>
  <c r="U407"/>
  <c r="T407"/>
  <c r="U406"/>
  <c r="T406"/>
  <c r="U404"/>
  <c r="T404"/>
  <c r="U403"/>
  <c r="T403"/>
  <c r="U401"/>
  <c r="T401"/>
  <c r="U400"/>
  <c r="T400"/>
  <c r="U398"/>
  <c r="T398"/>
  <c r="U397"/>
  <c r="T397"/>
  <c r="U396"/>
  <c r="T396"/>
  <c r="U395"/>
  <c r="T395"/>
  <c r="U394"/>
  <c r="T394"/>
  <c r="U393"/>
  <c r="T393"/>
  <c r="U392"/>
  <c r="T392"/>
  <c r="U391"/>
  <c r="T391"/>
  <c r="U389"/>
  <c r="T389"/>
  <c r="U388"/>
  <c r="T388"/>
  <c r="U387"/>
  <c r="T387"/>
  <c r="U386"/>
  <c r="T386"/>
  <c r="U385"/>
  <c r="T385"/>
  <c r="U384"/>
  <c r="T384"/>
  <c r="U368"/>
  <c r="T368"/>
  <c r="U367"/>
  <c r="T367"/>
  <c r="U366"/>
  <c r="T366"/>
  <c r="U365"/>
  <c r="T365"/>
  <c r="U364"/>
  <c r="T364"/>
  <c r="U363"/>
  <c r="T363"/>
  <c r="U362"/>
  <c r="T362"/>
  <c r="U361"/>
  <c r="T361"/>
  <c r="U360"/>
  <c r="T360"/>
  <c r="U359"/>
  <c r="T359"/>
  <c r="U357"/>
  <c r="T357"/>
  <c r="U356"/>
  <c r="T356"/>
  <c r="U355"/>
  <c r="T355"/>
  <c r="U354"/>
  <c r="T354"/>
  <c r="U353"/>
  <c r="T353"/>
  <c r="U352"/>
  <c r="T352"/>
  <c r="U351"/>
  <c r="T351"/>
  <c r="U350"/>
  <c r="T350"/>
  <c r="U349"/>
  <c r="T349"/>
  <c r="U347"/>
  <c r="T347"/>
  <c r="U346"/>
  <c r="T346"/>
  <c r="U344"/>
  <c r="T344"/>
  <c r="U343"/>
  <c r="T343"/>
  <c r="U342"/>
  <c r="T342"/>
  <c r="U340"/>
  <c r="T340"/>
  <c r="U337"/>
  <c r="T337"/>
  <c r="U336"/>
  <c r="T336"/>
  <c r="U335"/>
  <c r="T335"/>
  <c r="U334"/>
  <c r="T334"/>
  <c r="U333"/>
  <c r="T333"/>
  <c r="U332"/>
  <c r="T332"/>
  <c r="U331"/>
  <c r="T331"/>
  <c r="U329"/>
  <c r="T329"/>
  <c r="U328"/>
  <c r="T328"/>
  <c r="U326"/>
  <c r="T326"/>
  <c r="U325"/>
  <c r="T325"/>
  <c r="U324"/>
  <c r="T324"/>
  <c r="U323"/>
  <c r="T323"/>
  <c r="U322"/>
  <c r="T322"/>
  <c r="U320"/>
  <c r="T320"/>
  <c r="U319"/>
  <c r="T319"/>
  <c r="U318"/>
  <c r="T318"/>
  <c r="U317"/>
  <c r="T317"/>
  <c r="U316"/>
  <c r="T316"/>
  <c r="U315"/>
  <c r="T315"/>
  <c r="U298"/>
  <c r="T298"/>
  <c r="U297"/>
  <c r="T297"/>
  <c r="U296"/>
  <c r="T296"/>
  <c r="U294"/>
  <c r="T294"/>
  <c r="U293"/>
  <c r="T293"/>
  <c r="U292"/>
  <c r="T292"/>
  <c r="U289"/>
  <c r="T289"/>
  <c r="U288"/>
  <c r="T288"/>
  <c r="U287"/>
  <c r="T287"/>
  <c r="U286"/>
  <c r="T286"/>
  <c r="U285"/>
  <c r="T285"/>
  <c r="U284"/>
  <c r="T284"/>
  <c r="U279"/>
  <c r="T279"/>
  <c r="U278"/>
  <c r="T278"/>
  <c r="U276"/>
  <c r="T276"/>
  <c r="U275"/>
  <c r="T275"/>
  <c r="U274"/>
  <c r="T274"/>
  <c r="U273"/>
  <c r="T273"/>
  <c r="U272"/>
  <c r="T272"/>
  <c r="U271"/>
  <c r="T271"/>
  <c r="U270"/>
  <c r="T270"/>
  <c r="U269"/>
  <c r="T269"/>
  <c r="U267"/>
  <c r="T267"/>
  <c r="U266"/>
  <c r="T266"/>
  <c r="U264"/>
  <c r="T264"/>
  <c r="U263"/>
  <c r="T263"/>
  <c r="U262"/>
  <c r="T262"/>
  <c r="U261"/>
  <c r="T261"/>
  <c r="U243"/>
  <c r="T243"/>
  <c r="U242"/>
  <c r="T242"/>
  <c r="U240"/>
  <c r="T240"/>
  <c r="U238"/>
  <c r="T238"/>
  <c r="U237"/>
  <c r="T237"/>
  <c r="U236"/>
  <c r="T236"/>
  <c r="U235"/>
  <c r="T235"/>
  <c r="U234"/>
  <c r="T234"/>
  <c r="U233"/>
  <c r="T233"/>
  <c r="U232"/>
  <c r="T232"/>
  <c r="U231"/>
  <c r="T231"/>
  <c r="U230"/>
  <c r="T230"/>
  <c r="U228"/>
  <c r="T228"/>
  <c r="U227"/>
  <c r="T227"/>
  <c r="U225"/>
  <c r="T225"/>
  <c r="U224"/>
  <c r="T224"/>
  <c r="U223"/>
  <c r="T223"/>
  <c r="U222"/>
  <c r="T222"/>
  <c r="U219"/>
  <c r="T219"/>
  <c r="U215"/>
  <c r="T215"/>
  <c r="U214"/>
  <c r="T214"/>
  <c r="U213"/>
  <c r="T213"/>
  <c r="U212"/>
  <c r="T212"/>
  <c r="U211"/>
  <c r="T211"/>
  <c r="U210"/>
  <c r="T210"/>
  <c r="U207"/>
  <c r="T207"/>
  <c r="U205"/>
  <c r="T205"/>
  <c r="U203"/>
  <c r="T203"/>
  <c r="U202"/>
  <c r="T202"/>
  <c r="U201"/>
  <c r="T201"/>
  <c r="U200"/>
  <c r="T200"/>
  <c r="U199"/>
  <c r="T199"/>
  <c r="U198"/>
  <c r="T198"/>
  <c r="U180"/>
  <c r="T180"/>
  <c r="U179"/>
  <c r="T179"/>
  <c r="U178"/>
  <c r="T178"/>
  <c r="U177"/>
  <c r="T177"/>
  <c r="U176"/>
  <c r="T176"/>
  <c r="U175"/>
  <c r="T175"/>
  <c r="U173"/>
  <c r="T173"/>
  <c r="U172"/>
  <c r="T172"/>
  <c r="U171"/>
  <c r="T171"/>
  <c r="U170"/>
  <c r="T170"/>
  <c r="U169"/>
  <c r="T169"/>
  <c r="U168"/>
  <c r="T168"/>
  <c r="U167"/>
  <c r="T167"/>
  <c r="U165"/>
  <c r="T165"/>
  <c r="U164"/>
  <c r="T164"/>
  <c r="U163"/>
  <c r="T163"/>
  <c r="U162"/>
  <c r="T162"/>
  <c r="U161"/>
  <c r="T161"/>
  <c r="U160"/>
  <c r="T160"/>
  <c r="U159"/>
  <c r="T159"/>
  <c r="U158"/>
  <c r="T158"/>
  <c r="U157"/>
  <c r="T157"/>
  <c r="U156"/>
  <c r="T156"/>
  <c r="U155"/>
  <c r="T155"/>
  <c r="U154"/>
  <c r="T154"/>
  <c r="U153"/>
  <c r="T153"/>
  <c r="U152"/>
  <c r="T152"/>
  <c r="U151"/>
  <c r="T151"/>
  <c r="U150"/>
  <c r="T150"/>
  <c r="U149"/>
  <c r="T149"/>
  <c r="U148"/>
  <c r="T148"/>
  <c r="U146"/>
  <c r="T146"/>
  <c r="U145"/>
  <c r="T145"/>
  <c r="U144"/>
  <c r="T144"/>
  <c r="U142"/>
  <c r="T142"/>
  <c r="U141"/>
  <c r="T141"/>
  <c r="U140"/>
  <c r="T140"/>
  <c r="U139"/>
  <c r="T139"/>
  <c r="U138"/>
  <c r="T138"/>
  <c r="U137"/>
  <c r="T137"/>
  <c r="U136"/>
  <c r="T136"/>
  <c r="U135"/>
  <c r="T135"/>
  <c r="U134"/>
  <c r="T134"/>
  <c r="U133"/>
  <c r="T133"/>
  <c r="U132"/>
  <c r="T132"/>
  <c r="U131"/>
  <c r="T131"/>
  <c r="U130"/>
  <c r="T130"/>
  <c r="U129"/>
  <c r="T129"/>
  <c r="U128"/>
  <c r="T128"/>
  <c r="U127"/>
  <c r="T127"/>
  <c r="U126"/>
  <c r="T126"/>
  <c r="U125"/>
  <c r="T125"/>
  <c r="U124"/>
  <c r="T124"/>
  <c r="U123"/>
  <c r="T123"/>
  <c r="U122"/>
  <c r="T122"/>
  <c r="U121"/>
  <c r="T121"/>
  <c r="U120"/>
  <c r="T120"/>
  <c r="U119"/>
  <c r="T119"/>
  <c r="U118"/>
  <c r="T118"/>
  <c r="U117"/>
  <c r="T117"/>
  <c r="U116"/>
  <c r="T116"/>
  <c r="U96"/>
  <c r="T96"/>
  <c r="U95"/>
  <c r="T95"/>
  <c r="U94"/>
  <c r="T94"/>
  <c r="U93"/>
  <c r="T93"/>
  <c r="U92"/>
  <c r="T92"/>
  <c r="U91"/>
  <c r="T91"/>
  <c r="U90"/>
  <c r="T90"/>
  <c r="U89"/>
  <c r="T89"/>
  <c r="U88"/>
  <c r="T88"/>
  <c r="U87"/>
  <c r="T87"/>
  <c r="U86"/>
  <c r="T86"/>
  <c r="U85"/>
  <c r="T85"/>
  <c r="U84"/>
  <c r="T84"/>
  <c r="U83"/>
  <c r="T83"/>
  <c r="U82"/>
  <c r="T82"/>
  <c r="U81"/>
  <c r="T81"/>
  <c r="U80"/>
  <c r="T80"/>
  <c r="U79"/>
  <c r="T79"/>
  <c r="U78"/>
  <c r="T78"/>
  <c r="U77"/>
  <c r="T77"/>
  <c r="U76"/>
  <c r="T76"/>
  <c r="U75"/>
  <c r="T75"/>
  <c r="U74"/>
  <c r="T74"/>
  <c r="U73"/>
  <c r="T73"/>
  <c r="U72"/>
  <c r="T72"/>
  <c r="U71"/>
  <c r="T71"/>
  <c r="U70"/>
  <c r="T70"/>
  <c r="U69"/>
  <c r="T69"/>
  <c r="U68"/>
  <c r="T68"/>
  <c r="U67"/>
  <c r="T67"/>
  <c r="U66"/>
  <c r="T66"/>
  <c r="U65"/>
  <c r="T65"/>
  <c r="U63"/>
  <c r="T63"/>
  <c r="U62"/>
  <c r="T62"/>
  <c r="U61"/>
  <c r="T61"/>
  <c r="U60"/>
  <c r="T60"/>
  <c r="U59"/>
  <c r="T59"/>
  <c r="U58"/>
  <c r="T58"/>
  <c r="U57"/>
  <c r="T57"/>
  <c r="U56"/>
  <c r="T56"/>
  <c r="U55"/>
  <c r="T55"/>
  <c r="U53"/>
  <c r="T53"/>
  <c r="U52"/>
  <c r="T52"/>
  <c r="U50"/>
  <c r="T50"/>
  <c r="U49"/>
  <c r="T49"/>
  <c r="U48"/>
  <c r="T48"/>
  <c r="U47"/>
  <c r="T47"/>
  <c r="U46"/>
  <c r="T46"/>
  <c r="U45"/>
  <c r="T45"/>
  <c r="U44"/>
  <c r="T44"/>
  <c r="U43"/>
  <c r="T43"/>
  <c r="U42"/>
  <c r="T42"/>
  <c r="U40"/>
  <c r="T40"/>
  <c r="S693"/>
  <c r="R693"/>
  <c r="Q693"/>
  <c r="P693"/>
  <c r="O693"/>
  <c r="N693"/>
  <c r="M693"/>
  <c r="L693"/>
  <c r="K693"/>
  <c r="J693"/>
  <c r="S690"/>
  <c r="R690"/>
  <c r="Q690"/>
  <c r="P690"/>
  <c r="O690"/>
  <c r="N690"/>
  <c r="M690"/>
  <c r="L690"/>
  <c r="K690"/>
  <c r="J690"/>
  <c r="S683"/>
  <c r="R683"/>
  <c r="Q683"/>
  <c r="P683"/>
  <c r="O683"/>
  <c r="N683"/>
  <c r="M683"/>
  <c r="L683"/>
  <c r="K683"/>
  <c r="J683"/>
  <c r="S666"/>
  <c r="R666"/>
  <c r="Q666"/>
  <c r="P666"/>
  <c r="O666"/>
  <c r="N666"/>
  <c r="M666"/>
  <c r="L666"/>
  <c r="K666"/>
  <c r="J666"/>
  <c r="S653"/>
  <c r="R653"/>
  <c r="Q653"/>
  <c r="P653"/>
  <c r="O653"/>
  <c r="N653"/>
  <c r="M653"/>
  <c r="L653"/>
  <c r="K653"/>
  <c r="J653"/>
  <c r="S637"/>
  <c r="R637"/>
  <c r="Q637"/>
  <c r="P637"/>
  <c r="O637"/>
  <c r="N637"/>
  <c r="M637"/>
  <c r="L637"/>
  <c r="K637"/>
  <c r="J637"/>
  <c r="S624"/>
  <c r="R624"/>
  <c r="Q624"/>
  <c r="P624"/>
  <c r="O624"/>
  <c r="N624"/>
  <c r="M624"/>
  <c r="L624"/>
  <c r="K624"/>
  <c r="J624"/>
  <c r="S606"/>
  <c r="R606"/>
  <c r="Q606"/>
  <c r="P606"/>
  <c r="O606"/>
  <c r="N606"/>
  <c r="M606"/>
  <c r="L606"/>
  <c r="K606"/>
  <c r="J606"/>
  <c r="S583"/>
  <c r="R583"/>
  <c r="Q583"/>
  <c r="P583"/>
  <c r="O583"/>
  <c r="N583"/>
  <c r="M583"/>
  <c r="L583"/>
  <c r="K583"/>
  <c r="J583"/>
  <c r="S566"/>
  <c r="R566"/>
  <c r="Q566"/>
  <c r="P566"/>
  <c r="O566"/>
  <c r="N566"/>
  <c r="M566"/>
  <c r="L566"/>
  <c r="K566"/>
  <c r="J566"/>
  <c r="S555"/>
  <c r="R555"/>
  <c r="Q555"/>
  <c r="P555"/>
  <c r="O555"/>
  <c r="N555"/>
  <c r="M555"/>
  <c r="L555"/>
  <c r="K555"/>
  <c r="J555"/>
  <c r="S540"/>
  <c r="R540"/>
  <c r="Q540"/>
  <c r="P540"/>
  <c r="O540"/>
  <c r="N540"/>
  <c r="M540"/>
  <c r="L540"/>
  <c r="K540"/>
  <c r="J540"/>
  <c r="S537"/>
  <c r="R537"/>
  <c r="Q537"/>
  <c r="P537"/>
  <c r="O537"/>
  <c r="N537"/>
  <c r="M537"/>
  <c r="L537"/>
  <c r="K537"/>
  <c r="J537"/>
  <c r="S512"/>
  <c r="R512"/>
  <c r="Q512"/>
  <c r="P512"/>
  <c r="O512"/>
  <c r="N512"/>
  <c r="M512"/>
  <c r="L512"/>
  <c r="K512"/>
  <c r="J512"/>
  <c r="S505"/>
  <c r="R505"/>
  <c r="Q505"/>
  <c r="P505"/>
  <c r="O505"/>
  <c r="N505"/>
  <c r="M505"/>
  <c r="L505"/>
  <c r="K505"/>
  <c r="J505"/>
  <c r="S496"/>
  <c r="R496"/>
  <c r="Q496"/>
  <c r="P496"/>
  <c r="O496"/>
  <c r="N496"/>
  <c r="M496"/>
  <c r="L496"/>
  <c r="K496"/>
  <c r="J496"/>
  <c r="S487"/>
  <c r="R487"/>
  <c r="Q487"/>
  <c r="P487"/>
  <c r="O487"/>
  <c r="N487"/>
  <c r="M487"/>
  <c r="L487"/>
  <c r="K487"/>
  <c r="J487"/>
  <c r="S472"/>
  <c r="R472"/>
  <c r="Q472"/>
  <c r="P472"/>
  <c r="O472"/>
  <c r="N472"/>
  <c r="M472"/>
  <c r="L472"/>
  <c r="K472"/>
  <c r="J472"/>
  <c r="S466"/>
  <c r="R466"/>
  <c r="Q466"/>
  <c r="P466"/>
  <c r="O466"/>
  <c r="N466"/>
  <c r="M466"/>
  <c r="L466"/>
  <c r="K466"/>
  <c r="J466"/>
  <c r="S458"/>
  <c r="R458"/>
  <c r="Q458"/>
  <c r="P458"/>
  <c r="O458"/>
  <c r="N458"/>
  <c r="M458"/>
  <c r="L458"/>
  <c r="K458"/>
  <c r="J458"/>
  <c r="S439"/>
  <c r="R439"/>
  <c r="Q439"/>
  <c r="P439"/>
  <c r="O439"/>
  <c r="N439"/>
  <c r="M439"/>
  <c r="L439"/>
  <c r="K439"/>
  <c r="J439"/>
  <c r="S424"/>
  <c r="R424"/>
  <c r="Q424"/>
  <c r="P424"/>
  <c r="O424"/>
  <c r="N424"/>
  <c r="M424"/>
  <c r="L424"/>
  <c r="K424"/>
  <c r="J424"/>
  <c r="S409"/>
  <c r="R409"/>
  <c r="Q409"/>
  <c r="P409"/>
  <c r="O409"/>
  <c r="N409"/>
  <c r="M409"/>
  <c r="L409"/>
  <c r="K409"/>
  <c r="J409"/>
  <c r="S405"/>
  <c r="R405"/>
  <c r="Q405"/>
  <c r="P405"/>
  <c r="O405"/>
  <c r="N405"/>
  <c r="M405"/>
  <c r="L405"/>
  <c r="K405"/>
  <c r="J405"/>
  <c r="S399"/>
  <c r="R399"/>
  <c r="Q399"/>
  <c r="P399"/>
  <c r="O399"/>
  <c r="N399"/>
  <c r="M399"/>
  <c r="L399"/>
  <c r="K399"/>
  <c r="J399"/>
  <c r="S390"/>
  <c r="R390"/>
  <c r="Q390"/>
  <c r="P390"/>
  <c r="O390"/>
  <c r="N390"/>
  <c r="M390"/>
  <c r="L390"/>
  <c r="K390"/>
  <c r="J390"/>
  <c r="S383"/>
  <c r="R383"/>
  <c r="Q383"/>
  <c r="P383"/>
  <c r="O383"/>
  <c r="N383"/>
  <c r="M383"/>
  <c r="L383"/>
  <c r="K383"/>
  <c r="J383"/>
  <c r="S369"/>
  <c r="R369"/>
  <c r="Q369"/>
  <c r="P369"/>
  <c r="O369"/>
  <c r="N369"/>
  <c r="M369"/>
  <c r="L369"/>
  <c r="K369"/>
  <c r="J369"/>
  <c r="S358"/>
  <c r="R358"/>
  <c r="Q358"/>
  <c r="P358"/>
  <c r="O358"/>
  <c r="N358"/>
  <c r="M358"/>
  <c r="L358"/>
  <c r="K358"/>
  <c r="J358"/>
  <c r="S348"/>
  <c r="R348"/>
  <c r="Q348"/>
  <c r="P348"/>
  <c r="O348"/>
  <c r="N348"/>
  <c r="M348"/>
  <c r="L348"/>
  <c r="K348"/>
  <c r="J348"/>
  <c r="S338"/>
  <c r="R338"/>
  <c r="Q338"/>
  <c r="P338"/>
  <c r="O338"/>
  <c r="N338"/>
  <c r="M338"/>
  <c r="L338"/>
  <c r="K338"/>
  <c r="J338"/>
  <c r="S327"/>
  <c r="R327"/>
  <c r="Q327"/>
  <c r="P327"/>
  <c r="O327"/>
  <c r="N327"/>
  <c r="M327"/>
  <c r="L327"/>
  <c r="K327"/>
  <c r="J327"/>
  <c r="S314"/>
  <c r="R314"/>
  <c r="Q314"/>
  <c r="P314"/>
  <c r="O314"/>
  <c r="N314"/>
  <c r="M314"/>
  <c r="L314"/>
  <c r="K314"/>
  <c r="J314"/>
  <c r="S299"/>
  <c r="R299"/>
  <c r="Q299"/>
  <c r="P299"/>
  <c r="O299"/>
  <c r="N299"/>
  <c r="M299"/>
  <c r="L299"/>
  <c r="K299"/>
  <c r="J299"/>
  <c r="S295"/>
  <c r="R295"/>
  <c r="Q295"/>
  <c r="P295"/>
  <c r="O295"/>
  <c r="N295"/>
  <c r="M295"/>
  <c r="L295"/>
  <c r="K295"/>
  <c r="J295"/>
  <c r="S291"/>
  <c r="R291"/>
  <c r="Q291"/>
  <c r="P291"/>
  <c r="O291"/>
  <c r="N291"/>
  <c r="M291"/>
  <c r="L291"/>
  <c r="K291"/>
  <c r="J291"/>
  <c r="S281"/>
  <c r="R281"/>
  <c r="Q281"/>
  <c r="P281"/>
  <c r="O281"/>
  <c r="N281"/>
  <c r="M281"/>
  <c r="L281"/>
  <c r="K281"/>
  <c r="J281"/>
  <c r="S268"/>
  <c r="R268"/>
  <c r="Q268"/>
  <c r="P268"/>
  <c r="O268"/>
  <c r="N268"/>
  <c r="M268"/>
  <c r="L268"/>
  <c r="K268"/>
  <c r="J268"/>
  <c r="S259"/>
  <c r="R259"/>
  <c r="Q259"/>
  <c r="P259"/>
  <c r="O259"/>
  <c r="N259"/>
  <c r="M259"/>
  <c r="L259"/>
  <c r="K259"/>
  <c r="J259"/>
  <c r="S244"/>
  <c r="R244"/>
  <c r="Q244"/>
  <c r="P244"/>
  <c r="O244"/>
  <c r="N244"/>
  <c r="M244"/>
  <c r="L244"/>
  <c r="K244"/>
  <c r="J244"/>
  <c r="S241"/>
  <c r="R241"/>
  <c r="Q241"/>
  <c r="P241"/>
  <c r="O241"/>
  <c r="N241"/>
  <c r="M241"/>
  <c r="L241"/>
  <c r="K241"/>
  <c r="J241"/>
  <c r="S229"/>
  <c r="R229"/>
  <c r="Q229"/>
  <c r="P229"/>
  <c r="O229"/>
  <c r="N229"/>
  <c r="M229"/>
  <c r="L229"/>
  <c r="K229"/>
  <c r="J229"/>
  <c r="S220"/>
  <c r="R220"/>
  <c r="Q220"/>
  <c r="P220"/>
  <c r="O220"/>
  <c r="N220"/>
  <c r="M220"/>
  <c r="L220"/>
  <c r="K220"/>
  <c r="J220"/>
  <c r="S204"/>
  <c r="R204"/>
  <c r="Q204"/>
  <c r="P204"/>
  <c r="O204"/>
  <c r="N204"/>
  <c r="M204"/>
  <c r="L204"/>
  <c r="K204"/>
  <c r="J204"/>
  <c r="S196"/>
  <c r="R196"/>
  <c r="Q196"/>
  <c r="P196"/>
  <c r="O196"/>
  <c r="N196"/>
  <c r="M196"/>
  <c r="L196"/>
  <c r="K196"/>
  <c r="J196"/>
  <c r="S181"/>
  <c r="R181"/>
  <c r="Q181"/>
  <c r="P181"/>
  <c r="O181"/>
  <c r="N181"/>
  <c r="M181"/>
  <c r="L181"/>
  <c r="K181"/>
  <c r="J181"/>
  <c r="S174"/>
  <c r="R174"/>
  <c r="Q174"/>
  <c r="P174"/>
  <c r="O174"/>
  <c r="N174"/>
  <c r="M174"/>
  <c r="L174"/>
  <c r="K174"/>
  <c r="J174"/>
  <c r="S166"/>
  <c r="R166"/>
  <c r="Q166"/>
  <c r="P166"/>
  <c r="O166"/>
  <c r="N166"/>
  <c r="M166"/>
  <c r="L166"/>
  <c r="K166"/>
  <c r="J166"/>
  <c r="S143"/>
  <c r="R143"/>
  <c r="Q143"/>
  <c r="P143"/>
  <c r="O143"/>
  <c r="N143"/>
  <c r="M143"/>
  <c r="L143"/>
  <c r="K143"/>
  <c r="J143"/>
  <c r="S115"/>
  <c r="R115"/>
  <c r="Q115"/>
  <c r="P115"/>
  <c r="O115"/>
  <c r="N115"/>
  <c r="M115"/>
  <c r="L115"/>
  <c r="K115"/>
  <c r="J115"/>
  <c r="S97"/>
  <c r="R97"/>
  <c r="Q97"/>
  <c r="P97"/>
  <c r="O97"/>
  <c r="N97"/>
  <c r="M97"/>
  <c r="L97"/>
  <c r="K97"/>
  <c r="J97"/>
  <c r="S64"/>
  <c r="R64"/>
  <c r="Q64"/>
  <c r="P64"/>
  <c r="O64"/>
  <c r="N64"/>
  <c r="M64"/>
  <c r="L64"/>
  <c r="K64"/>
  <c r="J64"/>
  <c r="S54"/>
  <c r="R54"/>
  <c r="Q54"/>
  <c r="P54"/>
  <c r="O54"/>
  <c r="N54"/>
  <c r="M54"/>
  <c r="L54"/>
  <c r="K54"/>
  <c r="J54"/>
  <c r="S38"/>
  <c r="R38"/>
  <c r="Q38"/>
  <c r="P38"/>
  <c r="O38"/>
  <c r="N38"/>
  <c r="M38"/>
  <c r="L38"/>
  <c r="K38"/>
  <c r="J38"/>
  <c r="S24"/>
  <c r="R24"/>
  <c r="Q24"/>
  <c r="P24"/>
  <c r="O24"/>
  <c r="N24"/>
  <c r="M24"/>
  <c r="L24"/>
  <c r="K24"/>
  <c r="J24"/>
  <c r="S694"/>
  <c r="R694"/>
  <c r="Q694"/>
  <c r="P694"/>
  <c r="O694"/>
  <c r="N694"/>
  <c r="M694"/>
  <c r="L694"/>
  <c r="K694"/>
  <c r="J694"/>
  <c r="V28"/>
  <c r="V34"/>
  <c r="U11"/>
  <c r="U12"/>
  <c r="U13"/>
  <c r="U14"/>
  <c r="U15"/>
  <c r="U16"/>
  <c r="U17"/>
  <c r="U18"/>
  <c r="U19"/>
  <c r="U20"/>
  <c r="U21"/>
  <c r="U22"/>
  <c r="U23"/>
  <c r="U25"/>
  <c r="U26"/>
  <c r="U27"/>
  <c r="U29"/>
  <c r="U30"/>
  <c r="U31"/>
  <c r="U32"/>
  <c r="U33"/>
  <c r="U35"/>
  <c r="U36"/>
  <c r="U37"/>
  <c r="U99"/>
  <c r="U100"/>
  <c r="U101"/>
  <c r="U102"/>
  <c r="U103"/>
  <c r="U104"/>
  <c r="U105"/>
  <c r="U106"/>
  <c r="U107"/>
  <c r="U108"/>
  <c r="U109"/>
  <c r="U110"/>
  <c r="U111"/>
  <c r="U112"/>
  <c r="U113"/>
  <c r="U114"/>
  <c r="U183"/>
  <c r="U184"/>
  <c r="U185"/>
  <c r="U186"/>
  <c r="U187"/>
  <c r="U188"/>
  <c r="U189"/>
  <c r="U190"/>
  <c r="U191"/>
  <c r="U192"/>
  <c r="U193"/>
  <c r="U194"/>
  <c r="U195"/>
  <c r="U246"/>
  <c r="U247"/>
  <c r="U248"/>
  <c r="U249"/>
  <c r="U250"/>
  <c r="U251"/>
  <c r="U252"/>
  <c r="U253"/>
  <c r="U254"/>
  <c r="U255"/>
  <c r="U256"/>
  <c r="U257"/>
  <c r="U258"/>
  <c r="U301"/>
  <c r="U302"/>
  <c r="U303"/>
  <c r="U304"/>
  <c r="U305"/>
  <c r="U306"/>
  <c r="U307"/>
  <c r="U308"/>
  <c r="U309"/>
  <c r="U310"/>
  <c r="U311"/>
  <c r="U312"/>
  <c r="U313"/>
  <c r="U371"/>
  <c r="U372"/>
  <c r="U373"/>
  <c r="U374"/>
  <c r="U375"/>
  <c r="U376"/>
  <c r="U377"/>
  <c r="U378"/>
  <c r="U379"/>
  <c r="U380"/>
  <c r="U381"/>
  <c r="U382"/>
  <c r="U411"/>
  <c r="U412"/>
  <c r="U413"/>
  <c r="U414"/>
  <c r="U415"/>
  <c r="U416"/>
  <c r="U417"/>
  <c r="U418"/>
  <c r="U419"/>
  <c r="U420"/>
  <c r="U421"/>
  <c r="U422"/>
  <c r="U423"/>
  <c r="U474"/>
  <c r="U475"/>
  <c r="U476"/>
  <c r="U477"/>
  <c r="U478"/>
  <c r="U479"/>
  <c r="U480"/>
  <c r="U481"/>
  <c r="U482"/>
  <c r="U483"/>
  <c r="U484"/>
  <c r="U485"/>
  <c r="U486"/>
  <c r="U542"/>
  <c r="U543"/>
  <c r="U544"/>
  <c r="U545"/>
  <c r="U546"/>
  <c r="U547"/>
  <c r="U548"/>
  <c r="U549"/>
  <c r="U550"/>
  <c r="U551"/>
  <c r="U552"/>
  <c r="U553"/>
  <c r="U554"/>
  <c r="U692"/>
  <c r="T11"/>
  <c r="T12"/>
  <c r="T13"/>
  <c r="T14"/>
  <c r="T15"/>
  <c r="T16"/>
  <c r="T17"/>
  <c r="T18"/>
  <c r="T19"/>
  <c r="T20"/>
  <c r="T21"/>
  <c r="T22"/>
  <c r="T23"/>
  <c r="T25"/>
  <c r="T26"/>
  <c r="T27"/>
  <c r="T29"/>
  <c r="T30"/>
  <c r="T31"/>
  <c r="T32"/>
  <c r="T33"/>
  <c r="T35"/>
  <c r="T36"/>
  <c r="T37"/>
  <c r="T99"/>
  <c r="T100"/>
  <c r="T101"/>
  <c r="T102"/>
  <c r="T103"/>
  <c r="T104"/>
  <c r="T105"/>
  <c r="T106"/>
  <c r="T107"/>
  <c r="T108"/>
  <c r="T109"/>
  <c r="T110"/>
  <c r="T111"/>
  <c r="T112"/>
  <c r="T113"/>
  <c r="T114"/>
  <c r="T183"/>
  <c r="T184"/>
  <c r="T185"/>
  <c r="T186"/>
  <c r="T187"/>
  <c r="T188"/>
  <c r="T189"/>
  <c r="T190"/>
  <c r="T191"/>
  <c r="T192"/>
  <c r="T193"/>
  <c r="T194"/>
  <c r="T195"/>
  <c r="T246"/>
  <c r="T247"/>
  <c r="T248"/>
  <c r="T249"/>
  <c r="T250"/>
  <c r="T251"/>
  <c r="T252"/>
  <c r="T253"/>
  <c r="T254"/>
  <c r="T255"/>
  <c r="T256"/>
  <c r="T257"/>
  <c r="T258"/>
  <c r="T301"/>
  <c r="T302"/>
  <c r="T303"/>
  <c r="T304"/>
  <c r="T305"/>
  <c r="T306"/>
  <c r="T307"/>
  <c r="T308"/>
  <c r="T309"/>
  <c r="T310"/>
  <c r="T311"/>
  <c r="T312"/>
  <c r="T313"/>
  <c r="T371"/>
  <c r="T372"/>
  <c r="T373"/>
  <c r="T374"/>
  <c r="T375"/>
  <c r="T376"/>
  <c r="T377"/>
  <c r="T378"/>
  <c r="T379"/>
  <c r="T380"/>
  <c r="T381"/>
  <c r="T382"/>
  <c r="T411"/>
  <c r="T412"/>
  <c r="T413"/>
  <c r="T414"/>
  <c r="T415"/>
  <c r="T416"/>
  <c r="T417"/>
  <c r="T418"/>
  <c r="T419"/>
  <c r="T420"/>
  <c r="T421"/>
  <c r="T422"/>
  <c r="T423"/>
  <c r="T474"/>
  <c r="T475"/>
  <c r="T476"/>
  <c r="T477"/>
  <c r="T478"/>
  <c r="T479"/>
  <c r="T480"/>
  <c r="T481"/>
  <c r="T482"/>
  <c r="T483"/>
  <c r="T484"/>
  <c r="T485"/>
  <c r="T486"/>
  <c r="T542"/>
  <c r="T543"/>
  <c r="T544"/>
  <c r="T545"/>
  <c r="T546"/>
  <c r="T547"/>
  <c r="T548"/>
  <c r="T549"/>
  <c r="T550"/>
  <c r="T551"/>
  <c r="T552"/>
  <c r="T553"/>
  <c r="T554"/>
  <c r="T692"/>
  <c r="U10"/>
  <c r="T10"/>
  <c r="V397" i="3" l="1"/>
  <c r="V399"/>
  <c r="V429"/>
  <c r="V459"/>
  <c r="V462"/>
  <c r="V465"/>
  <c r="V470"/>
  <c r="V475"/>
  <c r="V478"/>
  <c r="V480"/>
  <c r="V482"/>
  <c r="V485"/>
  <c r="V497"/>
  <c r="V515"/>
  <c r="V532"/>
  <c r="V565"/>
  <c r="V567"/>
  <c r="V571"/>
  <c r="V573"/>
  <c r="V575"/>
  <c r="V581"/>
  <c r="V583"/>
  <c r="V589"/>
  <c r="V591"/>
  <c r="V597"/>
  <c r="V599"/>
  <c r="V603"/>
  <c r="V605"/>
  <c r="V607"/>
  <c r="V495"/>
  <c r="L636" i="2"/>
  <c r="P636"/>
  <c r="V103" i="3"/>
  <c r="V159"/>
  <c r="V181"/>
  <c r="V183"/>
  <c r="V187"/>
  <c r="V191"/>
  <c r="V196"/>
  <c r="V198"/>
  <c r="V200"/>
  <c r="V207"/>
  <c r="V458"/>
  <c r="V466"/>
  <c r="V578"/>
  <c r="V586"/>
  <c r="V42"/>
  <c r="V442"/>
  <c r="V479"/>
  <c r="V519"/>
  <c r="V233"/>
  <c r="V249"/>
  <c r="V227"/>
  <c r="V467"/>
  <c r="V587"/>
  <c r="V186"/>
  <c r="V199"/>
  <c r="V230"/>
  <c r="U23"/>
  <c r="U48"/>
  <c r="U57"/>
  <c r="U91"/>
  <c r="U120"/>
  <c r="U150"/>
  <c r="U178"/>
  <c r="U206"/>
  <c r="U213"/>
  <c r="U218"/>
  <c r="U222"/>
  <c r="U226"/>
  <c r="V226" s="1"/>
  <c r="U234"/>
  <c r="U246"/>
  <c r="U250"/>
  <c r="U256"/>
  <c r="U262"/>
  <c r="U269"/>
  <c r="U287"/>
  <c r="U291"/>
  <c r="U304"/>
  <c r="U311"/>
  <c r="U320"/>
  <c r="U331"/>
  <c r="U335"/>
  <c r="U339"/>
  <c r="U347"/>
  <c r="U362"/>
  <c r="U373"/>
  <c r="U379"/>
  <c r="U389"/>
  <c r="U395"/>
  <c r="U410"/>
  <c r="U422"/>
  <c r="U438"/>
  <c r="U454"/>
  <c r="U469"/>
  <c r="U477"/>
  <c r="U501"/>
  <c r="U516"/>
  <c r="U533"/>
  <c r="U539"/>
  <c r="U645"/>
  <c r="U649"/>
  <c r="U669"/>
  <c r="U688"/>
  <c r="U704"/>
  <c r="U724"/>
  <c r="V45"/>
  <c r="V47"/>
  <c r="V52"/>
  <c r="V60"/>
  <c r="V68"/>
  <c r="V77"/>
  <c r="V79"/>
  <c r="V83"/>
  <c r="V85"/>
  <c r="V87"/>
  <c r="V92"/>
  <c r="V100"/>
  <c r="V114"/>
  <c r="V219"/>
  <c r="V223"/>
  <c r="V257"/>
  <c r="V90"/>
  <c r="V74"/>
  <c r="V163"/>
  <c r="V170"/>
  <c r="V270"/>
  <c r="V334"/>
  <c r="V363"/>
  <c r="V390"/>
  <c r="V411"/>
  <c r="V423"/>
  <c r="V506"/>
  <c r="V511"/>
  <c r="V614"/>
  <c r="V638"/>
  <c r="V642"/>
  <c r="V125"/>
  <c r="V127"/>
  <c r="V131"/>
  <c r="V133"/>
  <c r="V135"/>
  <c r="V140"/>
  <c r="V148"/>
  <c r="V151"/>
  <c r="V155"/>
  <c r="V217"/>
  <c r="V225"/>
  <c r="V255"/>
  <c r="V303"/>
  <c r="V375"/>
  <c r="V436"/>
  <c r="V439"/>
  <c r="V486"/>
  <c r="V525"/>
  <c r="V527"/>
  <c r="V531"/>
  <c r="V538"/>
  <c r="V543"/>
  <c r="V549"/>
  <c r="V551"/>
  <c r="V556"/>
  <c r="V564"/>
  <c r="V572"/>
  <c r="V596"/>
  <c r="V604"/>
  <c r="V671"/>
  <c r="V673"/>
  <c r="V675"/>
  <c r="V682"/>
  <c r="V684"/>
  <c r="V686"/>
  <c r="V689"/>
  <c r="V691"/>
  <c r="V44"/>
  <c r="V51"/>
  <c r="V53"/>
  <c r="V61"/>
  <c r="V63"/>
  <c r="V67"/>
  <c r="V69"/>
  <c r="V71"/>
  <c r="V76"/>
  <c r="V84"/>
  <c r="V93"/>
  <c r="V95"/>
  <c r="V99"/>
  <c r="V101"/>
  <c r="V122"/>
  <c r="V139"/>
  <c r="V158"/>
  <c r="V165"/>
  <c r="V167"/>
  <c r="V171"/>
  <c r="V173"/>
  <c r="V175"/>
  <c r="V215"/>
  <c r="V239"/>
  <c r="V241"/>
  <c r="V243"/>
  <c r="V271"/>
  <c r="V273"/>
  <c r="V275"/>
  <c r="V296"/>
  <c r="V302"/>
  <c r="V307"/>
  <c r="V317"/>
  <c r="V336"/>
  <c r="V345"/>
  <c r="V361"/>
  <c r="V364"/>
  <c r="V366"/>
  <c r="V369"/>
  <c r="V372"/>
  <c r="V385"/>
  <c r="V391"/>
  <c r="V396"/>
  <c r="V405"/>
  <c r="V407"/>
  <c r="V412"/>
  <c r="V421"/>
  <c r="V428"/>
  <c r="V461"/>
  <c r="V491"/>
  <c r="V500"/>
  <c r="V505"/>
  <c r="V507"/>
  <c r="V513"/>
  <c r="V546"/>
  <c r="V559"/>
  <c r="V625"/>
  <c r="V627"/>
  <c r="V631"/>
  <c r="V633"/>
  <c r="V635"/>
  <c r="V643"/>
  <c r="V652"/>
  <c r="V660"/>
  <c r="V662"/>
  <c r="V678"/>
  <c r="V698"/>
  <c r="V700"/>
  <c r="V702"/>
  <c r="V711"/>
  <c r="V713"/>
  <c r="V719"/>
  <c r="V722"/>
  <c r="T40"/>
  <c r="T55"/>
  <c r="T75"/>
  <c r="T106"/>
  <c r="T136"/>
  <c r="T164"/>
  <c r="T192"/>
  <c r="T209"/>
  <c r="V209" s="1"/>
  <c r="T216"/>
  <c r="T220"/>
  <c r="T224"/>
  <c r="T228"/>
  <c r="T238"/>
  <c r="T248"/>
  <c r="T254"/>
  <c r="T258"/>
  <c r="T265"/>
  <c r="T278"/>
  <c r="T289"/>
  <c r="T295"/>
  <c r="T309"/>
  <c r="T315"/>
  <c r="T328"/>
  <c r="T333"/>
  <c r="V333" s="1"/>
  <c r="T337"/>
  <c r="T343"/>
  <c r="T356"/>
  <c r="T368"/>
  <c r="T376"/>
  <c r="T387"/>
  <c r="T392"/>
  <c r="T403"/>
  <c r="T419"/>
  <c r="T431"/>
  <c r="T447"/>
  <c r="T460"/>
  <c r="T474"/>
  <c r="T490"/>
  <c r="T512"/>
  <c r="T524"/>
  <c r="T535"/>
  <c r="T552"/>
  <c r="T647"/>
  <c r="T663"/>
  <c r="V663" s="1"/>
  <c r="T681"/>
  <c r="T694"/>
  <c r="T721"/>
  <c r="V43"/>
  <c r="V50"/>
  <c r="V58"/>
  <c r="V66"/>
  <c r="V98"/>
  <c r="V123"/>
  <c r="V179"/>
  <c r="V214"/>
  <c r="V247"/>
  <c r="V279"/>
  <c r="V294"/>
  <c r="V402"/>
  <c r="V427"/>
  <c r="V434"/>
  <c r="V463"/>
  <c r="V487"/>
  <c r="V523"/>
  <c r="V530"/>
  <c r="V563"/>
  <c r="V594"/>
  <c r="V602"/>
  <c r="V610"/>
  <c r="V616"/>
  <c r="V623"/>
  <c r="V641"/>
  <c r="V651"/>
  <c r="V679"/>
  <c r="V706"/>
  <c r="V718"/>
  <c r="T23"/>
  <c r="V23" s="1"/>
  <c r="T48"/>
  <c r="T57"/>
  <c r="V57" s="1"/>
  <c r="T91"/>
  <c r="T120"/>
  <c r="V120" s="1"/>
  <c r="T150"/>
  <c r="T178"/>
  <c r="V178" s="1"/>
  <c r="T206"/>
  <c r="V206" s="1"/>
  <c r="T213"/>
  <c r="V213" s="1"/>
  <c r="T218"/>
  <c r="T222"/>
  <c r="V222" s="1"/>
  <c r="T226"/>
  <c r="T234"/>
  <c r="V234" s="1"/>
  <c r="T246"/>
  <c r="T250"/>
  <c r="V250" s="1"/>
  <c r="T256"/>
  <c r="T262"/>
  <c r="V262" s="1"/>
  <c r="T269"/>
  <c r="T287"/>
  <c r="V287" s="1"/>
  <c r="T291"/>
  <c r="T304"/>
  <c r="V304" s="1"/>
  <c r="T311"/>
  <c r="T320"/>
  <c r="V320" s="1"/>
  <c r="T331"/>
  <c r="T335"/>
  <c r="V335" s="1"/>
  <c r="T339"/>
  <c r="T347"/>
  <c r="V347" s="1"/>
  <c r="T362"/>
  <c r="T373"/>
  <c r="V373" s="1"/>
  <c r="T379"/>
  <c r="T389"/>
  <c r="V389" s="1"/>
  <c r="T395"/>
  <c r="T410"/>
  <c r="V410" s="1"/>
  <c r="T422"/>
  <c r="T438"/>
  <c r="V438" s="1"/>
  <c r="T454"/>
  <c r="T469"/>
  <c r="V469" s="1"/>
  <c r="T477"/>
  <c r="T501"/>
  <c r="V501" s="1"/>
  <c r="T516"/>
  <c r="T533"/>
  <c r="V533" s="1"/>
  <c r="T539"/>
  <c r="T645"/>
  <c r="V645" s="1"/>
  <c r="T649"/>
  <c r="T669"/>
  <c r="V669" s="1"/>
  <c r="T688"/>
  <c r="T704"/>
  <c r="V704" s="1"/>
  <c r="T724"/>
  <c r="V82"/>
  <c r="V108"/>
  <c r="V116"/>
  <c r="V130"/>
  <c r="V141"/>
  <c r="V143"/>
  <c r="V147"/>
  <c r="V149"/>
  <c r="V172"/>
  <c r="V190"/>
  <c r="V195"/>
  <c r="V197"/>
  <c r="V201"/>
  <c r="V203"/>
  <c r="V208"/>
  <c r="V232"/>
  <c r="V235"/>
  <c r="V240"/>
  <c r="V264"/>
  <c r="V267"/>
  <c r="V272"/>
  <c r="V316"/>
  <c r="V318"/>
  <c r="V321"/>
  <c r="V323"/>
  <c r="V327"/>
  <c r="V344"/>
  <c r="V353"/>
  <c r="V355"/>
  <c r="V360"/>
  <c r="V365"/>
  <c r="V371"/>
  <c r="V377"/>
  <c r="V384"/>
  <c r="V394"/>
  <c r="V413"/>
  <c r="V415"/>
  <c r="V420"/>
  <c r="V426"/>
  <c r="V444"/>
  <c r="V451"/>
  <c r="V453"/>
  <c r="V456"/>
  <c r="V468"/>
  <c r="V473"/>
  <c r="V476"/>
  <c r="V481"/>
  <c r="V499"/>
  <c r="V502"/>
  <c r="V504"/>
  <c r="V517"/>
  <c r="V522"/>
  <c r="V542"/>
  <c r="V548"/>
  <c r="V555"/>
  <c r="V557"/>
  <c r="V562"/>
  <c r="V570"/>
  <c r="V580"/>
  <c r="V588"/>
  <c r="V595"/>
  <c r="V611"/>
  <c r="V615"/>
  <c r="V617"/>
  <c r="V622"/>
  <c r="V630"/>
  <c r="V640"/>
  <c r="V650"/>
  <c r="V658"/>
  <c r="V670"/>
  <c r="V680"/>
  <c r="U40"/>
  <c r="V40" s="1"/>
  <c r="U55"/>
  <c r="V55" s="1"/>
  <c r="U75"/>
  <c r="U106"/>
  <c r="V106" s="1"/>
  <c r="U136"/>
  <c r="U164"/>
  <c r="V164" s="1"/>
  <c r="U192"/>
  <c r="U209"/>
  <c r="U216"/>
  <c r="V216" s="1"/>
  <c r="U220"/>
  <c r="V220" s="1"/>
  <c r="U224"/>
  <c r="U228"/>
  <c r="V228" s="1"/>
  <c r="U238"/>
  <c r="V238" s="1"/>
  <c r="U248"/>
  <c r="V248" s="1"/>
  <c r="U254"/>
  <c r="U258"/>
  <c r="V258" s="1"/>
  <c r="U265"/>
  <c r="V265" s="1"/>
  <c r="U278"/>
  <c r="V278" s="1"/>
  <c r="U289"/>
  <c r="U295"/>
  <c r="U309"/>
  <c r="U315"/>
  <c r="U328"/>
  <c r="U333"/>
  <c r="U337"/>
  <c r="U343"/>
  <c r="V343" s="1"/>
  <c r="U356"/>
  <c r="U368"/>
  <c r="V368" s="1"/>
  <c r="U376"/>
  <c r="U387"/>
  <c r="V387" s="1"/>
  <c r="U392"/>
  <c r="U403"/>
  <c r="U419"/>
  <c r="U431"/>
  <c r="U447"/>
  <c r="U460"/>
  <c r="V460" s="1"/>
  <c r="U474"/>
  <c r="V474" s="1"/>
  <c r="U490"/>
  <c r="V490" s="1"/>
  <c r="U512"/>
  <c r="U524"/>
  <c r="V524" s="1"/>
  <c r="U535"/>
  <c r="U552"/>
  <c r="V552" s="1"/>
  <c r="U647"/>
  <c r="U663"/>
  <c r="U681"/>
  <c r="U694"/>
  <c r="V694" s="1"/>
  <c r="U721"/>
  <c r="V107"/>
  <c r="V138"/>
  <c r="V146"/>
  <c r="V162"/>
  <c r="V180"/>
  <c r="V194"/>
  <c r="V231"/>
  <c r="V263"/>
  <c r="V280"/>
  <c r="V306"/>
  <c r="V314"/>
  <c r="V319"/>
  <c r="V326"/>
  <c r="V342"/>
  <c r="V350"/>
  <c r="V383"/>
  <c r="V404"/>
  <c r="V418"/>
  <c r="V443"/>
  <c r="V450"/>
  <c r="V455"/>
  <c r="V464"/>
  <c r="V493"/>
  <c r="V503"/>
  <c r="V547"/>
  <c r="V554"/>
  <c r="V579"/>
  <c r="V295"/>
  <c r="V309"/>
  <c r="V315"/>
  <c r="V403"/>
  <c r="V419"/>
  <c r="V681"/>
  <c r="V150"/>
  <c r="V218"/>
  <c r="V246"/>
  <c r="M725"/>
  <c r="Q725"/>
  <c r="V41"/>
  <c r="V46"/>
  <c r="V62"/>
  <c r="V64"/>
  <c r="V73"/>
  <c r="V78"/>
  <c r="V80"/>
  <c r="V89"/>
  <c r="V94"/>
  <c r="V96"/>
  <c r="V105"/>
  <c r="V110"/>
  <c r="V112"/>
  <c r="V121"/>
  <c r="V126"/>
  <c r="V128"/>
  <c r="V137"/>
  <c r="V142"/>
  <c r="V144"/>
  <c r="V153"/>
  <c r="V156"/>
  <c r="V161"/>
  <c r="V166"/>
  <c r="V168"/>
  <c r="V177"/>
  <c r="V182"/>
  <c r="V184"/>
  <c r="V189"/>
  <c r="V202"/>
  <c r="V204"/>
  <c r="V229"/>
  <c r="V236"/>
  <c r="V245"/>
  <c r="V252"/>
  <c r="V261"/>
  <c r="V266"/>
  <c r="V268"/>
  <c r="V277"/>
  <c r="V282"/>
  <c r="V284"/>
  <c r="V293"/>
  <c r="V298"/>
  <c r="V300"/>
  <c r="V305"/>
  <c r="V310"/>
  <c r="V312"/>
  <c r="V322"/>
  <c r="V324"/>
  <c r="V338"/>
  <c r="V340"/>
  <c r="V349"/>
  <c r="V354"/>
  <c r="V381"/>
  <c r="V386"/>
  <c r="V388"/>
  <c r="V393"/>
  <c r="V398"/>
  <c r="V400"/>
  <c r="V409"/>
  <c r="V414"/>
  <c r="V416"/>
  <c r="V425"/>
  <c r="V430"/>
  <c r="V432"/>
  <c r="V441"/>
  <c r="V446"/>
  <c r="V448"/>
  <c r="V521"/>
  <c r="V526"/>
  <c r="V528"/>
  <c r="V537"/>
  <c r="V540"/>
  <c r="V545"/>
  <c r="V550"/>
  <c r="V561"/>
  <c r="V566"/>
  <c r="V568"/>
  <c r="V577"/>
  <c r="V582"/>
  <c r="V584"/>
  <c r="V593"/>
  <c r="V598"/>
  <c r="V600"/>
  <c r="V609"/>
  <c r="V612"/>
  <c r="V621"/>
  <c r="V626"/>
  <c r="V628"/>
  <c r="V637"/>
  <c r="V654"/>
  <c r="V656"/>
  <c r="V666"/>
  <c r="V668"/>
  <c r="V677"/>
  <c r="V695"/>
  <c r="V697"/>
  <c r="V708"/>
  <c r="V715"/>
  <c r="V717"/>
  <c r="V49"/>
  <c r="V54"/>
  <c r="V56"/>
  <c r="V65"/>
  <c r="V70"/>
  <c r="V72"/>
  <c r="V81"/>
  <c r="V86"/>
  <c r="V88"/>
  <c r="V97"/>
  <c r="V102"/>
  <c r="V104"/>
  <c r="V113"/>
  <c r="V118"/>
  <c r="V129"/>
  <c r="V134"/>
  <c r="V145"/>
  <c r="V152"/>
  <c r="V157"/>
  <c r="V160"/>
  <c r="V169"/>
  <c r="V174"/>
  <c r="V176"/>
  <c r="V185"/>
  <c r="V188"/>
  <c r="V193"/>
  <c r="V205"/>
  <c r="V210"/>
  <c r="V212"/>
  <c r="V221"/>
  <c r="V237"/>
  <c r="V242"/>
  <c r="V244"/>
  <c r="V253"/>
  <c r="V260"/>
  <c r="V274"/>
  <c r="V276"/>
  <c r="V285"/>
  <c r="V290"/>
  <c r="V292"/>
  <c r="V301"/>
  <c r="V313"/>
  <c r="V325"/>
  <c r="V330"/>
  <c r="V332"/>
  <c r="V341"/>
  <c r="V346"/>
  <c r="V348"/>
  <c r="V357"/>
  <c r="V378"/>
  <c r="V380"/>
  <c r="V401"/>
  <c r="V406"/>
  <c r="V408"/>
  <c r="V417"/>
  <c r="V424"/>
  <c r="V433"/>
  <c r="V440"/>
  <c r="V449"/>
  <c r="V518"/>
  <c r="V520"/>
  <c r="V529"/>
  <c r="V534"/>
  <c r="V536"/>
  <c r="V541"/>
  <c r="V544"/>
  <c r="V553"/>
  <c r="V558"/>
  <c r="V560"/>
  <c r="V569"/>
  <c r="V574"/>
  <c r="V576"/>
  <c r="V585"/>
  <c r="V590"/>
  <c r="V592"/>
  <c r="V601"/>
  <c r="V606"/>
  <c r="V608"/>
  <c r="V613"/>
  <c r="V618"/>
  <c r="V620"/>
  <c r="V629"/>
  <c r="V634"/>
  <c r="V636"/>
  <c r="V646"/>
  <c r="V648"/>
  <c r="V657"/>
  <c r="V674"/>
  <c r="V676"/>
  <c r="V696"/>
  <c r="V703"/>
  <c r="V705"/>
  <c r="V707"/>
  <c r="V709"/>
  <c r="V716"/>
  <c r="J725"/>
  <c r="N725"/>
  <c r="R725"/>
  <c r="L725"/>
  <c r="P725"/>
  <c r="K725"/>
  <c r="O725"/>
  <c r="S725"/>
  <c r="V11"/>
  <c r="V18"/>
  <c r="V15"/>
  <c r="V31"/>
  <c r="V36"/>
  <c r="V10"/>
  <c r="V39"/>
  <c r="V27"/>
  <c r="V19"/>
  <c r="V34"/>
  <c r="V37"/>
  <c r="V13"/>
  <c r="V33"/>
  <c r="V25"/>
  <c r="V12"/>
  <c r="V14"/>
  <c r="V29"/>
  <c r="V32"/>
  <c r="V24"/>
  <c r="V26"/>
  <c r="V28"/>
  <c r="V30"/>
  <c r="V17"/>
  <c r="V35"/>
  <c r="V21"/>
  <c r="V22"/>
  <c r="V16"/>
  <c r="V20"/>
  <c r="V38"/>
  <c r="U290" i="2"/>
  <c r="U460"/>
  <c r="U635"/>
  <c r="T290"/>
  <c r="T460"/>
  <c r="T635"/>
  <c r="U399"/>
  <c r="U616"/>
  <c r="T194"/>
  <c r="T399"/>
  <c r="T616"/>
  <c r="U194"/>
  <c r="M636"/>
  <c r="Q636"/>
  <c r="V20"/>
  <c r="V195"/>
  <c r="V202"/>
  <c r="V405"/>
  <c r="V463"/>
  <c r="V483"/>
  <c r="V34"/>
  <c r="V220"/>
  <c r="V226"/>
  <c r="V228"/>
  <c r="V230"/>
  <c r="V232"/>
  <c r="V234"/>
  <c r="V313"/>
  <c r="V317"/>
  <c r="V40"/>
  <c r="V237"/>
  <c r="V342"/>
  <c r="V422"/>
  <c r="V507"/>
  <c r="V60"/>
  <c r="V64"/>
  <c r="V511"/>
  <c r="V619"/>
  <c r="V621"/>
  <c r="V67"/>
  <c r="V71"/>
  <c r="V252"/>
  <c r="V260"/>
  <c r="V262"/>
  <c r="V367"/>
  <c r="V442"/>
  <c r="V96"/>
  <c r="V102"/>
  <c r="V450"/>
  <c r="V138"/>
  <c r="V142"/>
  <c r="V178"/>
  <c r="V186"/>
  <c r="V499"/>
  <c r="V535"/>
  <c r="V537"/>
  <c r="V539"/>
  <c r="V541"/>
  <c r="V545"/>
  <c r="V23"/>
  <c r="V207"/>
  <c r="V498"/>
  <c r="V57"/>
  <c r="V343"/>
  <c r="V347"/>
  <c r="V257"/>
  <c r="V90"/>
  <c r="V104"/>
  <c r="V455"/>
  <c r="V203"/>
  <c r="V295"/>
  <c r="V406"/>
  <c r="V462"/>
  <c r="V464"/>
  <c r="V466"/>
  <c r="V482"/>
  <c r="V488"/>
  <c r="V490"/>
  <c r="V492"/>
  <c r="V25"/>
  <c r="V27"/>
  <c r="V35"/>
  <c r="V221"/>
  <c r="V225"/>
  <c r="V233"/>
  <c r="V306"/>
  <c r="V308"/>
  <c r="V236"/>
  <c r="V246"/>
  <c r="V510"/>
  <c r="V68"/>
  <c r="V97"/>
  <c r="V269"/>
  <c r="V458"/>
  <c r="V530"/>
  <c r="V542"/>
  <c r="V127"/>
  <c r="V555"/>
  <c r="V135"/>
  <c r="V565"/>
  <c r="V165"/>
  <c r="V601"/>
  <c r="V609"/>
  <c r="V187"/>
  <c r="K636"/>
  <c r="O636"/>
  <c r="S636"/>
  <c r="V196"/>
  <c r="V297"/>
  <c r="V301"/>
  <c r="V473"/>
  <c r="V477"/>
  <c r="V481"/>
  <c r="V208"/>
  <c r="V318"/>
  <c r="V324"/>
  <c r="V326"/>
  <c r="V409"/>
  <c r="V413"/>
  <c r="V494"/>
  <c r="V41"/>
  <c r="V43"/>
  <c r="V47"/>
  <c r="V333"/>
  <c r="V617"/>
  <c r="V53"/>
  <c r="V349"/>
  <c r="V353"/>
  <c r="V426"/>
  <c r="V430"/>
  <c r="V75"/>
  <c r="V250"/>
  <c r="V364"/>
  <c r="V437"/>
  <c r="V440"/>
  <c r="V513"/>
  <c r="V629"/>
  <c r="V631"/>
  <c r="V80"/>
  <c r="V82"/>
  <c r="V86"/>
  <c r="V263"/>
  <c r="V368"/>
  <c r="V372"/>
  <c r="V443"/>
  <c r="V276"/>
  <c r="V377"/>
  <c r="V453"/>
  <c r="V526"/>
  <c r="V528"/>
  <c r="V108"/>
  <c r="V114"/>
  <c r="V286"/>
  <c r="V393"/>
  <c r="V397"/>
  <c r="V549"/>
  <c r="V632"/>
  <c r="V117"/>
  <c r="V119"/>
  <c r="V123"/>
  <c r="V557"/>
  <c r="V131"/>
  <c r="V569"/>
  <c r="V573"/>
  <c r="V147"/>
  <c r="V151"/>
  <c r="V155"/>
  <c r="V157"/>
  <c r="V159"/>
  <c r="V596"/>
  <c r="V163"/>
  <c r="V175"/>
  <c r="V177"/>
  <c r="V191"/>
  <c r="V611"/>
  <c r="V613"/>
  <c r="V615"/>
  <c r="V10"/>
  <c r="V12"/>
  <c r="V14"/>
  <c r="V16"/>
  <c r="V197"/>
  <c r="V201"/>
  <c r="V296"/>
  <c r="V302"/>
  <c r="V400"/>
  <c r="V404"/>
  <c r="V470"/>
  <c r="V211"/>
  <c r="V215"/>
  <c r="V219"/>
  <c r="V319"/>
  <c r="V323"/>
  <c r="V414"/>
  <c r="V42"/>
  <c r="V44"/>
  <c r="V46"/>
  <c r="V48"/>
  <c r="V328"/>
  <c r="V334"/>
  <c r="V506"/>
  <c r="V509"/>
  <c r="V348"/>
  <c r="V427"/>
  <c r="V429"/>
  <c r="V78"/>
  <c r="V251"/>
  <c r="V355"/>
  <c r="V361"/>
  <c r="V434"/>
  <c r="V518"/>
  <c r="V520"/>
  <c r="V622"/>
  <c r="V83"/>
  <c r="V266"/>
  <c r="V369"/>
  <c r="V523"/>
  <c r="V91"/>
  <c r="V95"/>
  <c r="V273"/>
  <c r="V380"/>
  <c r="V387"/>
  <c r="V389"/>
  <c r="V449"/>
  <c r="V452"/>
  <c r="V107"/>
  <c r="V109"/>
  <c r="V111"/>
  <c r="V115"/>
  <c r="V398"/>
  <c r="V552"/>
  <c r="V120"/>
  <c r="V556"/>
  <c r="V562"/>
  <c r="V566"/>
  <c r="V570"/>
  <c r="V574"/>
  <c r="V578"/>
  <c r="V582"/>
  <c r="V587"/>
  <c r="V589"/>
  <c r="V591"/>
  <c r="V597"/>
  <c r="V164"/>
  <c r="V172"/>
  <c r="V174"/>
  <c r="V176"/>
  <c r="V598"/>
  <c r="V612"/>
  <c r="V614"/>
  <c r="V22"/>
  <c r="V205"/>
  <c r="V300"/>
  <c r="V401"/>
  <c r="V403"/>
  <c r="V472"/>
  <c r="V474"/>
  <c r="V476"/>
  <c r="V478"/>
  <c r="V489"/>
  <c r="V26"/>
  <c r="V28"/>
  <c r="V30"/>
  <c r="V39"/>
  <c r="V209"/>
  <c r="V217"/>
  <c r="V224"/>
  <c r="V310"/>
  <c r="V312"/>
  <c r="V314"/>
  <c r="V316"/>
  <c r="V325"/>
  <c r="V412"/>
  <c r="V493"/>
  <c r="V495"/>
  <c r="V45"/>
  <c r="V49"/>
  <c r="V51"/>
  <c r="V239"/>
  <c r="V241"/>
  <c r="V336"/>
  <c r="V338"/>
  <c r="V417"/>
  <c r="V419"/>
  <c r="V423"/>
  <c r="V500"/>
  <c r="V502"/>
  <c r="V54"/>
  <c r="V58"/>
  <c r="V244"/>
  <c r="V344"/>
  <c r="V77"/>
  <c r="V255"/>
  <c r="V363"/>
  <c r="V436"/>
  <c r="V438"/>
  <c r="V519"/>
  <c r="V625"/>
  <c r="V445"/>
  <c r="V522"/>
  <c r="V524"/>
  <c r="V92"/>
  <c r="V103"/>
  <c r="V275"/>
  <c r="V279"/>
  <c r="V386"/>
  <c r="V390"/>
  <c r="V527"/>
  <c r="V529"/>
  <c r="V112"/>
  <c r="V116"/>
  <c r="V395"/>
  <c r="V456"/>
  <c r="V536"/>
  <c r="V540"/>
  <c r="V544"/>
  <c r="V546"/>
  <c r="V129"/>
  <c r="V560"/>
  <c r="V130"/>
  <c r="V132"/>
  <c r="V585"/>
  <c r="V154"/>
  <c r="V158"/>
  <c r="V162"/>
  <c r="V595"/>
  <c r="V166"/>
  <c r="V168"/>
  <c r="V170"/>
  <c r="V173"/>
  <c r="V603"/>
  <c r="V179"/>
  <c r="V181"/>
  <c r="V183"/>
  <c r="V189"/>
  <c r="V634"/>
  <c r="V11"/>
  <c r="V15"/>
  <c r="V17"/>
  <c r="V200"/>
  <c r="V206"/>
  <c r="V294"/>
  <c r="V461"/>
  <c r="V465"/>
  <c r="V467"/>
  <c r="V471"/>
  <c r="V479"/>
  <c r="V486"/>
  <c r="V31"/>
  <c r="V33"/>
  <c r="V36"/>
  <c r="V38"/>
  <c r="V210"/>
  <c r="V212"/>
  <c r="V214"/>
  <c r="V216"/>
  <c r="V218"/>
  <c r="V231"/>
  <c r="V322"/>
  <c r="V415"/>
  <c r="V50"/>
  <c r="V52"/>
  <c r="V238"/>
  <c r="V240"/>
  <c r="V330"/>
  <c r="V335"/>
  <c r="V337"/>
  <c r="V418"/>
  <c r="V420"/>
  <c r="V503"/>
  <c r="V505"/>
  <c r="V59"/>
  <c r="V61"/>
  <c r="V63"/>
  <c r="V65"/>
  <c r="V345"/>
  <c r="V620"/>
  <c r="V66"/>
  <c r="V70"/>
  <c r="V72"/>
  <c r="V259"/>
  <c r="V261"/>
  <c r="V358"/>
  <c r="V516"/>
  <c r="V628"/>
  <c r="V81"/>
  <c r="V85"/>
  <c r="V87"/>
  <c r="V93"/>
  <c r="V100"/>
  <c r="V270"/>
  <c r="V379"/>
  <c r="V383"/>
  <c r="V106"/>
  <c r="V282"/>
  <c r="V289"/>
  <c r="V392"/>
  <c r="V394"/>
  <c r="V533"/>
  <c r="V551"/>
  <c r="V633"/>
  <c r="V118"/>
  <c r="V122"/>
  <c r="V124"/>
  <c r="V563"/>
  <c r="V137"/>
  <c r="V139"/>
  <c r="V141"/>
  <c r="V143"/>
  <c r="V577"/>
  <c r="V579"/>
  <c r="V146"/>
  <c r="V148"/>
  <c r="V586"/>
  <c r="V594"/>
  <c r="V167"/>
  <c r="V169"/>
  <c r="V171"/>
  <c r="V602"/>
  <c r="V604"/>
  <c r="V606"/>
  <c r="V180"/>
  <c r="V188"/>
  <c r="V268"/>
  <c r="V13"/>
  <c r="V199"/>
  <c r="V402"/>
  <c r="V315"/>
  <c r="V618"/>
  <c r="V627"/>
  <c r="V365"/>
  <c r="V385"/>
  <c r="V144"/>
  <c r="V564"/>
  <c r="V567"/>
  <c r="V572"/>
  <c r="V575"/>
  <c r="V584"/>
  <c r="V153"/>
  <c r="V160"/>
  <c r="V590"/>
  <c r="V592"/>
  <c r="V600"/>
  <c r="V605"/>
  <c r="V607"/>
  <c r="V182"/>
  <c r="V184"/>
  <c r="V193"/>
  <c r="V18"/>
  <c r="V292"/>
  <c r="V298"/>
  <c r="V304"/>
  <c r="V407"/>
  <c r="V468"/>
  <c r="V475"/>
  <c r="V484"/>
  <c r="V491"/>
  <c r="V24"/>
  <c r="V29"/>
  <c r="V32"/>
  <c r="V37"/>
  <c r="V213"/>
  <c r="V222"/>
  <c r="V227"/>
  <c r="V229"/>
  <c r="V307"/>
  <c r="V311"/>
  <c r="V320"/>
  <c r="V327"/>
  <c r="V410"/>
  <c r="V496"/>
  <c r="V501"/>
  <c r="V504"/>
  <c r="V55"/>
  <c r="V62"/>
  <c r="V248"/>
  <c r="V350"/>
  <c r="V73"/>
  <c r="V253"/>
  <c r="V359"/>
  <c r="V441"/>
  <c r="V514"/>
  <c r="V521"/>
  <c r="V623"/>
  <c r="V630"/>
  <c r="V79"/>
  <c r="V88"/>
  <c r="V264"/>
  <c r="V370"/>
  <c r="V98"/>
  <c r="V271"/>
  <c r="V375"/>
  <c r="V388"/>
  <c r="V525"/>
  <c r="V391"/>
  <c r="V459"/>
  <c r="V531"/>
  <c r="V538"/>
  <c r="V547"/>
  <c r="V125"/>
  <c r="V558"/>
  <c r="V133"/>
  <c r="V140"/>
  <c r="V580"/>
  <c r="V149"/>
  <c r="V156"/>
  <c r="V588"/>
  <c r="V19"/>
  <c r="V21"/>
  <c r="V299"/>
  <c r="V305"/>
  <c r="V408"/>
  <c r="V469"/>
  <c r="V480"/>
  <c r="V485"/>
  <c r="V487"/>
  <c r="V223"/>
  <c r="V321"/>
  <c r="V411"/>
  <c r="V497"/>
  <c r="V56"/>
  <c r="V243"/>
  <c r="V245"/>
  <c r="V249"/>
  <c r="V346"/>
  <c r="V352"/>
  <c r="V428"/>
  <c r="V431"/>
  <c r="V512"/>
  <c r="V69"/>
  <c r="V74"/>
  <c r="V76"/>
  <c r="V254"/>
  <c r="V258"/>
  <c r="V356"/>
  <c r="V360"/>
  <c r="V362"/>
  <c r="V515"/>
  <c r="V517"/>
  <c r="V624"/>
  <c r="V626"/>
  <c r="V84"/>
  <c r="V89"/>
  <c r="V265"/>
  <c r="V267"/>
  <c r="V366"/>
  <c r="V371"/>
  <c r="V446"/>
  <c r="V94"/>
  <c r="V99"/>
  <c r="V101"/>
  <c r="V272"/>
  <c r="V274"/>
  <c r="V278"/>
  <c r="V280"/>
  <c r="V376"/>
  <c r="V378"/>
  <c r="V382"/>
  <c r="V384"/>
  <c r="V448"/>
  <c r="V105"/>
  <c r="V110"/>
  <c r="V113"/>
  <c r="V285"/>
  <c r="V287"/>
  <c r="V396"/>
  <c r="V532"/>
  <c r="V534"/>
  <c r="V543"/>
  <c r="V548"/>
  <c r="V550"/>
  <c r="V121"/>
  <c r="V126"/>
  <c r="V128"/>
  <c r="V554"/>
  <c r="V559"/>
  <c r="V561"/>
  <c r="V134"/>
  <c r="V136"/>
  <c r="V145"/>
  <c r="V568"/>
  <c r="V571"/>
  <c r="V576"/>
  <c r="V581"/>
  <c r="V583"/>
  <c r="V150"/>
  <c r="V152"/>
  <c r="V161"/>
  <c r="V593"/>
  <c r="V599"/>
  <c r="V608"/>
  <c r="V185"/>
  <c r="V190"/>
  <c r="V192"/>
  <c r="V610"/>
  <c r="L541" i="1"/>
  <c r="V215"/>
  <c r="V222"/>
  <c r="V224"/>
  <c r="V226"/>
  <c r="V434"/>
  <c r="V438"/>
  <c r="V447"/>
  <c r="V455"/>
  <c r="V462"/>
  <c r="V464"/>
  <c r="V471"/>
  <c r="V489"/>
  <c r="V491"/>
  <c r="V493"/>
  <c r="V495"/>
  <c r="V498"/>
  <c r="V504"/>
  <c r="V507"/>
  <c r="V509"/>
  <c r="V511"/>
  <c r="V518"/>
  <c r="V534"/>
  <c r="V539"/>
  <c r="V557"/>
  <c r="V559"/>
  <c r="V561"/>
  <c r="V563"/>
  <c r="V565"/>
  <c r="V568"/>
  <c r="V570"/>
  <c r="V572"/>
  <c r="V574"/>
  <c r="V576"/>
  <c r="V578"/>
  <c r="V582"/>
  <c r="V585"/>
  <c r="V587"/>
  <c r="V589"/>
  <c r="V591"/>
  <c r="V593"/>
  <c r="V595"/>
  <c r="V597"/>
  <c r="V599"/>
  <c r="V601"/>
  <c r="V603"/>
  <c r="V605"/>
  <c r="V610"/>
  <c r="V614"/>
  <c r="V616"/>
  <c r="V618"/>
  <c r="V620"/>
  <c r="V657"/>
  <c r="V659"/>
  <c r="V661"/>
  <c r="V663"/>
  <c r="V665"/>
  <c r="V668"/>
  <c r="V670"/>
  <c r="V672"/>
  <c r="V676"/>
  <c r="V680"/>
  <c r="V685"/>
  <c r="V687"/>
  <c r="V145"/>
  <c r="V149"/>
  <c r="V153"/>
  <c r="V157"/>
  <c r="V161"/>
  <c r="V197"/>
  <c r="V526"/>
  <c r="U38"/>
  <c r="U115"/>
  <c r="U181"/>
  <c r="S300"/>
  <c r="U268"/>
  <c r="U348"/>
  <c r="U390"/>
  <c r="U424"/>
  <c r="R473"/>
  <c r="U472"/>
  <c r="U512"/>
  <c r="O691"/>
  <c r="S691"/>
  <c r="V218"/>
  <c r="V223"/>
  <c r="V440"/>
  <c r="V442"/>
  <c r="V446"/>
  <c r="V448"/>
  <c r="V450"/>
  <c r="V454"/>
  <c r="V456"/>
  <c r="V463"/>
  <c r="V470"/>
  <c r="V490"/>
  <c r="V494"/>
  <c r="V497"/>
  <c r="V499"/>
  <c r="V503"/>
  <c r="V506"/>
  <c r="V508"/>
  <c r="V510"/>
  <c r="V513"/>
  <c r="V517"/>
  <c r="V519"/>
  <c r="V521"/>
  <c r="V525"/>
  <c r="V527"/>
  <c r="V529"/>
  <c r="V533"/>
  <c r="V535"/>
  <c r="V538"/>
  <c r="V556"/>
  <c r="V558"/>
  <c r="V560"/>
  <c r="V562"/>
  <c r="V564"/>
  <c r="V567"/>
  <c r="V569"/>
  <c r="V571"/>
  <c r="V573"/>
  <c r="V575"/>
  <c r="V577"/>
  <c r="V579"/>
  <c r="V581"/>
  <c r="V586"/>
  <c r="V590"/>
  <c r="V594"/>
  <c r="V598"/>
  <c r="V602"/>
  <c r="V607"/>
  <c r="V609"/>
  <c r="V611"/>
  <c r="V613"/>
  <c r="V615"/>
  <c r="V617"/>
  <c r="V619"/>
  <c r="V621"/>
  <c r="V658"/>
  <c r="V660"/>
  <c r="V662"/>
  <c r="V664"/>
  <c r="V667"/>
  <c r="V669"/>
  <c r="V671"/>
  <c r="V673"/>
  <c r="V675"/>
  <c r="V677"/>
  <c r="V679"/>
  <c r="V681"/>
  <c r="V684"/>
  <c r="L370"/>
  <c r="U64"/>
  <c r="U244"/>
  <c r="U291"/>
  <c r="U327"/>
  <c r="U405"/>
  <c r="U606"/>
  <c r="U666"/>
  <c r="V117"/>
  <c r="V121"/>
  <c r="V125"/>
  <c r="V129"/>
  <c r="V137"/>
  <c r="V162"/>
  <c r="V173"/>
  <c r="V205"/>
  <c r="V275"/>
  <c r="V322"/>
  <c r="V329"/>
  <c r="V337"/>
  <c r="V353"/>
  <c r="V389"/>
  <c r="V283"/>
  <c r="V317"/>
  <c r="V321"/>
  <c r="V345"/>
  <c r="V361"/>
  <c r="V397"/>
  <c r="V429"/>
  <c r="V210"/>
  <c r="V214"/>
  <c r="V216"/>
  <c r="V484"/>
  <c r="V480"/>
  <c r="V476"/>
  <c r="V382"/>
  <c r="V378"/>
  <c r="V374"/>
  <c r="V313"/>
  <c r="V309"/>
  <c r="V305"/>
  <c r="V301"/>
  <c r="V36"/>
  <c r="V31"/>
  <c r="V26"/>
  <c r="V21"/>
  <c r="V17"/>
  <c r="V13"/>
  <c r="U24"/>
  <c r="T64"/>
  <c r="V64" s="1"/>
  <c r="U97"/>
  <c r="T166"/>
  <c r="U174"/>
  <c r="T204"/>
  <c r="U220"/>
  <c r="T244"/>
  <c r="U259"/>
  <c r="T291"/>
  <c r="U295"/>
  <c r="T327"/>
  <c r="U338"/>
  <c r="T369"/>
  <c r="U383"/>
  <c r="T405"/>
  <c r="U409"/>
  <c r="T458"/>
  <c r="U466"/>
  <c r="T496"/>
  <c r="U505"/>
  <c r="T540"/>
  <c r="U555"/>
  <c r="T606"/>
  <c r="U624"/>
  <c r="T666"/>
  <c r="U683"/>
  <c r="V40"/>
  <c r="V42"/>
  <c r="V44"/>
  <c r="V46"/>
  <c r="V48"/>
  <c r="V50"/>
  <c r="V52"/>
  <c r="V55"/>
  <c r="V57"/>
  <c r="V59"/>
  <c r="V61"/>
  <c r="V63"/>
  <c r="V66"/>
  <c r="V68"/>
  <c r="V70"/>
  <c r="V72"/>
  <c r="V74"/>
  <c r="V76"/>
  <c r="V78"/>
  <c r="V80"/>
  <c r="V82"/>
  <c r="V84"/>
  <c r="V86"/>
  <c r="V88"/>
  <c r="V90"/>
  <c r="V92"/>
  <c r="V94"/>
  <c r="V96"/>
  <c r="V135"/>
  <c r="V144"/>
  <c r="V164"/>
  <c r="V167"/>
  <c r="V176"/>
  <c r="V178"/>
  <c r="V198"/>
  <c r="V200"/>
  <c r="V202"/>
  <c r="V207"/>
  <c r="V221"/>
  <c r="V230"/>
  <c r="V234"/>
  <c r="V238"/>
  <c r="V243"/>
  <c r="V261"/>
  <c r="V265"/>
  <c r="V270"/>
  <c r="V272"/>
  <c r="V276"/>
  <c r="V278"/>
  <c r="V280"/>
  <c r="V285"/>
  <c r="V292"/>
  <c r="V294"/>
  <c r="V323"/>
  <c r="V330"/>
  <c r="V332"/>
  <c r="V334"/>
  <c r="V339"/>
  <c r="V347"/>
  <c r="V350"/>
  <c r="V354"/>
  <c r="V356"/>
  <c r="V363"/>
  <c r="V384"/>
  <c r="V386"/>
  <c r="V391"/>
  <c r="V400"/>
  <c r="V402"/>
  <c r="V407"/>
  <c r="V431"/>
  <c r="V445"/>
  <c r="V453"/>
  <c r="V469"/>
  <c r="V500"/>
  <c r="V516"/>
  <c r="V524"/>
  <c r="V532"/>
  <c r="T24"/>
  <c r="V24" s="1"/>
  <c r="T97"/>
  <c r="T174"/>
  <c r="T220"/>
  <c r="U229"/>
  <c r="T259"/>
  <c r="T295"/>
  <c r="V295" s="1"/>
  <c r="U299"/>
  <c r="T338"/>
  <c r="V338" s="1"/>
  <c r="T383"/>
  <c r="T409"/>
  <c r="T466"/>
  <c r="T505"/>
  <c r="V505" s="1"/>
  <c r="T555"/>
  <c r="U566"/>
  <c r="T624"/>
  <c r="U637"/>
  <c r="T683"/>
  <c r="U690"/>
  <c r="V486"/>
  <c r="V482"/>
  <c r="V478"/>
  <c r="V474"/>
  <c r="V380"/>
  <c r="V376"/>
  <c r="V372"/>
  <c r="V311"/>
  <c r="V307"/>
  <c r="V303"/>
  <c r="V195"/>
  <c r="V191"/>
  <c r="V187"/>
  <c r="V183"/>
  <c r="V33"/>
  <c r="V29"/>
  <c r="V23"/>
  <c r="V19"/>
  <c r="V15"/>
  <c r="V11"/>
  <c r="T38"/>
  <c r="V38" s="1"/>
  <c r="U54"/>
  <c r="T115"/>
  <c r="U143"/>
  <c r="T181"/>
  <c r="U196"/>
  <c r="T229"/>
  <c r="U241"/>
  <c r="T268"/>
  <c r="V268" s="1"/>
  <c r="U281"/>
  <c r="T299"/>
  <c r="U314"/>
  <c r="T348"/>
  <c r="U358"/>
  <c r="T390"/>
  <c r="V390" s="1"/>
  <c r="U399"/>
  <c r="T424"/>
  <c r="U439"/>
  <c r="T472"/>
  <c r="U487"/>
  <c r="T512"/>
  <c r="U537"/>
  <c r="T566"/>
  <c r="U583"/>
  <c r="T637"/>
  <c r="U653"/>
  <c r="T690"/>
  <c r="U693"/>
  <c r="V39"/>
  <c r="V41"/>
  <c r="V43"/>
  <c r="V45"/>
  <c r="V47"/>
  <c r="V49"/>
  <c r="V51"/>
  <c r="V53"/>
  <c r="V56"/>
  <c r="V58"/>
  <c r="V60"/>
  <c r="V62"/>
  <c r="V65"/>
  <c r="V67"/>
  <c r="V69"/>
  <c r="V71"/>
  <c r="V73"/>
  <c r="V75"/>
  <c r="V77"/>
  <c r="V79"/>
  <c r="V81"/>
  <c r="V83"/>
  <c r="V85"/>
  <c r="V87"/>
  <c r="V89"/>
  <c r="V91"/>
  <c r="V93"/>
  <c r="V95"/>
  <c r="V132"/>
  <c r="V134"/>
  <c r="V136"/>
  <c r="V140"/>
  <c r="V142"/>
  <c r="V163"/>
  <c r="V168"/>
  <c r="V170"/>
  <c r="V175"/>
  <c r="V199"/>
  <c r="V206"/>
  <c r="V208"/>
  <c r="V213"/>
  <c r="V233"/>
  <c r="V237"/>
  <c r="V242"/>
  <c r="V260"/>
  <c r="V262"/>
  <c r="V264"/>
  <c r="V266"/>
  <c r="V269"/>
  <c r="V277"/>
  <c r="V284"/>
  <c r="V286"/>
  <c r="V288"/>
  <c r="V293"/>
  <c r="V296"/>
  <c r="V324"/>
  <c r="V326"/>
  <c r="V331"/>
  <c r="V340"/>
  <c r="V342"/>
  <c r="V346"/>
  <c r="V355"/>
  <c r="V362"/>
  <c r="V364"/>
  <c r="V366"/>
  <c r="V392"/>
  <c r="V394"/>
  <c r="V398"/>
  <c r="V406"/>
  <c r="V408"/>
  <c r="V426"/>
  <c r="V430"/>
  <c r="V432"/>
  <c r="V437"/>
  <c r="V461"/>
  <c r="V630"/>
  <c r="V634"/>
  <c r="T54"/>
  <c r="V54" s="1"/>
  <c r="T143"/>
  <c r="U166"/>
  <c r="T196"/>
  <c r="U204"/>
  <c r="T241"/>
  <c r="T281"/>
  <c r="T314"/>
  <c r="T358"/>
  <c r="U369"/>
  <c r="T399"/>
  <c r="T439"/>
  <c r="U458"/>
  <c r="T487"/>
  <c r="U496"/>
  <c r="T537"/>
  <c r="U540"/>
  <c r="T583"/>
  <c r="T653"/>
  <c r="T693"/>
  <c r="V312"/>
  <c r="V308"/>
  <c r="V304"/>
  <c r="V258"/>
  <c r="V254"/>
  <c r="V250"/>
  <c r="V246"/>
  <c r="U694"/>
  <c r="V116"/>
  <c r="V118"/>
  <c r="V120"/>
  <c r="V122"/>
  <c r="V124"/>
  <c r="V126"/>
  <c r="V128"/>
  <c r="V130"/>
  <c r="V133"/>
  <c r="V139"/>
  <c r="V146"/>
  <c r="V148"/>
  <c r="V150"/>
  <c r="V152"/>
  <c r="V154"/>
  <c r="V156"/>
  <c r="V158"/>
  <c r="V160"/>
  <c r="V165"/>
  <c r="V169"/>
  <c r="V171"/>
  <c r="V180"/>
  <c r="V201"/>
  <c r="V203"/>
  <c r="V212"/>
  <c r="V217"/>
  <c r="V219"/>
  <c r="V228"/>
  <c r="V231"/>
  <c r="V236"/>
  <c r="V239"/>
  <c r="V274"/>
  <c r="V279"/>
  <c r="V290"/>
  <c r="V297"/>
  <c r="V315"/>
  <c r="V319"/>
  <c r="V328"/>
  <c r="V333"/>
  <c r="V335"/>
  <c r="V344"/>
  <c r="V349"/>
  <c r="V351"/>
  <c r="V360"/>
  <c r="V365"/>
  <c r="V367"/>
  <c r="V385"/>
  <c r="V387"/>
  <c r="V396"/>
  <c r="V401"/>
  <c r="V403"/>
  <c r="V428"/>
  <c r="V433"/>
  <c r="V435"/>
  <c r="V444"/>
  <c r="V449"/>
  <c r="V451"/>
  <c r="V460"/>
  <c r="V465"/>
  <c r="V467"/>
  <c r="V488"/>
  <c r="V492"/>
  <c r="V502"/>
  <c r="V515"/>
  <c r="V520"/>
  <c r="V522"/>
  <c r="V531"/>
  <c r="V536"/>
  <c r="V580"/>
  <c r="V584"/>
  <c r="V588"/>
  <c r="V592"/>
  <c r="V596"/>
  <c r="V600"/>
  <c r="V604"/>
  <c r="V608"/>
  <c r="V612"/>
  <c r="V622"/>
  <c r="V626"/>
  <c r="V628"/>
  <c r="V632"/>
  <c r="V636"/>
  <c r="V638"/>
  <c r="V640"/>
  <c r="V642"/>
  <c r="V644"/>
  <c r="V646"/>
  <c r="V648"/>
  <c r="V650"/>
  <c r="V652"/>
  <c r="V654"/>
  <c r="V656"/>
  <c r="V689"/>
  <c r="T694"/>
  <c r="V310"/>
  <c r="V306"/>
  <c r="V302"/>
  <c r="V256"/>
  <c r="V252"/>
  <c r="V248"/>
  <c r="V119"/>
  <c r="V123"/>
  <c r="V127"/>
  <c r="V131"/>
  <c r="V138"/>
  <c r="V141"/>
  <c r="V147"/>
  <c r="V151"/>
  <c r="V155"/>
  <c r="V159"/>
  <c r="V172"/>
  <c r="V177"/>
  <c r="V179"/>
  <c r="V209"/>
  <c r="V211"/>
  <c r="V225"/>
  <c r="V227"/>
  <c r="V232"/>
  <c r="V235"/>
  <c r="V240"/>
  <c r="V263"/>
  <c r="V267"/>
  <c r="V271"/>
  <c r="V273"/>
  <c r="V282"/>
  <c r="V287"/>
  <c r="V289"/>
  <c r="V298"/>
  <c r="V316"/>
  <c r="V318"/>
  <c r="V320"/>
  <c r="V325"/>
  <c r="V336"/>
  <c r="V341"/>
  <c r="V343"/>
  <c r="V352"/>
  <c r="V357"/>
  <c r="V359"/>
  <c r="V368"/>
  <c r="V388"/>
  <c r="V393"/>
  <c r="V395"/>
  <c r="V404"/>
  <c r="V425"/>
  <c r="V427"/>
  <c r="V436"/>
  <c r="V441"/>
  <c r="V443"/>
  <c r="V452"/>
  <c r="V457"/>
  <c r="V459"/>
  <c r="V468"/>
  <c r="V501"/>
  <c r="V514"/>
  <c r="V523"/>
  <c r="V528"/>
  <c r="V530"/>
  <c r="V623"/>
  <c r="V625"/>
  <c r="V627"/>
  <c r="V629"/>
  <c r="V631"/>
  <c r="V633"/>
  <c r="V635"/>
  <c r="V639"/>
  <c r="V641"/>
  <c r="V643"/>
  <c r="V645"/>
  <c r="V647"/>
  <c r="V649"/>
  <c r="V651"/>
  <c r="V655"/>
  <c r="V674"/>
  <c r="V678"/>
  <c r="V682"/>
  <c r="V686"/>
  <c r="V688"/>
  <c r="M410"/>
  <c r="Q410"/>
  <c r="Q541"/>
  <c r="K691"/>
  <c r="J182"/>
  <c r="M182"/>
  <c r="N245"/>
  <c r="R245"/>
  <c r="J98"/>
  <c r="M98"/>
  <c r="Q98"/>
  <c r="K98"/>
  <c r="O98"/>
  <c r="S98"/>
  <c r="L98"/>
  <c r="P98"/>
  <c r="K245"/>
  <c r="O245"/>
  <c r="S245"/>
  <c r="L245"/>
  <c r="P245"/>
  <c r="J245"/>
  <c r="M245"/>
  <c r="Q245"/>
  <c r="J300"/>
  <c r="M300"/>
  <c r="Q300"/>
  <c r="N300"/>
  <c r="R300"/>
  <c r="K300"/>
  <c r="O300"/>
  <c r="L300"/>
  <c r="P300"/>
  <c r="K370"/>
  <c r="O370"/>
  <c r="S370"/>
  <c r="P370"/>
  <c r="J370"/>
  <c r="M370"/>
  <c r="Q370"/>
  <c r="J410"/>
  <c r="N410"/>
  <c r="R410"/>
  <c r="K410"/>
  <c r="N473"/>
  <c r="V554"/>
  <c r="V550"/>
  <c r="V546"/>
  <c r="V542"/>
  <c r="V194"/>
  <c r="V190"/>
  <c r="V186"/>
  <c r="N370"/>
  <c r="R370"/>
  <c r="O410"/>
  <c r="S410"/>
  <c r="L410"/>
  <c r="P410"/>
  <c r="K473"/>
  <c r="O473"/>
  <c r="S473"/>
  <c r="L473"/>
  <c r="P473"/>
  <c r="J473"/>
  <c r="M473"/>
  <c r="Q473"/>
  <c r="K541"/>
  <c r="O541"/>
  <c r="S541"/>
  <c r="P541"/>
  <c r="J541"/>
  <c r="M541"/>
  <c r="J691"/>
  <c r="M691"/>
  <c r="Q691"/>
  <c r="N691"/>
  <c r="R691"/>
  <c r="L691"/>
  <c r="P691"/>
  <c r="Q182"/>
  <c r="V112"/>
  <c r="V108"/>
  <c r="V104"/>
  <c r="V100"/>
  <c r="N182"/>
  <c r="R182"/>
  <c r="K182"/>
  <c r="O182"/>
  <c r="S182"/>
  <c r="L182"/>
  <c r="P182"/>
  <c r="V485"/>
  <c r="V481"/>
  <c r="V477"/>
  <c r="V423"/>
  <c r="V419"/>
  <c r="V415"/>
  <c r="V411"/>
  <c r="V381"/>
  <c r="V377"/>
  <c r="V373"/>
  <c r="V255"/>
  <c r="V251"/>
  <c r="V247"/>
  <c r="V114"/>
  <c r="V110"/>
  <c r="V106"/>
  <c r="V102"/>
  <c r="V35"/>
  <c r="V30"/>
  <c r="V25"/>
  <c r="V20"/>
  <c r="V16"/>
  <c r="V12"/>
  <c r="V692"/>
  <c r="V553"/>
  <c r="V549"/>
  <c r="V545"/>
  <c r="V420"/>
  <c r="V416"/>
  <c r="V412"/>
  <c r="V193"/>
  <c r="V189"/>
  <c r="V185"/>
  <c r="V111"/>
  <c r="V107"/>
  <c r="V103"/>
  <c r="V99"/>
  <c r="V483"/>
  <c r="V479"/>
  <c r="V475"/>
  <c r="V379"/>
  <c r="V375"/>
  <c r="V371"/>
  <c r="V257"/>
  <c r="V253"/>
  <c r="V249"/>
  <c r="V37"/>
  <c r="V32"/>
  <c r="V27"/>
  <c r="V22"/>
  <c r="V18"/>
  <c r="V14"/>
  <c r="V422"/>
  <c r="V418"/>
  <c r="V414"/>
  <c r="V113"/>
  <c r="V109"/>
  <c r="V105"/>
  <c r="V101"/>
  <c r="V552"/>
  <c r="V192"/>
  <c r="V188"/>
  <c r="V184"/>
  <c r="N98"/>
  <c r="R98"/>
  <c r="N541"/>
  <c r="R541"/>
  <c r="V421"/>
  <c r="V417"/>
  <c r="V413"/>
  <c r="V10"/>
  <c r="V551"/>
  <c r="V547"/>
  <c r="V543"/>
  <c r="V548"/>
  <c r="V544"/>
  <c r="V724" i="3" l="1"/>
  <c r="V649"/>
  <c r="V516"/>
  <c r="V454"/>
  <c r="V362"/>
  <c r="V331"/>
  <c r="V291"/>
  <c r="V256"/>
  <c r="V91"/>
  <c r="V460" i="2"/>
  <c r="V721" i="3"/>
  <c r="V647"/>
  <c r="V512"/>
  <c r="V447"/>
  <c r="V392"/>
  <c r="V328"/>
  <c r="V289"/>
  <c r="V254"/>
  <c r="V224"/>
  <c r="V192"/>
  <c r="V75"/>
  <c r="V688"/>
  <c r="V539"/>
  <c r="V477"/>
  <c r="V379"/>
  <c r="V339"/>
  <c r="V311"/>
  <c r="V269"/>
  <c r="V48"/>
  <c r="V535"/>
  <c r="V376"/>
  <c r="V337"/>
  <c r="V136"/>
  <c r="V422"/>
  <c r="V431"/>
  <c r="V395"/>
  <c r="V356"/>
  <c r="T725"/>
  <c r="U725"/>
  <c r="V399" i="2"/>
  <c r="V194"/>
  <c r="V290"/>
  <c r="V616"/>
  <c r="V635"/>
  <c r="U636"/>
  <c r="T636"/>
  <c r="V244" i="1"/>
  <c r="V348"/>
  <c r="V472"/>
  <c r="V115"/>
  <c r="V409"/>
  <c r="V174"/>
  <c r="V496"/>
  <c r="V166"/>
  <c r="V637"/>
  <c r="V259"/>
  <c r="O695"/>
  <c r="V666"/>
  <c r="V291"/>
  <c r="V405"/>
  <c r="V653"/>
  <c r="K695"/>
  <c r="V204"/>
  <c r="V540"/>
  <c r="V458"/>
  <c r="V369"/>
  <c r="V512"/>
  <c r="V181"/>
  <c r="Q695"/>
  <c r="V566"/>
  <c r="V606"/>
  <c r="V229"/>
  <c r="V693"/>
  <c r="V241"/>
  <c r="V327"/>
  <c r="T691"/>
  <c r="R695"/>
  <c r="M695"/>
  <c r="J695"/>
  <c r="V424"/>
  <c r="V583"/>
  <c r="V487"/>
  <c r="V399"/>
  <c r="V196"/>
  <c r="V624"/>
  <c r="V466"/>
  <c r="V220"/>
  <c r="P695"/>
  <c r="N695"/>
  <c r="S695"/>
  <c r="U691"/>
  <c r="T410"/>
  <c r="V143"/>
  <c r="V683"/>
  <c r="V555"/>
  <c r="V383"/>
  <c r="V97"/>
  <c r="V537"/>
  <c r="V439"/>
  <c r="V358"/>
  <c r="V281"/>
  <c r="V690"/>
  <c r="V299"/>
  <c r="T98"/>
  <c r="U410"/>
  <c r="V314"/>
  <c r="V694"/>
  <c r="U541"/>
  <c r="U370"/>
  <c r="T370"/>
  <c r="T300"/>
  <c r="U300"/>
  <c r="T182"/>
  <c r="L695"/>
  <c r="U182"/>
  <c r="U98"/>
  <c r="V98" s="1"/>
  <c r="U473"/>
  <c r="U245"/>
  <c r="T541"/>
  <c r="T473"/>
  <c r="T245"/>
  <c r="V725" i="3" l="1"/>
  <c r="V636" i="2"/>
  <c r="V691" i="1"/>
  <c r="T695"/>
  <c r="U695"/>
  <c r="V541"/>
  <c r="V410"/>
  <c r="V370"/>
  <c r="V300"/>
  <c r="V245"/>
  <c r="V182"/>
  <c r="V473"/>
  <c r="V695" l="1"/>
</calcChain>
</file>

<file path=xl/sharedStrings.xml><?xml version="1.0" encoding="utf-8"?>
<sst xmlns="http://schemas.openxmlformats.org/spreadsheetml/2006/main" count="12964" uniqueCount="552">
  <si>
    <t>MINISTERIO DE EDUCACIÓN PÚBLICA</t>
  </si>
  <si>
    <t>DIRECCIÓN FINANCIERA</t>
  </si>
  <si>
    <t>DEPARTAMENTO DE CONTROL Y EVALUACIÓN PRESUPUESTARIA</t>
  </si>
  <si>
    <t>PROGRAMA</t>
  </si>
  <si>
    <t>SUBPROGRAMA</t>
  </si>
  <si>
    <t>PARTIDA</t>
  </si>
  <si>
    <t>SUBPARTIDA</t>
  </si>
  <si>
    <t>IP</t>
  </si>
  <si>
    <t>F.F</t>
  </si>
  <si>
    <t>CE</t>
  </si>
  <si>
    <t>CF</t>
  </si>
  <si>
    <t>DESCRIPCIÓN</t>
  </si>
  <si>
    <t>PRESUPUESTO ACTUAL</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</si>
  <si>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</si>
  <si>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</si>
  <si>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</si>
  <si>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</si>
  <si>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</si>
  <si>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</si>
  <si>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</si>
  <si>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</si>
  <si>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</si>
  <si>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</si>
  <si>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</si>
  <si>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</si>
  <si>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</si>
  <si>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</si>
  <si>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</si>
  <si>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</si>
  <si>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</si>
  <si>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</si>
  <si>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</si>
  <si>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</si>
  <si>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</si>
  <si>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</si>
  <si>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</si>
  <si>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</si>
  <si>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</si>
  <si>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</si>
  <si>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</si>
  <si>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</si>
  <si>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</si>
  <si>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</si>
  <si>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</si>
  <si>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</si>
  <si>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</si>
  <si>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</si>
  <si>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</si>
  <si>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</si>
  <si>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(SEGÚN LEY CONSTITUTIVA DE LA C.C.S.S. Y REGLAMENTO No. 7082 DEL 03/12/1996 Y SUS REFORMAS).  Ced. Jur: 4-000-042147</t>
  </si>
  <si>
    <t>00405</t>
  </si>
  <si>
    <t>BANCO POPULAR Y DE DESARROLLO COMUNAL. (SEGÚN LEY No. 4351 DEL 11/07/1969, LEY ORGÁNICA DEL B.P.D.C.).  Ced. Jur: 4-000-042152</t>
  </si>
  <si>
    <t>00501</t>
  </si>
  <si>
    <t>CAJA COSTARRICENSE DE SEGURO SOCIAL. (SEGÚN LEY No. 17 DEL 22/10/1943, LEY CONSTITUTIVA DE LA C.C.S.S. Y REGLAMENTO No. 6898 DEL 07/02/1995 Y SUS REFORMAS).  Ced. Jur: 4-000-042147</t>
  </si>
  <si>
    <t>00502</t>
  </si>
  <si>
    <t>CAJA COSTARRICENSE DE SEGURO SOCIAL. (SEGÚN LEY DE PROTECCIÓN AL TRABAJADOR No. 7983 DEL 16 DE FEBRERO DEL 2000).  Ced. Jur: 4-000-042147</t>
  </si>
  <si>
    <t>00503</t>
  </si>
  <si>
    <t>1</t>
  </si>
  <si>
    <t>10301</t>
  </si>
  <si>
    <t>INFORMACIÓN</t>
  </si>
  <si>
    <t>10302</t>
  </si>
  <si>
    <t>PUBLICIDAD Y PROPAGANDA</t>
  </si>
  <si>
    <t>10303</t>
  </si>
  <si>
    <t>IMPRESIÓN, ENCUADERNACIÓN Y OTROS</t>
  </si>
  <si>
    <t>10307</t>
  </si>
  <si>
    <t>SERVICIOS DE TRANSFERENCIA ELECTRÓNICA DE INFORMACIÓN</t>
  </si>
  <si>
    <t>10405</t>
  </si>
  <si>
    <t>SERVICIOS DE DESARROLLO DE SISTEMAS INFORMÁTICOS  (PARA DESARROLLAR NUEVOS SISTEMAS DE INFORMACIÓN QUE INTEGREN LOS PROGRAMAS UTILIZADOS EN EL NOMBRAMIENTO DE FUNCIONARIOS DE LAS INSTITUCIONES EDUCATIVAS A NIVEL NACIONAL).</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</si>
  <si>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</si>
  <si>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</si>
  <si>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</si>
  <si>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</si>
  <si>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</si>
  <si>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</si>
  <si>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</si>
  <si>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</si>
  <si>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</si>
  <si>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</si>
  <si>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</si>
  <si>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LA ALIMENTACIÓN Y EL ALQUILER DE LOCAL PARA LA REALIZACIÓN DE LAS ACTIVIDADES DE CAPACITACIÓN).</t>
  </si>
  <si>
    <t>10807</t>
  </si>
  <si>
    <t>MANTENIMIENTO Y REPARACIÓN DE EQUIPO Y MOBILIARIO DE OFICINA</t>
  </si>
  <si>
    <t>10808</t>
  </si>
  <si>
    <t>MANTENIMIENTO Y REPARACIÓN DE EQUIPO DE CÓMPUTO Y SISTEMAS DE INFORMACIÓN</t>
  </si>
  <si>
    <t>2</t>
  </si>
  <si>
    <t>20102</t>
  </si>
  <si>
    <t>PRODUCTOS FARMACÉUTICOS Y MEDICINALES</t>
  </si>
  <si>
    <t>20104</t>
  </si>
  <si>
    <t>TINTAS, PINTURAS Y DILUYENTES</t>
  </si>
  <si>
    <t>20199</t>
  </si>
  <si>
    <t>OTROS PRODUCTOS QUÍMICOS Y CONEXOS</t>
  </si>
  <si>
    <t>20203</t>
  </si>
  <si>
    <t>ALIMENTOS Y BEBIDAS</t>
  </si>
  <si>
    <t>20301</t>
  </si>
  <si>
    <t>MATERIALES Y PRODUCTOS METÁLICOS</t>
  </si>
  <si>
    <t>20304</t>
  </si>
  <si>
    <t>MATERIALES Y PRODUCTOS ELÉCTRICOS, TELEFÓNICOS Y DE CÓMPUTO</t>
  </si>
  <si>
    <t>20401</t>
  </si>
  <si>
    <t>HERRAMIENTAS E INSTRUMENTOS</t>
  </si>
  <si>
    <t>20402</t>
  </si>
  <si>
    <t>REPUESTOS Y ACCESORIOS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</si>
  <si>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</si>
  <si>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</si>
  <si>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</si>
  <si>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</si>
  <si>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</si>
  <si>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</si>
  <si>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</si>
  <si>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</si>
  <si>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</si>
  <si>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</si>
  <si>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</si>
  <si>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</si>
  <si>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</si>
  <si>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</si>
  <si>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5</t>
  </si>
  <si>
    <t>50103</t>
  </si>
  <si>
    <t xml:space="preserve">EQUIPO DE COMUNICACIÓN </t>
  </si>
  <si>
    <t>EQUIPO DE COMUNICACIÓN</t>
  </si>
  <si>
    <t>50104</t>
  </si>
  <si>
    <t>EQUIPO Y MOBILIARIO DE OFICINA</t>
  </si>
  <si>
    <t>50105</t>
  </si>
  <si>
    <t>EQUIPO Y PROGRAMAS DE CÓMPUTO</t>
  </si>
  <si>
    <t>50107</t>
  </si>
  <si>
    <t>EQUIPO Y MOBILIARIO EDUCACIONAL, DEPORTIVO Y RECREATIVO</t>
  </si>
  <si>
    <t>50199</t>
  </si>
  <si>
    <t>MAQUINARIA, EQUIPO Y MOBILIARIO DIVERSO</t>
  </si>
  <si>
    <t>59903</t>
  </si>
  <si>
    <t>BIENES INTANGIBLES</t>
  </si>
  <si>
    <t>6</t>
  </si>
  <si>
    <t>60102</t>
  </si>
  <si>
    <t>UNIDAD COORDINADORA MEJORAMIENTO DE LA EDUCACIÓN GENERAL BÁSICA, (PARA GASTOS DE CONTRAPARTIDA, PROYECTOS DE EQUIDAD Y EFICIENCIA DE LA EDUCACIÓN No. 7284-CR, ARTÍCULO No. 1, SECCIÓN 1.02. Y EL ARTÍCULO No. 3, SECCIÓN 3.03, APROBADO MEDIANTE LEY No.8558 DEL 22/11/2006). Ced. Jur: 3-007-334019</t>
  </si>
  <si>
    <t>225</t>
  </si>
  <si>
    <t>CONSEJO SUPERIOR DE EDUCACIÓN. (PARA GASTOS VARIOS Y PAGO DE DIETAS SEGÚN LEY No. 7138, DEL 16-11-89, ARTÍCULO No. 60 Y DECRETO No. 27899-MEP DEL 19-04-1999). Ced. Jur: 3-007-208816</t>
  </si>
  <si>
    <t>60103</t>
  </si>
  <si>
    <t>CAJA COSTARRICENSE DE SEGURO SOCIAL. (CONTRIBUCIÓN ESTATAL AL SEGURO DE PENSIONES, SEGÚN LEY No. 17 DEL 22/10/1943, LEY CONSTITUTIVA DE LA C.C.S.S. Y REGLAMENTO No. 6898 DEL 07/02/1995 Y SUS REFORMAS).  Ced. Jur: 4-000-042147</t>
  </si>
  <si>
    <t>202</t>
  </si>
  <si>
    <t>CAJA COSTARRICENSE DE SEGURO SOCIAL. (CONTRIBUCIÓN ESTATAL AL SEGURO DE SALUD, SEGÚN LEY No. 17 DEL 22/10/1943, LEY CONSTITUTIVA DE LA C.C.S.S. Y REGLAMENTO No. 7082 DEL 03/12/1996 Y SUS REFORMAS).  Ced. Jur: 4-000-042147</t>
  </si>
  <si>
    <t>212</t>
  </si>
  <si>
    <t>COLEGIO UNIVERSITARIO DE CARTAGO. (PARA GASTOS DE OPERACIÓN SEGÚN LEY No.6541). Ced. Jur: 3-007-045261</t>
  </si>
  <si>
    <t>216</t>
  </si>
  <si>
    <t>COLEGIO UNIVERSITARIO DE LIMÓN. (PARA GASTOS DE OPERACIÓN SEGÚN LEY No. 7941, DEL 09/11/1999 Y LEY No. 6541 DE 19/11/1980 SUS REFORMAS Y REGLAMENTO). Ced. Jur: 3-007-311926</t>
  </si>
  <si>
    <t>221</t>
  </si>
  <si>
    <t>INSTITUTO COSTARRICENSE DEL DEPORTE Y LA RECREACIÓN (ICODER). (PARA FINANCIAR PROGRAMA DE JUEGOS DEPORTIVOS ESTUDIANTILES, SEGÚN CARTA DE ENTENDIMIENTO MEP-ICODER DEL 30-03-2005, REFRENDADO POR LA UNIDAD TÉCNICA LEGAL DEL MEP EL 30-03-2005). Ced. Jur: 3-007-227851</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</si>
  <si>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</si>
  <si>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Ced. Jur: 2-100-042002</t>
  </si>
  <si>
    <t>224</t>
  </si>
  <si>
    <t>UNIVERSIDAD NACIONAL. (PARA GASTOS DE OPERACIÓN SEGÚN LEY No. 7386, DEL 18-3-94 Y SUS REFORMAS). Ced. Jur: 4-000-042150</t>
  </si>
  <si>
    <t>226</t>
  </si>
  <si>
    <t>UNIVERSIDAD DE COSTA RICA. (PARA GASTOS DE OPERACIÓN SEGÚN LEY No. 7386, DEL 18-03-94 Y SUS REFORMAS). Ced. Jur: 4-000-042149</t>
  </si>
  <si>
    <t>228</t>
  </si>
  <si>
    <t>INSTITUTO TECNOLÓGICO DE COSTA RICA. (PARA GASTOS DE OPERACIÓN SEGÚN LEY No. 7386, DEL 18/03/94 Y SUS REFORMAS). Ced. Jur: 4-000-042145</t>
  </si>
  <si>
    <t>230</t>
  </si>
  <si>
    <t>UNIVERSIDAD ESTATAL A DISTANCIA. (PARA GASTOS DE OPERACIÓN SEGÚN LEY No. 8457, DEL 4/10/2005). Ced. Jur: 4-000-042151</t>
  </si>
  <si>
    <t>231</t>
  </si>
  <si>
    <t>CONSEJO NACIONAL DE RECTORES. (PARA EL FINANCIAMIENTO DEL SISTEMA NACIONAL DE ACREDITACIÓN SUPERIOR (SINAES) DE ACUERDO CON LA LEY No.8798, PUBLICADA EN LA GACETA No.83 DEL 30/04/2010. INCLUYE RECURSOS PARA APOYAR GASTOS OPERATIVOS DEL SINAES, SEGÚN ACUERDO DE COMISIÓN DE ENLACE DEL 04/04/2005). Ced. Jur: 3-007-045437</t>
  </si>
  <si>
    <t>232</t>
  </si>
  <si>
    <t>UNIVERSIDAD TÉCNICA NACIONAL (UTN). (PARA GASTOS DE OPERACIÓN SEGÚN LEY No. 8638 DEL 14/05/2008). Ced. Jur: 3-007-556085</t>
  </si>
  <si>
    <t>234</t>
  </si>
  <si>
    <t>UNIVERSIDAD DE COSTA RICA(PARA ATENDER EL PROYECTO DE MEJORAMIENTO DE LAEDUCACION SUPERIOR, LEY Nº9144.)</t>
  </si>
  <si>
    <t>236</t>
  </si>
  <si>
    <t>UNIVERSIDAD NACIONAL(PARA ATENDER EL PROYECTO DE MEJORAMIENTO DE LAEDUCACION SUPERIOR, LEY Nº9144.)</t>
  </si>
  <si>
    <t>238</t>
  </si>
  <si>
    <t>INSTITUTO TECNOLOGICO DE COSTA RICA(PARA ATENDER EL PROYECTO DE MEJORAMIENTO DE LAEDUCACION SUPERIOR, LEY Nº9144.)</t>
  </si>
  <si>
    <t>240</t>
  </si>
  <si>
    <t>UNIVERSIDAD ESTATAL A DISTANCIA(PARA ATENDER EL PROYECTO DE MEJORAMIENTO DE LAEDUCACION SUPERIOR, LEY Nº9144.)</t>
  </si>
  <si>
    <t>60399</t>
  </si>
  <si>
    <t>OTRAS PRESTACIONES (PARA EL PAGO DE SUBSIDIO POR CONCEPTO DE INCAPACIDADES).</t>
  </si>
  <si>
    <t>60402</t>
  </si>
  <si>
    <t>FUNDACIÓN PRO-CONSEJO CENTROAMERICANO DE ACREDITACIÓN DE LA EDUCACIÓN SUPERIOR. (PARA PAGO DE CUOTA, SEGÚN CONVENIO CONSTITUTIVO DEL CONVENIO CENTROAMERICANO DE ACREDITACIÓN DE LA EDUCACIÓN SUPERIOR DEL 19/11/2003 EN PANAMÁ, RESOLUCIÓN CECC/RMCO/CR/2004/RES/2002). Ced. Jur: 3-006-385621</t>
  </si>
  <si>
    <t>60404</t>
  </si>
  <si>
    <t>INSTITUTO CENTROAMERICANO DE EXTENSIÓN DE LA CULTURA (ICECU). (PARA GASTOS DE OPERACIÓN SEGÚN LEY 4367 DEL 08/08/1969). Ced. Jur: 3-007-045231</t>
  </si>
  <si>
    <t>204</t>
  </si>
  <si>
    <t>COMISIÓN COSTARRICENSE DE COOPERACIÓN CON LA UNESCO. (PARA GASTOS DE OPERACIÓN SEGÚN Ley No. 34276 del 05/11/2007). Ced. Jur: 3-007-045431</t>
  </si>
  <si>
    <t>60601</t>
  </si>
  <si>
    <t>INDEMNIZACIONES (INCLUYE RECURSOS PARA EL PAGO DE DIFERENCIAS SALARIALES POR APLICACIÓN DE RESOLUCIÓN ADMINISTRATIVA O SENTENCIA JUDICIAL. ADEMÁS CONTEMPLA RECURSOS PARA EL PAGO INDEMNIZATORIO POR RESOLUCIÓN DE CONTRATO).</t>
  </si>
  <si>
    <t>60701</t>
  </si>
  <si>
    <t>242</t>
  </si>
  <si>
    <t>ORGANIZACIÓN DE LAS NACIONES UNIDAS PARA LA EDUCACIÓN, CIENCIA Y LA CULTURA (UNESCO). (PARA PAGO DE CUOTA, SEGÚN DECRETO No. 758 DEL 11/10/1949, GACETA No. 232 DEL 16/10/1950). Ced. Jur: 9-000-010031</t>
  </si>
  <si>
    <t>246</t>
  </si>
  <si>
    <t>INSTITUTO CENTROAMERICANO DE ADMINISTRACIÓN PÚBLICA (ICAP). (PARA PAGO DE CUOTA, SEGÚN LEY No. 2829 DEL 18/10/1961. GACETA No. 241). Ced. Jur: 3-003-045123</t>
  </si>
  <si>
    <t>254</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</si>
  <si>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</si>
  <si>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</si>
  <si>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</si>
  <si>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</si>
  <si>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INTERNACIONAL DE ESTUDIANTES (PISA-RONDA 2015) SEGÚN ACUERDO DEL CONSEJO SUPERIOR DE EDUCACIÓN 02/01/08, INCISO 4, DEL 17/01/08). Ced. Jur: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</si>
  <si>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</si>
  <si>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Ced. Jur: 9-000-010102</t>
  </si>
  <si>
    <t>268</t>
  </si>
  <si>
    <t>ASOCIACIÓN DE ENSEÑANZA MUNDIAL. (CONVENIO WORLD TEACH-MEP 2010 RENOVADO EL 05 DE FEBRERO DE 2010, ENTRE LA ASOCIACIÓN DE ENSEÑANZA MUNDIAL,PROGRAMA DOCENTES HARVARD UNIVERSITY Y EL MEP). Ced. Jur: 3-002-125712</t>
  </si>
  <si>
    <t>269</t>
  </si>
  <si>
    <t>COORDINACIÓN EDUCATIVA Y CULTURAL CENTROAMERICANA - CECC SEGUN EL ACUERDO DE LA 30 REUNIÓN ORDINARIA DEL CONSEJO DE MINISTROS DE EDUCACIÓN Y CULTURA DE LA CECC/SICA, DEL 2 Y 3 DE SEPTIEMBRE 2011. Ced. Jur: 3-003-460957</t>
  </si>
  <si>
    <t>551</t>
  </si>
  <si>
    <t>00504</t>
  </si>
  <si>
    <t>JUNTA DE PENSIONES Y JUBILACIONES DEL MAGISTERIO NACIONAL. (COTIZACIÓN PATRONAL, ARTÍCULO N° 41 DE LA LEY N°7531).  Ced. Jur: 3-007-117191</t>
  </si>
  <si>
    <t>JUNTA DE PENSIONES Y JUBILACIONES DEL MAGISTERIO NACIONAL. (COTIZACIÓN DE ACUERDO CON EL ARTÍCULO N° 15 DE LA LEY 7531).  Ced. Jur: 3-007-117191</t>
  </si>
  <si>
    <t>10101</t>
  </si>
  <si>
    <t>ALQUILER DE EDIFICIOS, LOCALES Y TERRENOS</t>
  </si>
  <si>
    <t>10201</t>
  </si>
  <si>
    <t>SERVICIO DE AGUA Y ALCANTARILLADO  (INCLUYE RECURSOS PARA EL PAGO DE SERVICIOS DE AGUA POTABLE Y ALCANTARILLADO DE LOS CENTROS EDUCATIVOS PÚBLICOS, SEGÚN CONVENIO AyA-MEP).</t>
  </si>
  <si>
    <t>10202</t>
  </si>
  <si>
    <t>SERVICIO DE ENERGÍA ELÉCTRICA</t>
  </si>
  <si>
    <t>10203</t>
  </si>
  <si>
    <t>SERVICIO DE CORREO</t>
  </si>
  <si>
    <t>10204</t>
  </si>
  <si>
    <t>SERVICIO DE TELECOMUNICACIONES</t>
  </si>
  <si>
    <t>10299</t>
  </si>
  <si>
    <t>OTROS SERVICIOS BÁSICOS  (INCLUYE RECURSOS PARA EL PAGO DE SERVICIOS MUNICIPALES Y CONTRATO DE RECOLECCIÓN DE DESECHOS BIO-INFECCIOSOS).</t>
  </si>
  <si>
    <t>10304</t>
  </si>
  <si>
    <t>TRANSPORTE DE BIENES SERVICIOS</t>
  </si>
  <si>
    <t>10305</t>
  </si>
  <si>
    <t>SERVICIOS ADUANEROS</t>
  </si>
  <si>
    <t>SERVICIOS  DE TRANSFERENCIA ELECTRÓNICA DE INFORMACIÓN</t>
  </si>
  <si>
    <t>10404</t>
  </si>
  <si>
    <t>SERVICIOS EN CIENCIAS ECONÓMICAS Y SOCIALES (INCLUYE RECURSOS PARA LA CONTRATACIÓN DE PROFESIONALES EN CIENCIAS ECONÓMICAS CON ÉNFASIS EN INVESTIGACIÓN DE OPERACIONES ECONÓMICAS Y ACTUARIADO)</t>
  </si>
  <si>
    <t>SERVICIOS DE DESARROLLO DE SISTEMAS INFORMÁTICOS (INCLUYE RECURSOS PARA FORTALECER EL SISTEMA TECNOLÓGICO UTILIZADO PARA LA GESTIÓN DE TRANSFERENCIAS)</t>
  </si>
  <si>
    <t>10406</t>
  </si>
  <si>
    <t>SERVICIOS GENERALES  (INCLUYE RECURSOS PARA LA CONTRATACIÓN DE SERVICIOS DE LIMPIEZA, VIGILANCIA, ZONAS VERDES, RECARGA DE EXTINTORES Y GPS) .</t>
  </si>
  <si>
    <t>10499</t>
  </si>
  <si>
    <t>OTROS SERVICIOS DE GESTIÓN Y APOYO (INCLUYE RECURSOS PARA LA CONTRATACIÓN DE SERVICIOS DE FUMIGACIÓN)</t>
  </si>
  <si>
    <t>ACTIVIDADES DE CAPACITACIÓN  (INCLUYE RECURSOS PARA CUBRIR GASTOS DE ACTIVIDADES DE CAPACITACIÓN DEL PERSONAL DEL MINISTERIO DE EDUCACIÓN PÚBLICA).</t>
  </si>
  <si>
    <t>10801</t>
  </si>
  <si>
    <t>MANTENIMIENTO DE EDIFICIOS, LOCALES Y TERRENOS</t>
  </si>
  <si>
    <t>10805</t>
  </si>
  <si>
    <t>MANTENIMIENTO Y REPARACIÓN DE EQUIPO DE TRANSPORTE</t>
  </si>
  <si>
    <t>10806</t>
  </si>
  <si>
    <t>MANTENIMIENTO Y REPARACIÓN DE EQUIPO DE COMUNICACIÓN</t>
  </si>
  <si>
    <t>10899</t>
  </si>
  <si>
    <t>MANTENIMIENTO Y REPARACIÓN DE OTROS EQUIPOS</t>
  </si>
  <si>
    <t>10999</t>
  </si>
  <si>
    <t>OTROS IMPUESTOS  (INCLUYE RECURSOS PARA EL PAGO DE DERECHOS DE CIRCULACIÓN VEHICULAR).</t>
  </si>
  <si>
    <t>19902</t>
  </si>
  <si>
    <t>INTERESES MORATORIOS Y MULTAS (INCLUYE RECURSOS PARA EL PAGO DE MULTAS POR PRESTACIÓN DE SERVICIOS. ASÍ MISMO PARA EL PAGO DE MULTAS E INFRACCIONES POR VIOLACIÓN A LAS LEYES DE TRABAJO Y A LA LEY CONSTITUTIVA DE LA CAJA COSTARRICENSE DE SEGURO SOCIAL.)</t>
  </si>
  <si>
    <t>19905</t>
  </si>
  <si>
    <t>DEDUCIBLES</t>
  </si>
  <si>
    <t>20101</t>
  </si>
  <si>
    <t>COMBUSTIBLES Y LUBRICANTES</t>
  </si>
  <si>
    <t>20302</t>
  </si>
  <si>
    <t>MATERIALES Y PRODUCTOS MINERALES Y ASFÁLTICOS</t>
  </si>
  <si>
    <t>20303</t>
  </si>
  <si>
    <t>MADERA Y SUS DERIVADOS</t>
  </si>
  <si>
    <t>20305</t>
  </si>
  <si>
    <t xml:space="preserve">MATERIALES Y PRODUCTOS DE VIDRIO </t>
  </si>
  <si>
    <t>20306</t>
  </si>
  <si>
    <t>MATERIALES Y PRODUCTOS DE PLÁSTICO</t>
  </si>
  <si>
    <t>20399</t>
  </si>
  <si>
    <t>OTROS MATERIALES Y PRODUCTOS DE USO EN LA CONSTRUCCIÓN Y MANTENIMIENTO</t>
  </si>
  <si>
    <t>29902</t>
  </si>
  <si>
    <t>ÚTILES Y MATERIALES MÉDICO, HOSPITALARIO Y DE INVESTIGACIÓN</t>
  </si>
  <si>
    <t>50101</t>
  </si>
  <si>
    <t>MAQUINARIA Y EQUIPO PARA LA PRODUCCIÓN</t>
  </si>
  <si>
    <t>50106</t>
  </si>
  <si>
    <t>EQUIPO SANITARIO, DE LABORATORIO E INVESTIGACIÓN</t>
  </si>
  <si>
    <t>60301</t>
  </si>
  <si>
    <t>PRESTACIONES LEGALES</t>
  </si>
  <si>
    <t>207</t>
  </si>
  <si>
    <t>FUNDACIÓN AYÚDENOS PARA AYUDAR. (PARA ESTABLECER ACCIONES TENDENTES A PROMOVER LA EXCELENCIA ACADÉMICA Y LA EQUIDAD EN LA EDUCACIÓN COSTARRICENSE MEDIANTE LA INTRODUCCIÓN DE INNOVACIONES EDUCATIVAS APOYADAS EN EL USO DE ESTRATEGIAS DIDÁCTICAS, ARTÍSTICAS Y MUSEOGRÁFICAS, SEGÚN ADENDUM AL CONVENIO ESPECÍFICO DE COOPERACIÓN MEP- FUNDACIÓN AYÚDENOS PARA AYUDAR DEL 12-05-2004). Ced. Jur: 3-006-109117</t>
  </si>
  <si>
    <t>INDEMNIZACIONES  (INCLUYE RECURSOS PARA EL PAGO DE INDEMNIZACIONES POR DIFERENCIAS SALARIALES POR APLICACIÓN DE RESOLUCION ADMINISTRATIVA O SENTENCIA JUDICIAL. ASIMISMO SE INCLUYE RECURSOS PARA EL PAGO DE MONTOS DE ZONAJE ADEUDADOS DE LOS PERÍODOS 2011, 2012 Y 2013).</t>
  </si>
  <si>
    <t>553</t>
  </si>
  <si>
    <t>10102</t>
  </si>
  <si>
    <t>ALQUILER DE MAQUINARIA, EQUIPO Y MOBILIARIO</t>
  </si>
  <si>
    <t>OTROS SERVICIOS DE GESTIÓN Y APOYO  (INCLUYE RECURSOS PARA EL PAGO DE SERVICIOS DE REPRODUCCIÓN Y DIGITALIZACIÓN DE DOCUMENTOS).</t>
  </si>
  <si>
    <t>ACTIVIDADES DE CAPACITACIÓN  (INCLUYE RECURSOS PARA CUBRIR GASTOS DE ACTIVIDADES DE CAPACITACION DEL PERSONAL)</t>
  </si>
  <si>
    <t>INSTITUTO DE DESARROLLO PROFESIONAL ULADISLAO GÁMEZ SOLANO (PARA GASTOS DE OPERACIÓN SEGÚN LEY 8697 DEL 10/12/2008). Ced. Jur: 3-007-586646</t>
  </si>
  <si>
    <t>203</t>
  </si>
  <si>
    <t>JUNTAS DE EDUCACIÓN Y ADMINISTRATIVAS. (A DISTRIBUIR POR EL MEP,PARA LA PROMOCIÓN DE LA SANA CONVIVENCIA, EL ARTE, LA CULTURA, EL DEPORTE Y FERIAS EDUCATIVAS Y AMBIENTALES, TÍTULO III ART.26 CONVENCIÓN COLECTIVA MEP-SEC-SITRACOME DEL 16/04/2013). Ced. Jur: 2-100-042002</t>
  </si>
  <si>
    <t>206</t>
  </si>
  <si>
    <t>JUNTAS DE EDUCACIÓN Y ADMINISTRATIVAS (A DISTRIBUIR POR EL MEP PARA LOS COLEGIOS TÉCNICOS PROFESIONALES CON EL FIN DE FORTALECER LA EJECUCIÓN DE LA EXPO INGENIERÍA, EXPO JOVEN Y EL ENCUENTRO DE LÍDERES ESTUDIANTILES, CON EL APORTE, ENTRE OTROS DE SERVICIO DE ALIMENTACIÓN. ESTAS ACTIVIDADES EDUCATIVAS PERMITEN DINAMIZAR ESCENARIOS ACADÉMICOS Y SOCIOCULTURALES, CUYA FINALIDAD ES PROPICIAR LA ESTIMULACIÓN EN JÓVENES PARA RESOLVER PROBLEMAS DE NUESTRA SOCIEDAD Y LA CURIOSIDAD POR LA INNOVACIÓN E INGENIERÍA MEDIANTE PROCESOS QUE INVOLUCRAN LA OBSERVACIÓN, EL DISEÑO Y DESARROLLO DE PROTOTIPOS, ASÍ COMO LA EXPERIMENTACIÓN, EL ANÁLISIS, LA DIVULGACIÓN CIENTÍFICA Y EL ESPÍRITU EMPRENDEDOR. ESTAS INICIATIVAS PROPICIAN ASIMISMO LA VINCULACIÓN ENTRE EL SECTOR EDUCATIVO  Y EL SECTOR PRODUCTIVO COMO ESTRATEGIA PARA MANTENER ACTUALIZADA LA OFERTA EDUCATIVA). Céd-Jur: 2-100-042002.</t>
  </si>
  <si>
    <t>214</t>
  </si>
  <si>
    <t>JUNTAS DE EDUCACIÓN Y ADMINISTRATIVAS (A DISTRIBUIR POR EL MEP, PARA DOTAR DE RECURSOS DIDÁCTICOS A LOS CENTROS DE RECURSOS PARA EL APRENDIZAJE-CRA DE LAS INSTITUCIONES EDUCATIVAS) Ced.Jur: 2-100-042002</t>
  </si>
  <si>
    <t>JUNTAS DE EDUCACIÓN Y ADMINISTRATIVAS (A DISTRIBUIR POR EL MEP, PARA LA COMPRA DE MATERIALES ELÉCTRICOS PARA CONFECCIONAR PÁNELES DIDÁCTICOS PARA LA ENSEÑANZA DE LA ELECTRICIDAD, PARA LOS DOCENTES DE ARTES INDUSTRIALES) Ced.Jur: 2-100-042002</t>
  </si>
  <si>
    <t>60299</t>
  </si>
  <si>
    <t>OTRAS TRANSFERENCIAS A PERSONAS (INCLUYE RECURSOS PARA ASIGNACIÓN DEL PREMIO MAURO FERNÁNDEZ ,SEGÚN DECRETO EJECUTIVO No. 17303, DEL 22/11/1986).</t>
  </si>
  <si>
    <t>60401</t>
  </si>
  <si>
    <t>ASOCIACIÓN DE COLEGIOS DEL BACHILLERATO INTERNACIONAL DE COSTA RICA. (INCLUYE RECURSOS PARA QUE LA ASOBITICO-ASOCIACIÓN DE COLEGIOS DEL BACHILLERATO INTERNACIONAL DE COSTA RICA- CUMPLA SU FUNCIÓN DE FACILITADOR ENTRE LOS COLEGIOS DE BACHILLERATO INTERNACIONAL, LA ORGANIZACIÓN DE BACHILLERATO INTERNACIONAL, Y EL MINISTERIO DE EDUCACIÓN PÚBLICA Y DONANTES INTERESADOS EN APOYAR LA EDUCACIÓN PÚBLICA, SEGÚN CONVENIO MARCO DE COOPERACIÓN INSTITUCIONAL ENTRE EL MEP Y LA ASOBITICO, APROBADO POR LA UNIDAD TÉCNICA LEGAL DEL MEP SEGÚN OFICIO UAI-035-2012). Ced. Jur: 3-002-567877</t>
  </si>
  <si>
    <t>ORGANIZACIÓN DEL BACHILLERATO INTERNACIONAL-OBI (PARA SUFRAGAR GASTOS DERIVADOS DE LA MEMBRESÍA QUE DEBEN APORTAR LOS COLEGIOS PÚBLICOS INCLUIDOS EN EL PROGRAMA DE BACHILLERATO INTERNACIONAL, SEGÚN CONVENIO MEP-OBI).
 Céd-Jur: 2-100-042002.</t>
  </si>
  <si>
    <t>7</t>
  </si>
  <si>
    <t>70103</t>
  </si>
  <si>
    <t>210</t>
  </si>
  <si>
    <t>JUNTAS DE EDUCACIÓN Y ADMINISTRATIVAS (A DISTRIBUIR POR EL MEP, PARA EL PROYECTO TECNO-AMBIENTES DE APRENDIZAJES DE LA EDUCACIÓN PREEECOLAR, MEDIANTE EL CUAL SE IMPULSA UN MODELO DEL USO DE TECNOLOGÍAS MÓVILES, FORTALECIDO MEDIANTE LA DOTACIÓN DE MOBILIARIO, EQUIPO DE CÓMPUTO Y MULTIMEDIA, INSTALACIÓN ELÉCTRICA, EQUIPO DE COMUNICACIÓN, ENTRE OTROS) Ced.Jur: 2-100-042002</t>
  </si>
  <si>
    <t>554</t>
  </si>
  <si>
    <t>10403</t>
  </si>
  <si>
    <t>SERVICIOS DE INGENIERÍA  (INCLUYE RECURSOS PARA EL PAGO DE SERVICIOS PROFESIONALES PARA LA VALORACIÓN DE CENTROS EDUCATIVOS PATRIMONIALES, ACTUALIZACIÓN DE PRESUPUESTOS, VULNERABILIDAD Y RIESGOS Y ELABORACIÓN DE PLANOS MAESTROS).</t>
  </si>
  <si>
    <t xml:space="preserve">ACTIVIDADES DE CAPACITACIÓN (INCLUYE RECURSOS PARA LA CONTRATACIÓN DE SERVICIOS DE CATERING, ALQUILER DE LOCALES Y OTROS, DERIVADOS DEL DESARROLLO DE LAS ACTIVIDADES DE CAPACITACIÓN). </t>
  </si>
  <si>
    <t>50201</t>
  </si>
  <si>
    <t>EDIFICIOS  (INCLUYE RECURSOS PARA LA CONSTRUCCIÓN DE EDIFICIOS ESCOLARES).</t>
  </si>
  <si>
    <t>JUNTAS DE EDUCACIÓN Y ADMINISTRATIVAS (A DISTRIBUIR POR EL MEP, PARA LA CONSTRUCCIÓN, MANTENIMIENTO Y ADECUACIÓN DE OBRAS DE INFRAESTRUCTURA FÍSICA EDUCATIVA, ARTÍCULO 78 DE LA CONSTITUCIÓN POLÍTICA) Ced.Jur: 2-100-042002</t>
  </si>
  <si>
    <t>JUNTAS DE EDUCACIÓN Y ADMINISTRATIVAS. (A DISTRIBUIR POR EL MEP, PARA LA CONSTRUCCIÓN, MANTENIMIENTO Y ADECUACIÓN DE OBRAS DE INFRAESTRUCTURA FÍSICA EDUCATIVA, ARTÍCULO 78 DE LA CONSTITUCIÓN POLÍTICA). Ced. Jur: 2-100-042002</t>
  </si>
  <si>
    <t>JUNTAS DE EDUCACIÓN Y ADMINISTRATIVAS. (A DISTRIBUIR POR EL MEP PARA COMPRA DE TERRENOS PARA LA APERTURA DE CENTROS EDUCATIVOS Y OTROS). Ced. Jur: 2-100-042002</t>
  </si>
  <si>
    <t>555</t>
  </si>
  <si>
    <t>10103</t>
  </si>
  <si>
    <t>ALQUILER DE EQUIPO DE CÓMPUTO</t>
  </si>
  <si>
    <t>SERVICIOS DE DESARROLLO DE SISTEMAS INFORMÁTICOS  (INCLUYE RECURSOS PARA EL PROYECTO MEP-DIGITAL; EL DESARROLLLO DE SISTEMAS DE INFORMACIÓN; EL DISEÑO DE MIGRACIÓN DE ACTIVE DIRECTORY).</t>
  </si>
  <si>
    <t>UNIVERSIDAD ESTATAL A DISTANCIA-UNED  (PARA LA COPRODUCCIÓN DE UN AUDIOVISUAL: MINUTO FINAL, LOS ÚLTIMOS MOMENTOS DEL PRESIDENTE JUAN RAFAEL MORA PORRAS, SEGÚN CONVENIO ESPECÍFICO ENTRE LA UNIVERSIDAD ESTATAL A DISTANCIA Y EL MINISTERIO DE EDUCACIÓN PÚBLICA). Ced. Jur 4000042151</t>
  </si>
  <si>
    <t>JUNTAS DE EDUCACIÓN Y ADMINISTRATIVAS  (A DISTRIBUIR POR EL MEP PARA DOTAR DE RECURSOS DIDÁCTICOS A LOS CENTROS DE RECURSOS PARA EL APRENDIZAJE-CRA DE LAS INSTITUCIONES EDUCATIVAS ARTÍCULO 78 DE LA CONSTITUCIÓN POLÍTICA). Ced jur. 2100042002</t>
  </si>
  <si>
    <t>FUNDACIÓN OMAR DENGO. (PARA CUBRIR LOS COSTOS DE OPERACIÓN Y DESARROLLO PARA LA ATENCIÓN DE ESTUDIANTES DEL APOYO DEL PROGRAMA NACIONAL DE INFORMÁTICA EDUCATIVA PRONIE MEP-FOD, DISTRIBUIDOS EN LOS CENTROS EDUCATIVOS PÚBLICOS DE III CICLO DE LA ENSEÑANZA GENERAL BÁSICA. INCLUYE LOS RECURSOS NECESARIOS PARA EL PLAN DE CAPACITACIÓN DE ASESORES, PROFESORES DE INFORMÁTICA EDUCATIVA Y PROFESORES DE MATERIAS, SERVICIOS DE SOPORTE TÉCNICO, DE INVESTIGACIÓN, SEGUIMIENTO Y ADMINISTRACIÓN DEL PRONIE MEP-FOD PARA LOS PROCESOS DE AMPLIACIÓN Y RENOVACIÓN DEL PROGRAMA, DE LOS CENTROS EDUCATIVOS DEL III CICLO DE LA EDUCACIÓN DE LA ENSEÑANZA GENERAL BÁSICA, DE CONFORMIDAD CON LA LEY No. 8207 DEL 03-01-2002, ACUERDO DE EJECUCIÓN DEL PRONIE MEP - FOD, REFRENDADO POR LA CONTRALORÍA GENERAL DE LA REPÚBLICA EL 06/05/2002). Ced.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</si>
  <si>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Ced. Jur: 3-006-084760</t>
  </si>
  <si>
    <t>208</t>
  </si>
  <si>
    <t>FUNDACIÓN OMAR DENGO. (PARA CUBRIR COSTOS DE OPERACIÓN DE APOYO AL PRONIE MEP-FOD, EN ESCUELAS PÚBLICAS DE ENSEÑANZA PREESCOLAR, I Y II CICLOS DE LA EDUCACIÓN GENERAL BÁSICA. INCLUYE LOS RECURSOS NECESARIOS PARA EL PLAN DE CAPACITACIÓN DE ASESORES, DOCENTES, SERVICIOS DE INVESTIGACIÓN, SEGUIMIENTO, SERVICIOS DE SOPORTE TÉCNICO, SEGUIMIENTO Y ADMINISTRACIÓN DEL PROGRAMA, Y DE LOS PROCESOS DE AMPLIACIÓN Y CONSOLIDACIÓN DEL PRONIE MEP-FOD, EN LOS CENTROS EDUCATIVOS DE ENSEÑANZA PREESCOLAR, I Y II CICLO DE LA EDUCACIÓN DE LA ENSEÑANZA GENERAL BÁSICA, SEGÚN LEY No. 8207 DEL 03-01-2002, CONVENIO DE COOPERACIÓN PRONIE MEP - FOD, ASÍ COMO EL ACUERDO DE EJECUCIÓN DEL PROGRAMA NACIONAL DE INFORMÁTICA EDUCATIVA AMBOS DEL 20-06-2002). Ced. Jur: 3-006-084760</t>
  </si>
  <si>
    <t>INDEMNIZACIONES (INCLUYE RECURSOS PARA EL PAGO DE DIFERENCIAS SALARIALES POR APLICACIÓN DE RESOLUCIÓN ADMINISTRATIVA O SENTENCIA JUDICIAL).</t>
  </si>
  <si>
    <t>JUNTAS DE EDUCACION Y ADMINISTRATIVAS. (A DISTRIBUIR POR EL MEP PARA FORTALECER CON EQUIPO Y ACCESORIOS DE CÓMPUTO, EQUIPO DE IMPRESIÓN MUTLTIFUNFIONAL Y MULTIMEDIA, LICENCIAS Y OTROS, ARTÍCULO 78 DE LA CONSTITUCIÓN POLÍTICA). Ced. Jur: 2-100-042002</t>
  </si>
  <si>
    <t>218</t>
  </si>
  <si>
    <t>JUNTAS ADMINISTRATIVAS (A DISTRIBUIR POR EL MEP PARA EQUIPAMIENTO DE COLEGIOS TÉCNICOS PROFESIONALES). Ced. Jur 2100042002</t>
  </si>
  <si>
    <t>220</t>
  </si>
  <si>
    <t>JUNTAS DE EDUCACIÓN Y  ADMINISTRATIVAS. (A DISTRIBUIR POR EL MEP PARA FORTALECER LOS CENTROS DE RECURSOS PARA EL APRENDIZAJE (CRA) CON EQUIPO Y ACCESORIOS DE CÓMPUTO). Ced. Jur 2100042002</t>
  </si>
  <si>
    <t>JUNTAS DE EDUCACIÓN Y ADMINISTRATIVAS.  (A DISTRIBUIR POR EL MEP PARA FORTALECER LOS CENTROS DE RECURSOS PARA EL APRENDIZAJE (CRA) CON EQUIPO Y ACCESORIOS DE CÓMPUTO). Ced jur 21000042002</t>
  </si>
  <si>
    <t>JUNTAS DE EDUCACIÓN Y ADMINISTRATIVAS (A DISTRIBUIR POR EL MEP, PARA EL PROYECTO DE TRANSFORMACIÓN DE BIBLIOTECAS ESCOLARES EN CENTROS DE RECURSOS PARA EL APRENDIZAJE-CRA MEDIANTE LA DOTACIÓN DE EQUIPO, PROGRAMAS, LICENCIAS Y ACCESOSRIOS DE CÓMPUTO, EQUIPO MULTIMEDIA, ENTRE OTROS) Ced.Jur: 2-100-042002</t>
  </si>
  <si>
    <t>JUNTAS DE EDUCACIÓN Y ADMINISTRATIVAS (A DISTRIBUIR POR EL MEP, PARA PROYECTOS: RED DE DOCENTES INNOVADORES, CONECTÁNDONOS, TIC PARA LOS JÓVENES Y ADULTOS Y RED DE INNOVACIÓN EDUCATIVA, CON EL FIN DE DOTAR DE EQUIPO, ACCESORIOS, PROGRAMAS DE CÓMPUTO, EQUIPO MULTIMNEDIA, INSTALACIÓN ELÉCTRICA, ENTRE OTROS) Ced.Jur: 2-100-042002</t>
  </si>
  <si>
    <t>70302</t>
  </si>
  <si>
    <t>FUNDACIÓN OMAR DENGO. (PARA CUBRIR COSTOS DE AMPLIACIÓN DE LA COBERTURA EN COLEGIOS PARA ESTUDIANTES DE III CICLO. INCLUYE LA ADQUISICIÓN DE EQUIPO DE CÓMPUTO, EQUIPO PERIFÈRICO, LICENCIAS DE PROGRAMAS PARA LOS NUEVOS AMBIENTES, TÉCNICO-PEDAGÓGICOS, APOYO A LOS CENTROS EDUCATIVOS PARA ACONDICIONAR EL AULA PARA EL LABORATORIO, COSTOS DE ADMINISTRACIÓN DEL PROYECTO COMO INSTALACIÓN DE LOS EQUIPOS EN LOS RESPECTIVOS CENTROS EDUCATIVOS Y COSTOS DE MANTENIMIENTO DE LOS LABORATORIOS, SEGÚN ACUERDO DE EJECUCIÓN DEL PRONIE MEP - FOD DEL 20-06-2002, REFRENDADO POR LA CONTRALORÍA GENERAL DE LA REPÚBLICA). Ced. Jur: 3-006-084760</t>
  </si>
  <si>
    <t>FUNDACIÓN OMAR DENGO. (PARA CUBRIR COSTOS DE AMPLIACIÓN DE LA COBERTURA EN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COSTOS DE MANTENIMIENTO DE LOS LABORATORIOS, SEGÚN ACUERDO DE EJECUCIÓN DEL PRONIE MEP - FOD DEL 20-06-2002, REFRENDADO POR LA CONTRALORÍA GENERAL DE LA REPÚBLICA). Ced. Jur: 3-006-084760</t>
  </si>
  <si>
    <t>556</t>
  </si>
  <si>
    <t>OTROS SERVICIOS DE GESTIÓN Y APOYO  (INCLUYE RECURSOS PARA LA REALIZACIÓN DE PRUEBAS NACIONALES EN LO REFERENTE A LA CONSTRUCCIÓN Y VALIDACIÓN DE ITEMES Y EL PAGO DE DELEGADOS Y TUTORES, ASIMISMO INCLUYE RECURSOS PARA EL PAGO DE CODIFICADORES DE LAS PRUEBAS PISA Y TERCE, PRUEBA DE INGRESO COLEGIOS BILINGUES; TRANSCRIPCIÓN DE PRUEBAS EN BRAILLE; PAGO DE CALIFICADORES DE COMPOSICIÓN Y ORTOGRAFÍA; VALIDACION DE INDICADORES DE CALIDAD DEL MECEC Y CONTRATACIÓN DE DESARROLLO DE SISTEMA DE INFORMACIÓN PARA LA TOMA DE DECISIONES CIRCUITAL, REGIONAL Y NACIONAL BAJO LA IMPLEMENTACION DEL PROYECTO DE RED DE SERVIDORES PARA LA REGIONALIZACIÓN DEL PIAD-PROGRAMA DE INFORMACIÓN PARA EL ALTO DESEMPEÑO).</t>
  </si>
  <si>
    <t>ACTIVIDADES DE CAPACITACIÓN  (INCLUYE RECURSOS PARA CUBRIR GASTOS DE ACTIVIDADES DE CAPACITACIÓN DEL PERSONAL).</t>
  </si>
  <si>
    <t>50102</t>
  </si>
  <si>
    <t>EQUIPO DE TRANSPORTE</t>
  </si>
  <si>
    <t>OTRAS PRESTACIONES  (PARA PAGO DE SUBSIDIO POR CONCEPTO DE INCAPACIDADES).</t>
  </si>
  <si>
    <t>557</t>
  </si>
  <si>
    <t>ALQUILER DE MAQUINARIA, EQUIPO Y MOBILIARIO  (INCLUYE RECURSOS PARA PAGO DE KILOMETRAJE EN DIRECCIONES REGIONALES DE EDUCACIÓN, ARTÍCULO 42 CONVENCIÓN COLECTIVA MEP-SEC-SITRACOME).</t>
  </si>
  <si>
    <t>SERVICIOS GENERALES (INCLUYE RECURSOS PARA LA RECARGA DE EXTINTORES DE LAS DIRECCIONES REGIONALES DE EDUCACIÓN).</t>
  </si>
  <si>
    <t>TRANSPORTE DENTRO DEL PAÍS  (INCLUYE RECURSOS PARA CUBRIR LOS GASTOS GENERADOS POR EL TRASLADO DE FUNCIONARIOS DE LA DIRECCION REGIONAL DE EDUCACION , QUE ASISTEN A DIVERSAS REUNIONES A NIVEL NACIONAL Y DENTRO DE LA MISMA REGION, SEGUIMIENTOS EN LOS PROCESOS EDUCATIVOS, ASESORIAS VARIAS Y ENTREGA DE DOCUMENTOS A OFICINAS CENTRALES).</t>
  </si>
  <si>
    <t>VIÁTICOS DENTRO DEL PAÍS  (INCLUYE RECURSOS PARA EL PAGO DE VIÁTICOS DEL PERSONAL DOCENTE PARA EL TRASLADO A DIVERSAS ACTIVIDADES PROGRAMADAS POR EL NIVEL CENTRAL Y REGIONAL, DE ACUERDO CON EL ARTÍCULO 41 DE LA CONVENCIÓN COLECTIVA MEP-SEC-SITRACOME).</t>
  </si>
  <si>
    <t>ACTIVIDADES DE CAPACITACIÓN  (INCLUYE RECURSOS PARA ALIMENTACIÓN Y ALQUILER DEL LOCAL DE ACTIVIDADES DE CAPACITACIÓN DE LAS DIRECCIONES REGIONALES).</t>
  </si>
  <si>
    <t>OTROS MATERIALES Y PRODUCTOS DE USO EN LA CONSTRUCCIÓN Y MANTENIMIENTO.</t>
  </si>
  <si>
    <t>OTROS ÚTILES, MATERIALES Y SUMINISTROS DIVERSOS  (INCLUYE RECURSOS PARA EL OTORGAMIENTO DE RECONOCIMIENTOS A LOS PARTICIPANTES DE LAS FINALES REGIONALES DEL FESTIVAL ESTUDIANTIL DE LAS ARTES, JUEGOS NACIONALES Y OTRAS FERIAS).</t>
  </si>
  <si>
    <t>JUNTAS DE EDUCACIÓN Y ADMINISTRATIVAS . (A DISTRIBUIR POR EL MEP PARA APOYAR EL FESTIVAL ESTUDIANTIL DE LAS ARTES- FEA. INCLUYE RECURSOS PARA EL PAGO DE TRANSPORTE Y ALIMENTACIÓN DE LOS PARTICIPANTES DEL FESTIVAL. ART. 78 CONSTITUCIÓN POLÍTICA). Ced. Jur: 2-100-042002</t>
  </si>
  <si>
    <t xml:space="preserve"> OTRAS PRESTACIONES (PARA EL PAGO DE SUBSIDIO POR CONCEPTO DE INCAPACIDADES).</t>
  </si>
  <si>
    <t>INDEMNIZACIONES (INCLUYE RECURSOS PARA EL PAGO DE RESOLUCIONES ADMINISTRATIVAS EN DONDE SE RECONOCE PAGO INDEMINZATORIO)</t>
  </si>
  <si>
    <t>558</t>
  </si>
  <si>
    <t>TRANSPORTE DENTRO DEL PAÍS  (SE INCLUYEN LOS RECURSOS PARA EL FINANCIAMIENTO DE LAS RUTAS PARA EL TRANSPORTE DE ESTUDIANTES A NIVEL NACIONAL).</t>
  </si>
  <si>
    <t>ACTIVIDADES DE CAPACITACIÓN  (INCLUYE RECURSOS PARA CUBRIR GASTOS DE ACTIVIDADES DE CAPACITACION DEL PERSONAL).</t>
  </si>
  <si>
    <t>MANTENIMIENTO Y REPARACIÓN DE EQUIPO DE CÓMPUTO Y  SISTEMAS DE INFORMACIÓN</t>
  </si>
  <si>
    <t>19901</t>
  </si>
  <si>
    <t>SERVICIOS DE REGULACIÓN (INCLUYE RECURSOS PARA SUFRAGAR EL PAGO DEL CANON A LA AUTORIDAD REGULADORA DE LOS SERVICIOS PÚBLICOS-ARESEP, SEGÚN REGULACIÓN DE TRANSPORTE DE ESTUDIANTES SEGÚN PUBLICACIÓN DE LA GACETA N° 195 DEL JUEVES 10 DE OCTUBRE DEL 2013).</t>
  </si>
  <si>
    <t>219</t>
  </si>
  <si>
    <t>FONDO NACIONAL DE BECAS (FONABE) (RECURSOS PARA GASTOS DE OPERACIÓN, SEGÚN LEY No. 7658 DEL 11/02/1997). Ced. Jur: 3-007-201398</t>
  </si>
  <si>
    <t>FONDO NACIONAL DE BECAS (FONABE). (RECURSOS PARA ATENDER NECESIDADES EDUCATIVAS CON OTRAS CONDICIONES DE RIESGO PARA ESTUDIANTES EN VULNERABILIDAD SOCIAL, SEGÚN PROGRAMAS DE GOBIERNO CON BASE EN LA LEY 7658 del 11-02-1997). Ced. Jur: 3-007-201398</t>
  </si>
  <si>
    <t>223</t>
  </si>
  <si>
    <t>FONDO NACIONAL DE BECAS (FONABE). (RECURSOS PARA EL PAGO DE COMISIONES AL BANCO NACIONAL POR EL DEPÓSITO MENSUAL DE BECAS A ESTUDIANTES SEGÚN LEY 7658 DEL 11-02-1997). Ced. Jur: 3-007-201398</t>
  </si>
  <si>
    <t>229</t>
  </si>
  <si>
    <t>FONDO NACIONAL DE BECAS (FONABE). (RECURSOS PARA EL PAGO DE BECAS A ESTUDIANTES DE PREESCOLAR, I Y II CICLOS DE LA EDUCACIÓN GENERAL BÁSICA SEGÚN LEY 7658 DEL 11-02-1997). Ced. Jur: 3-007-201398</t>
  </si>
  <si>
    <t>FONDO NACIONAL DE BECAS (FONABE). (INCLUYE RECURSOS PARA EL PROGRAMA DE POST SECUNDARIA, SEGÚN LEY No. 7658 DEL 11-02-1997). Ced. Jur: 3-007-201398</t>
  </si>
  <si>
    <t>FONDO NACIONAL DE BECAS (FONABE). (INCLUYE RECURSOS PARA EL PROGRAMA DE ADOLESCENTES Y JÓVENES MADRES Y PADRES, ESTUDIANTES EN CONDICIÓN DE POBREZA, POBREZA EXTREMA Y VULNERABILIDAD, SEGÚN LEY 7658 DEL 11-02-1997). Ced. Jur: 3-007-201398</t>
  </si>
  <si>
    <t>FONDO NACIONAL DE BECAS (FONABE). (RECURSOS PARA EL PAGO DE BECAS A ESTUDIANTES DE NECESIDADES EDUCATIVAS ESPECIALES ASOCIADAS A DISCAPACIDAD, AYUDAS ESPECIALES EN CONDICIONES DE EMERGENCIAS Y BECAS DE TRANSICIÓN A ESTUDIANTES EN CONDICIÓN DE POBREZA, POBREZA EXTREMA Y VULNERABILIDAD, SEGÚN LEY No.7658 DEL 11-02-1997). Ced. Jur: 3-007-201398</t>
  </si>
  <si>
    <t>233</t>
  </si>
  <si>
    <t>FONDO NACIONAL DE BECAS (FONABE). (RECURSOS PARA EL PROGRAMA DE BECAS DE MÉRITO PERSONAL, A ESTUDIANTES EN CONDICIÓN DE POBREZA, POBREZA EXTREMA Y VULNERABILIDAD, SEGÚN LEY 7658 ARTÍCULO 4 INCISO A). Ced. Jur: 3-007-201398</t>
  </si>
  <si>
    <t xml:space="preserve">FONDO NACIONAL DE BECAS (FONABE) (INCLUYE RECURSOS PARA EL PAGO DE SENTENCIAS POR RECLAMOS ADMINISTRATIVOS QUE PRESENTAN LOS BENEFICIARIOS ANTE FONABE O LAS INSTANCIAS JUDICIALES CORRESPONDIENTES). </t>
  </si>
  <si>
    <t>209</t>
  </si>
  <si>
    <t>INSTITUTO MIXTO DE AYUDA SOCIAL-IMAS. (PARA ATENDER EL PROGRAMA DE TRANSFERENCIAS MONETARIAS CONDICIONADAS, PARA EL MANTENIMIENTO DE ADOLESCENTES DE ESCASOS RECURSOS EN EL SISTEMA EDUCATIVO, SEGÚN LEY No. 4760 DEL 04/05/1971 Y SUS REFORMAS Y LEY No.8783 DEL 13/10/09). Ced. Jur: 4-000-042144</t>
  </si>
  <si>
    <t>JUNTAS DE EDUCACIÓN INSTITUCIONES DE I Y II CICLOS Y JUNTAS ADMINISTRATIVAS DE SECUNDARIA ACADÉMICA. (A DISTRIBUIR POR EL MEP PARA DESARROLLAR EL PROGRAMA DE HUERTAS ESCOLARES, SEGÚN EL ARTÍCULO No. 78 DE LA CONSTITUCIÓN POLÍTICA). Ced. Jur: 2-100-042002</t>
  </si>
  <si>
    <t>211</t>
  </si>
  <si>
    <t>JUNTAS DE EDUCACIÓN Y ADMINISTRATIVAS.  (A DISTRIBUIR POR EL MEP, INCLUYE RECURSOS PARA SUFRAGAR GASTOS DE OBLIGACIONES GENERADAS A PARTIR DE SENTENCIAS JUDICIALES Y OTRAS RELACIONADAS, DEUDAS POR CONCEPTO DE LA CCSS, ENTRE OTROS ARTÍCULO 78 DE LA CONSTITUCIÓN POLÍTICA). 2100042002</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</si>
  <si>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</si>
  <si>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3 DE LA LEY 8783 DEL 13/10/2009). Ced. Jur: 2-100-042002</t>
  </si>
  <si>
    <t>JUNTAS DE EDUCACIÓN Y ADMINISTRATIVAS. (A DISTRIBUIR POR EL MEP, PARA EL SUBSIDIO EN LA CONTRATACIÓN DE SERVICIOS MÍNIMOS REQUERIDOS PARA LA PREPARACIÓN DE ALIMENTOS EN LOS COMEDORES ESCOLARES, SEGÚN ARTÍCULO 3 LEY 8783 DE 13/10/2009). Ced. Jur: 2-100-042002</t>
  </si>
  <si>
    <t>JUNTAS DE EDUCACIÓN Y ADMINISTRATIVAS. (A DISTRIBUIR POR EL MEP PARA LA ADQUISICIÓN DE ALIMENTOS PROGRAMA COMEDORES ESCOLARES SEGÚN ARTÍCULO 3 INCISO E) LEY 8783 DEL 13/10/2009). Ced. Jur: 2-100-042002</t>
  </si>
  <si>
    <t>JUNTAS DE EDUCACIÓN Y ADMINISTRATIVAS. (A DISTRIBUIR POR EL MEP PARA EL SUBSIDIO EN LA CONTRATACIÓN DE SERVICIOS MÍNIMOS REQUERIDOS PARA LA PREPARACIÓN DE ALIMENTOS EN LOS COMEDORES ESCOLARES SEGÚN ARTÍCULO 3 INCISO E) LEY 8783 DEL 13/10/2009). Ced. Jur: 2-100-042002</t>
  </si>
  <si>
    <t>JUNTAS DE EDUCACIÓN Y ADMINISTRATIVAS. (A DISTRIBUIR POR EL MEP, PARA LA ADQUISICIÓN DE ALIMENTOS, PROGRAMA COMEDORES ESCOLARES, SEGUN ARTÍCULO No.78 DE LA CONSTITUCION POLITICA) Ced. Jur: 2-100-042002</t>
  </si>
  <si>
    <t>237</t>
  </si>
  <si>
    <t>JUNTAS ADMINISTRATIVAS. ( A DISTRIBUIR POR EL MEP, PARA ATENDER ESTUDIANTES DEL PROGRAMA DE INTEGRACIÓN, SEGÚN LEY No. 7600 DEL 02/05/1996, GACETA No. 102 DEL 29/05/1996). Ced. Jur: 2-100-042002</t>
  </si>
  <si>
    <t>JUNTAS DE EDUCACIÓN (A DISTRIBUIR POR EL MEP, PARA ATENDER ESTUDIANTES DEL PROGRAMA DE INTEGRACIÓN, SEGÚN LEY N° 7600 DEL 02/05/1996, GACETA N° 102 DEL 29/05/1996) Ced. Jur: 2-100-042002</t>
  </si>
  <si>
    <t>OTRAS PRESTACIONES (PARA PAGO DE SUBSIDIO POR CONCEPTO DE INCAPACIDADES).</t>
  </si>
  <si>
    <t>INDEMNIZACIONES  (INCLUYE RECURSOS PARA EL PAGO DE RESOLUCIONES POR RECLAMOS ADMINISTRATIVOS PRESENTADOS POR LOS EMPRESARIOS QUE PRESTAN EL SERVICIO DE TRANSPORTE DE ESTUDIANTES ANTE LA DIRECCIÓN DE ASUNTOS JURIDICOS DE ESTE MINISTERIO O LAS INSTANCIAS JUDICIALES CORRESPONDIENTES).</t>
  </si>
  <si>
    <t>JUNTAS DE EDUCACIÓN Y ADMINISTRATIVAS.  (A DISTRIBUIR POR EL MEP, PARA EL PROGRAMA DE EQUIPAMIENTO Y MEJORAMIENTO DE COMEDORES ESCOLARES, ARTÍCULO 78 DE LA CONSTITUCÍON POLÍTICA DE COSTA RICA) Céd-Jur: 2-100-042002</t>
  </si>
  <si>
    <t>JUNTAS DE EDUCACIÓN Y ADMINISTRATIVAS. (A DISTRIBUIR POR EL MEP, PARA EL PROGRAMA DE EQUIPAMIENTO Y MEJORAMIENTO DE COMEDORES ESCOLARES, ARTÍCULO 78 DE LA CONSTITUCIÓN POLÍTICA DE COSTA RICA). Ced. Jur: 2-100-042002</t>
  </si>
  <si>
    <t>573</t>
  </si>
  <si>
    <t>01</t>
  </si>
  <si>
    <t>00203</t>
  </si>
  <si>
    <t>DISPONIBILIDAD LABORAL</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</si>
  <si>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22/12/99). Ced. Jur: 2-100-042002</t>
  </si>
  <si>
    <t>JUNTAS DE EDUCACIÓN. (A DISTRIBUIR POR EL MEP, PARA GASTOS VARIOS DE LAS JUNTAS DE EDUCACIÓN SEGÚN LEY No. 6746 DEL 29/04/82). Ced. Jur: 2-100-042002</t>
  </si>
  <si>
    <t>JUNTAS DE EDUCACIÓN. (A DISTRIBUIR POR EL MEP PARA EL FINANCIAMIENTO DE ACTIVIDADES DE FIESTAS PATRIAS, ARTÍCULO No. 78 DE LA CONSTITUCIÓN POLÍTICA). Ced. Jur: 2-100-042002</t>
  </si>
  <si>
    <t>JUNTAS DE EDUCACIÓN. (A DISTRIBUIR POR EL MEP PARA LA CONTRATACIÓN DE SERVICIOS DE SEGURIDAD Y LIMPIEZA PARA LOS CENTROS EDUCATIVOS DE I Y II CICLOS, ARTÍCULO 78 CONSTITUCIÓN POLÍTICA). Ced.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</si>
  <si>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Ced. Jur: 2-100-042202</t>
  </si>
  <si>
    <t>FUNDACIÓN AYÚDENOS PARA AYUDAR. (PARA LA REALIZACIÓN DE DISEÑOS MUSEOGRÁFICOS, CONGRUENTES CON LOS CONTENIDOS DEL CURRICULUM ESCUELAS BÁSICO COSTARRICENSE ELABORACIÓN DE MATERIALES DIDÁCTICOS QUE ACTÚEN COMO APOYO AL APRENDIZAJE DINÁMICO QUE SE PROGRAME EN LAS SALAS DEL MUSEO DE LOS NIÑOS, DISEÑO Y PUESTA EN MARCHA DE ESTRATEGIAS DIDÁCTICAS ESENCIALMENTE INTERACTIVAS, DINÁMICAS Y PARTICIPATIVAS. ADEMÁS, PROMOVER LA COMBINACIÓN ARMÓNICA DE LA ENSEÑANZA TRADICIONAL ESCOLARIZADA CON ENFOQUES EXTRACURRICULARES ELABORANDO PROGRAMAS INFORMÁTICOS DE AUTOAPRENDIZAJE , SEGÚN CONVENIO MEP-FUNDACIÓN, REFRENDADO POR LA CONTRALORÍA GENERAL DE LA REPÚBLICA EL 30/10/2008). Ced. Jur: 3-006-109117</t>
  </si>
  <si>
    <t>TEMPORALIDADES DE LA DIÓCESIS DE TILARÁN. (PARA RECONOCIMIENTO ESTÍMULO ESTATAL, SEGÚN CONTRATO DE OTORGAMIENTO DE FECHA 04 /02/2009, SUSCRITO POR EL SEÑOR MINISTRO DE EDUCACIÓN PÚBLICA Y EL REPRESENTANTE LEGAL DE TEMPORALIDADES DE LA DIÓCESIS DE TILARÁN, PARA LAS SIGUIENTES INSTITUCIONES: INSTITUTO EDUCATIVO SAN JORGE ¢33.802.968, CENTRO EDUCATIVO EULOGIO LÓPEZ OBANDO ¢42.512.644 Y CENTRO EDUCATIVO SAN AMBROSIO ¢88.252.412). Ced. Jur: 3-010-045304</t>
  </si>
  <si>
    <t>02</t>
  </si>
  <si>
    <t>DISPONIBILIDAD LABORAL (PARA PAGO POR DISPONIBILIDAD DE CONSERJES DE CENTROS EDUCATIVOS POR LABORES EXTRA HORARIAS).</t>
  </si>
  <si>
    <t>JUNTAS ADMINISTRATIVAS INST. III CICLO Y EDUCACIÓN DIVERSIFICADA ACADÉMICA. (A DISTRIBUIR POR EL MEP, PARA GASTOS VARIOS DE LAS JUNTAS ADMINISTRATIVAS SEGÚN LEY No. 6746 DEL 29/04/1982). Ced. Jur: 2-100-042002</t>
  </si>
  <si>
    <t>JUNTAS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Ced. Jur: 2-100-042002</t>
  </si>
  <si>
    <t>JUNTA ADMINISTRATIVA COLEGIO CIENTÍFICO DE COSTA RICA, SEDE UNIVERSIDAD NACIONAL REGIÓN BRUNCA. (PARA GASTOS DE OPERACIÓN COLEGIO CIENTÍFICO DE PÉREZ ZELEDÓN, SEGÚN LEY 7169 DEL 26/06/1990, GACETA No. 144 DEL 01/08/1990). Ced. Jur: 2-100-042002</t>
  </si>
  <si>
    <t>JUNTA ADMINISTRATIVA COLEGIO CIENTÍFICO DE CARTAGO. (PARA GASTOS DE OPERACIÓN, SEGÚN LEY 7169 DEL 26/06/1990, GACETA No. 144 DEL 01/08/1990). Ced. Jur: 3-008-110387</t>
  </si>
  <si>
    <t>JUNTA ADMINISTRATIVA COLEGIO CIENTÍFICO DE SAN RAMÓN. (PARA GASTOS DE OPERACIÓN, SEGÚN LEY 7169 DEL 26/06/1990, GACETA No. 144 DEL 01/08/1990). Ced. Jur: 3-008-135424</t>
  </si>
  <si>
    <t>JUNTA ADMINISTRATIVA DEL COLEGIO CIENTÍFICO DE SAN CARLOS. (PARA GASTOS DE OPERACIÓN, SEGÚN LEY 7169 DEL 26/06/1990, GACETA No. 144 DEL 01/08/1990). Ced. Jur: 3-008-134995</t>
  </si>
  <si>
    <t>JUNTA ADMINISTRATIVA DEL COLEGIO CIENTÍFICO DE SAN PEDRO. (PARA GASTOS DE OPERACIÓN, SEGÚN LEY 7169 DEL 26/06/1990, GACETA No. 144 DEL 01/08/1990). Ced. Jur: 3-008-113166</t>
  </si>
  <si>
    <t>JUNTA ADMNINISTRATIVA COLEGIO CIENTÍFICO DEL ATLÁNTICO. (PARA GASTOS DE OPERACIÓN, SEGÚN LEY 7169 DEL 26/06/1990, GACETA No. 144 DEL 01/08/1990). Ced. Jur: 3-008-325152</t>
  </si>
  <si>
    <t>227</t>
  </si>
  <si>
    <t>COLEGIO HUMANÍSTICO COSTARRICENSE. (PARA GASTOS DE OPERACIÓN DEL COLEGIO HUMANÍSTICO DE HEREDIA, SEGÚN DECRETO 26436-MEP DEL 16/10/1997 Y CONVENIO MEP-UNA DE 2002). Ced. Jur: 3-007-218709</t>
  </si>
  <si>
    <t>JUNTA ADMINISTRATIVA COLEGIO HUMANÍSTO DE COTO. (PARA GASTOS DE OPERACIÓN SEGÚN CONVENIO UNA-MEP DEL 10/01/2005 REFRENDADO POR LA CONTRALORÍA GENERAL DE LA REPÚBLICA EL 02/03/2005). Ced. Jur: 3-008-373331</t>
  </si>
  <si>
    <t>JUNTA ADMINISTRATIVA COLEGIO CIENTÍFICO DE GUANACASTE. (PARA GASTOS DE OPERACIÓN, SEGÚN LEY 7169 DEL 26/06/1990, GACETA No. 144 DEL 01/08/1990). Ced. Jur: 3-008-137531</t>
  </si>
  <si>
    <t>JUNTA ADMINISTRATIVA COLEGIO CIENTÍFICO DE PUNTARENAS. (PARA GASTOS DE OPERACIÓN, SEGÚN LEY 7169 DEL 26/06/1990, GACETA No. 144 DEL 01/08/1990). Ced. Jur: 3-008-396075</t>
  </si>
  <si>
    <t>JUNTA ADMINISTRATIVA COLEGIO CIENTÍFICO DE ALAJUELA. (PARA GASTOS DE OPERACIÓN, SEGÚN LEY 7169 DEL 26/06/1990, GACETA No. 144 DEL 01/08/1990). Ced. Jur: 3-008-473413</t>
  </si>
  <si>
    <t>JUNTAS ADMINISTRATIVAS (A DISTRIBUIR POR EL MEP PARA LA CONTRATACIÓN DE SERVICIOS DE SEGURIDAD Y LIMPIEZA PARA LOS CENTROS EDUCATIVOS DE III CICLOS Y EDUCACIÓN DIVERSIFICADA, ARTÍCULO 78 DE LA CONSTITUCIÓN POLÍTICA). Ced. Jur: 2-100-042002</t>
  </si>
  <si>
    <t>JUNTA ADMINISTRATIVA COLEGIO SAN LUIS GONZAGA (PARA EL GASTO DE REMUNERACIÓN DE 18 PUESTOS DE LA INSTITUCIÓN EDUCATIVA CONFORME A LO ESTABLECIDO EN LA RESOLUCIÓN 1497-MEP-2014 DEL 02 JUNIO 2014) Céd-Jur: 3-008-084642.</t>
  </si>
  <si>
    <t>235</t>
  </si>
  <si>
    <t xml:space="preserve">JUNTA ADMINISTRATIVA DEL COLEGIO HUMANÍSTICO COSTARRICENSE. (PARA GASTOS DE OPERACIÓN DEL COLEGIO HUMANÍSTICO DE HEREDIA, SEGÚN DECRETO 26436-MEP DEL 16/10/1997 Y CONVENIO MEP-UNA DE 2012). Ced. Jur: 3-008-218709 </t>
  </si>
  <si>
    <t>OTRAS PRESTACIONES (PARA EL PAGO DE SUBSIDIOS POR CONCEPTO DE INCAPACIDADES).</t>
  </si>
  <si>
    <t>FUNDACIÓN DE LA UNIVERSIDAD DE COSTA RICA PARA LA INVESTIGACIÓN. (SEGÚN LEY 8152 DEL 14/11/2001, GACETA No. 232 DEL 03/12/2001 PARA EL PROGRAMA OLIMPIADA DE MATEMÁTICA. Ced. Jur: 3-006-101757</t>
  </si>
  <si>
    <t>HOSPICIO DE HUÉRFANOS DE CARTAGO Y COVAO. (PARA EL SERVICIO DE COMEDOR DEL LICEO EXPERIMENTAL BILINGÜE JOSÉ FIGUERES FERRER, DECRETO Nª 33550-MEP DEL 15/12/2006 Y CONTRATO DE OTORGAMIENTO DE ESTÍMULO A LA INICIATIVA PRIVADA EN MATERIA DE EDUCACIÓN POR PARTE DEL MINISTERIO DE EDUCACIÓN PÚBLICA DEL 16/06/2008). Ced. Jur: 3-007-045755</t>
  </si>
  <si>
    <t>TEMPORALIDADES DE LA DIÓCESIS DE TILARÁN. (PARA RECONOCIMIENTO ESTÍMULO ESTATAL SEGÚN CONTRATO DE OTORGAMIENTO DE FECHA 04 DE FEBRERO DEL 2009, SUSCRITO POR EL SEÑOR MINISTRO DE EDUCACIÓN PÚBLICA Y EL REPRESENTANTE LEGAL DE TEMPORALIDADES DE LA DIÓCESIS DE TILARÁN, PARA LAS SIGUIENTES INSTITUCIONES: INSTITUTO EDUCATIVO SAN JORGE ¢26.077.476,00 , CENTRO EDUCATIVO EULOGIO LÓPEZ OBANDO ¢34.226.607,00 CENTRO EDUCATIVO SAN DANIEL COMBINI ¢22.093.692,00 Y CENTRO EDUCATIVO SAN AMBROSIO ¢148.581.493,00). Ced. Jur: 3-010-045304</t>
  </si>
  <si>
    <t>03</t>
  </si>
  <si>
    <t>JUNTAS ADMINISTRATIVAS INST III CICLO Y EDUCACIÓN DIVERSIFICADA TÉCNICA. (A DISTRIBUIR POR EL MEP, PARA GASTOS VARIOS DE LAS JUNTAS ADMINISTRATIVAS SEGÚN LEY 6746 DEL 29/04/1982. Ced. Jur: 2-100-042002</t>
  </si>
  <si>
    <t>JUNTAS ADMINISTRATIVAS INS III CICLO Y EDUC DIVERSIFICADA TECNICA. ( A DISTRIBUIR POR EL MEP PARA GASTOS VARIOS, SEGÚN LEY 7372 DEL 22/11/1993 Y SU REGLAMENTO).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</si>
  <si>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</si>
  <si>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ÁRTÍCULO 78 DE LA CONSTITUCIÓN POLÍTICA). Ced. Jur: 2-100-042002</t>
  </si>
  <si>
    <t xml:space="preserve"> OTRAS PRESTACIONES (PARA PAGO DE SUBSIDIO POR CONCEPTO DE INCAPACIDADES).</t>
  </si>
  <si>
    <t>ASOCIACIÓN HOGAR Y CULTURA. (PARA GASTOS DE OPERACIÓN IPEC FEMENINO-PAVAS Y DESARROLLO DE CURSOS DE LA ESCUELA DE CAPACITACIÓN DE LA MUJER SEGÚN ARTÍCULO No. 80 DE LA CONSTITUCIÓN POLÍTICA). Ced. Jur: 3-002-066050</t>
  </si>
  <si>
    <t>ASOCIACIÓN ORATORIOS SALESIANOS DON BOSCO, (INCLUYE RECURSOS PARA GASTOS VARIOS DEL CTP DON BOSCO, SEGÚN LEY 7372 DEL 22/11/1993 Y SU REGLAMENTO). Ced. Jur: 3-002-051528</t>
  </si>
  <si>
    <t>HOSPICIO DE HUÉRFANOS DE CARTAGO Y COVAO. (PARA EL SERVICIO DE COMEDOR DEL COLEGIO VOCACIONAL DE ARTES Y OFICIOS DE CARTAGO DIURNO, DECRETO No. 33550-MEP DEL 15/12/2006 Y CONTRATO DE OTORGAMIENTO DE ESTÍMULO A LA INICIATIVA PRIVADA EN MATERIA DE EDUCACIÓN POR PARTE DEL MINISTERIO DE EDUCACIÓN PÚBLICA DEL 16/06/2008). Ced. Jur: 3-007-045755</t>
  </si>
  <si>
    <t>HOSPICIO DE HUÉRFANOS DE CARTAGO Y COVAO. (PARA GASTOS DE OPERACIÓN JUNTA ADMINISTRATIVA COLEGIO VOCACIONAL DE ARTES Y OFICIOS DE CARTAGO-COVAO- SEGÚN LEY 4609 DEL 08/08/1970). Ced. Jur: 3-007-045755</t>
  </si>
  <si>
    <t>CIUDAD DE LOS NIÑOS.
(RECURSOS PARA CUBRIR SALARIOS DEL DIRECTOR, PERSONAL DOCENTE Y ADMINISTRATIVO DOCENTE, SEGÚN EL ARTÍCULO 16 DE LA LEY 7157).
 Ced. Jur: 3-007-112502</t>
  </si>
  <si>
    <t>INSTITUTO AGROPECUARIO COSTARRICENSE SOCIEDAD ANÓNIMA (SEGÚN LEY No.6238 DEL 02/05/1978, INCLUYE RECURSOS PARA LA EDUCACIÓN PARAUNIVERSITARIA). Ced. Jur: 3-101-007178</t>
  </si>
  <si>
    <t>04</t>
  </si>
  <si>
    <t>DISPONIBILIDAD LABORAL  (PARA PAGO POR DISPONIBILIDAD DE CONSERJES DE CENTROS EDUCATIVOS POR LABORES EXTRA HORARIAS).</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</si>
  <si>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</si>
  <si>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Ced. Jur: 2-100-042002</t>
  </si>
  <si>
    <t>JUNTA ADMINISTRATIVA CENTRO NACIONAL DE EDUCACIÓN ESPECIAL FERNANDO CENTENO GUELL. (PARA GASTOS DE OPERACIÓN , SEGÚN LEY Nª 7600 DEL 02/05/1996 GACETA No. 102 DEL 29/05/1996) Ced. Jur: 3-008-051010</t>
  </si>
  <si>
    <t>JUNTAS ADMINISTRATIVAS ENSEÑANZA ESPECIAL Y JUNTAS DE EDUCACIÓN AULAS INTEGRADAS. (A DISTRIBUIR POR EL MEP, PARA GASTOS VARIOS DE LAS JUNTAS DE EDUCACIÓN Y ADMINISTRATIVAS SEGÚN LEY 6746 DEL 29/04/1982). Ced. Jur: 2-100-042002</t>
  </si>
  <si>
    <t>JUNTA ADMINISTRATIVA INSTITUTO DE REHABILITACIÓN PROFESIONAL HELLEN KELLER. (PARA GASTOS DE OPERACIÓN, SEGÚN LEY Nª 7600 DEL 02/05/1995, GACETA Nª 102 DEL 29/05/1996. INCLUYE RECURSOS PARA EL PAGO DE VIÁTICOS, MANTENIMIENTO DE EDIFICIO Y EQUIPO Y MATERIALES Y SUMINISTROS). Ced. Jur: 3-008-084705</t>
  </si>
  <si>
    <t>JUNTAS ADMINISTRATIVAS. ( A DISTRIBUIR POR EL MEP, PARA EL PROGRAMA DE INTEGRACIÓN, SEGÚN LEY No. 7600 DEL 02/05/1996, GACETA No. 102 DEL 29/05/1996). Ced. Jur: 2-100-042002</t>
  </si>
  <si>
    <t>JUNTAS DE EDUCACIÓN Y ADMINISTRATIVAS. ( A DISTRIBUIR POR EL MEP, SEGÚN ARTÍCULO No. 16 DE LA LEY 8283 DEL 28/05/2002 PARA DESARROLLAR EL III Y IV CICLO DE LA EDUCACIÓN ESPECIAL Y DESARROLLO DE EQUIPOS DE APOYO PARA LA FORMACIÓN DE ESTUDIANTES CON DISCAPACIDAD MATRICULADOS EN EL SISTEMA EDUCATIVO REGULAR). Ced. Jur: 2-100-042002</t>
  </si>
  <si>
    <t>213</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</si>
  <si>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Ced. Jur: 2-100-042002</t>
  </si>
  <si>
    <t>ASOCIACIÓN DEPORTIVA COMITE PARALÍMPICO INTEGRAL. (ARTÍCULO 16 DE LA LEY No. 8283, RECURSOS PARA PROMOVER LA COMPETICIÓN DEPORTIVA DE PERSONAS CON DISCAPACIDAD EN EVENTOS OLÍMPICOS Y PARALÍMPICOS NACIONALES E INTERNACIONALES). Ced. Jur: 3-002-374546</t>
  </si>
  <si>
    <t xml:space="preserve">ASOCIACIÓN OLIMPIADAS ESPECIALES.
(ARTÍCULO 16 DE LA LEY No. 8283, RECURSOS PARA PROMOVER LA COMPETICIÓN DEPORTIVA DE PERSONAS CON DISCAPACIDAD EN EVENTOS OLÍMPICOS Y PARALÍMPICOS NACIONALES E INTERNACIONALES).
Céd. Jud. 3-002-290358
</t>
  </si>
  <si>
    <t>05</t>
  </si>
  <si>
    <t>JUNTAS DE EDUCACIÓN Y ADMINISTRATIVAS ESCUELAS Y COLEGIOS NOCTURNOS, CINDEAS E IPEC. ( A DISTRIBUIR POR EL MEP, PARA GASTOS VARIOS DE LAS JUNTAS ADMINISTRATIVAS Y EDUCACIÓN SEGÚN LEY No. 6746 DEL 29/04/1982.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</si>
  <si>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Ced. Jur: 2-100-042002</t>
  </si>
  <si>
    <t>OTRAS PRESTACIONES (PARA PAGO DE SUBSIDIOS POR CONCEPTO DE INCAPACIDADES).</t>
  </si>
  <si>
    <t>HOSPICIO DE HUÉRFANOS DE CARTAGO Y COVAO. ( PARA EL SERVICIO DE COMEDOR DEL COLEGIO VOCACIONAL DE ARTES Y OFICIOS DE CARTAGO NOCTURNO, DECRETO No. 33550-MEP DEL 15/12/2006 Y CONTRATO DE OTORGAMIENTO DE ESTÍMULO A LA INICIATIVA PRIVADA EN MATERIA DE EDUCACIÓN POR PARTE DEL MINISTERIO DE EDUCACIÓN PÚBLICA DEL 16/06/2008). Ced. Jur: 3-007-045755</t>
  </si>
  <si>
    <t>580</t>
  </si>
  <si>
    <t>UNIDAD COORDINADORA PROGRAMA MEJORAMIENTO DE LACALIDAD DE LA EDUCACION GENERAL BASICA-PROMECE(CONTRATO DE PRESTAMO NO. 7284-CR ENTRE EL GOBIERNO
DE LA REPÚBLICA DE COSTA RICA Y EL BANCO INTERNACIONAL DE RECONSTRUCCIÓN
Y FOMENTO (BANCO MUNDIAL)</t>
  </si>
  <si>
    <t xml:space="preserve">CORTE AL  31 DE DICIEMBRE DEL 2014    </t>
  </si>
  <si>
    <t>001</t>
  </si>
  <si>
    <t>Hora: 11:47</t>
  </si>
  <si>
    <t>Total 550</t>
  </si>
  <si>
    <t>Total 551</t>
  </si>
  <si>
    <t>Total 553</t>
  </si>
  <si>
    <t>Total 554</t>
  </si>
  <si>
    <t>Total 555</t>
  </si>
  <si>
    <t>Total 556</t>
  </si>
  <si>
    <t>Total 557</t>
  </si>
  <si>
    <t>Total 558</t>
  </si>
  <si>
    <t>Total 573</t>
  </si>
  <si>
    <t>Total 580</t>
  </si>
  <si>
    <t>Total general</t>
  </si>
  <si>
    <t>Total 0</t>
  </si>
  <si>
    <t>Total 1</t>
  </si>
  <si>
    <t>Total 2</t>
  </si>
  <si>
    <t>Total 5</t>
  </si>
  <si>
    <t>Total 6</t>
  </si>
  <si>
    <t>Total 7</t>
  </si>
  <si>
    <t>TÍTULO 210: MINISTERIO DE EDUCACIÓN PÚBLICA - LIQUIDACIÓN SEGÚN PARTIDA PRESUPUESTARIA, FUENTE INTERNA Y EXTERNA</t>
  </si>
  <si>
    <t>210: MINISTERIO DE EDUCACIÓN PÚBLICA - LIQUIDACIÓN SEGÚN SUBPARTIDA PRESUPUESTARIA, FUENTE INTERNA Y EXTERNA</t>
  </si>
  <si>
    <t>Total 00101</t>
  </si>
  <si>
    <t>Total 00105</t>
  </si>
  <si>
    <t>Total 00201</t>
  </si>
  <si>
    <t>Total 00203</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</si>
  <si>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</si>
  <si>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</si>
  <si>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</si>
  <si>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</si>
  <si>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</si>
  <si>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</si>
  <si>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</si>
  <si>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</si>
  <si>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</si>
  <si>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</si>
  <si>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</si>
  <si>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</si>
  <si>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</si>
  <si>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</si>
  <si>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</si>
  <si>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</si>
  <si>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</si>
  <si>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</si>
  <si>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</si>
  <si>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</si>
  <si>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</si>
  <si>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</si>
  <si>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</si>
  <si>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</si>
  <si>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10305</t>
  </si>
  <si>
    <t>Total 10307</t>
  </si>
  <si>
    <t>Total 10403</t>
  </si>
  <si>
    <t>Total 10404</t>
  </si>
  <si>
    <t>Total 10405</t>
  </si>
  <si>
    <t>Total 10406</t>
  </si>
  <si>
    <t>Total 10499</t>
  </si>
  <si>
    <t>Total 10501</t>
  </si>
  <si>
    <t>Total 10502</t>
  </si>
  <si>
    <t>Total 10503</t>
  </si>
  <si>
    <t>Total 10504</t>
  </si>
  <si>
    <t>Total 10601</t>
  </si>
  <si>
    <t>Total 10701</t>
  </si>
  <si>
    <t>Total 10801</t>
  </si>
  <si>
    <t>Total 10805</t>
  </si>
  <si>
    <t>Total 10806</t>
  </si>
  <si>
    <t>Total 10807</t>
  </si>
  <si>
    <t>Total 10808</t>
  </si>
  <si>
    <t>Total 10899</t>
  </si>
  <si>
    <t>Total 10999</t>
  </si>
  <si>
    <t>Total 19901</t>
  </si>
  <si>
    <t>Total 19902</t>
  </si>
  <si>
    <t>Total 19905</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</si>
  <si>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</si>
  <si>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</si>
  <si>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</si>
  <si>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</si>
  <si>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</si>
  <si>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</si>
  <si>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</si>
  <si>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</si>
  <si>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</si>
  <si>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</si>
  <si>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</si>
  <si>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</si>
  <si>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</si>
  <si>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</si>
  <si>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</si>
  <si>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</si>
  <si>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</si>
  <si>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</si>
  <si>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</si>
  <si>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</si>
  <si>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</si>
  <si>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</si>
  <si>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</si>
  <si>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</si>
  <si>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</si>
  <si>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</si>
  <si>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</si>
  <si>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</si>
  <si>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</si>
  <si>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</si>
  <si>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</si>
  <si>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</si>
  <si>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</si>
  <si>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</si>
  <si>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60299</t>
  </si>
  <si>
    <t>Total 60301</t>
  </si>
  <si>
    <t>Total 60399</t>
  </si>
  <si>
    <t>Total 60401</t>
  </si>
  <si>
    <t>Total 60402</t>
  </si>
  <si>
    <t>Total 60404</t>
  </si>
  <si>
    <t>Total 60601</t>
  </si>
  <si>
    <t>Total 60701</t>
  </si>
  <si>
    <t>Total 70103</t>
  </si>
  <si>
    <t>Total 70302</t>
  </si>
  <si>
    <t>TÍTULO 210: MINISTERIO DE EDUCACIÓN PÚBLICA - LIQUIDACIÓN SEGÚN PROGRAMA PRESUPUESTARIO FUENTE INTERNA Y EXTERNA</t>
  </si>
  <si>
    <t>INCLUYE LAS MODIFICACIONES PRESUPUESTARIAS</t>
  </si>
</sst>
</file>

<file path=xl/styles.xml><?xml version="1.0" encoding="utf-8"?>
<styleSheet xmlns="http://schemas.openxmlformats.org/spreadsheetml/2006/main">
  <numFmts count="4">
    <numFmt numFmtId="43" formatCode="_-* #,##0.00\ _€_-;\-* #,##0.00\ _€_-;_-* &quot;-&quot;??\ _€_-;_-@_-"/>
    <numFmt numFmtId="164" formatCode="_(* #,##0.00_);_(* \(#,##0.00\);_(* &quot;-&quot;??_);_(@_)"/>
    <numFmt numFmtId="165" formatCode="_-[$€]* #,##0.00_-;\-[$€]* #,##0.00_-;_-[$€]* &quot;-&quot;??_-;_-@_-"/>
    <numFmt numFmtId="166" formatCode="_(&quot;$&quot;* #,##0.00_);_(&quot;$&quot;* \(#,##0.00\);_(&quot;$&quot;* &quot;-&quot;??_);_(@_)"/>
  </numFmts>
  <fonts count="6">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b/>
      <sz val="12"/>
      <color theme="1"/>
      <name val="Calibri"/>
      <family val="2"/>
      <scheme val="minor"/>
    </font>
  </fonts>
  <fills count="8">
    <fill>
      <patternFill patternType="none"/>
    </fill>
    <fill>
      <patternFill patternType="gray125"/>
    </fill>
    <fill>
      <patternFill patternType="solid">
        <fgColor rgb="FFFFFFCC"/>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xf numFmtId="0" fontId="4" fillId="0" borderId="0">
      <alignment wrapText="1"/>
    </xf>
    <xf numFmtId="0" fontId="1" fillId="0" borderId="0"/>
    <xf numFmtId="0" fontId="1" fillId="2" borderId="1" applyNumberFormat="0" applyFont="0" applyAlignment="0" applyProtection="0"/>
    <xf numFmtId="9" fontId="1" fillId="0" borderId="0" applyFont="0" applyFill="0" applyBorder="0" applyAlignment="0" applyProtection="0"/>
  </cellStyleXfs>
  <cellXfs count="53">
    <xf numFmtId="0" fontId="0" fillId="0" borderId="0" xfId="0"/>
    <xf numFmtId="0" fontId="2" fillId="0" borderId="0" xfId="0" applyFont="1"/>
    <xf numFmtId="49" fontId="0" fillId="0" borderId="0" xfId="0" applyNumberFormat="1"/>
    <xf numFmtId="164" fontId="0" fillId="0" borderId="0" xfId="0" applyNumberFormat="1"/>
    <xf numFmtId="164" fontId="1" fillId="0" borderId="0" xfId="1" applyFont="1"/>
    <xf numFmtId="10" fontId="0" fillId="0" borderId="0" xfId="2" applyNumberFormat="1" applyFont="1"/>
    <xf numFmtId="164" fontId="0" fillId="0" borderId="0" xfId="1" applyFont="1"/>
    <xf numFmtId="164" fontId="1" fillId="0" borderId="0" xfId="1" applyFont="1" applyFill="1" applyBorder="1" applyAlignment="1"/>
    <xf numFmtId="10" fontId="0" fillId="0" borderId="0" xfId="2" applyNumberFormat="1" applyFont="1" applyBorder="1"/>
    <xf numFmtId="0" fontId="2" fillId="3" borderId="2" xfId="0" applyFont="1" applyFill="1" applyBorder="1" applyAlignment="1">
      <alignment horizontal="center" vertical="center" wrapText="1"/>
    </xf>
    <xf numFmtId="164" fontId="2" fillId="3" borderId="2" xfId="1" applyFont="1" applyFill="1" applyBorder="1" applyAlignment="1">
      <alignment horizontal="center" vertical="center" wrapText="1"/>
    </xf>
    <xf numFmtId="10" fontId="2" fillId="3" borderId="2" xfId="2" applyNumberFormat="1" applyFont="1" applyFill="1" applyBorder="1" applyAlignment="1">
      <alignment horizontal="center" vertical="center" wrapText="1"/>
    </xf>
    <xf numFmtId="14" fontId="0" fillId="0" borderId="0" xfId="0" applyNumberFormat="1"/>
    <xf numFmtId="0" fontId="0" fillId="0" borderId="3" xfId="0" applyBorder="1" applyAlignment="1">
      <alignment vertical="center"/>
    </xf>
    <xf numFmtId="0" fontId="0" fillId="0" borderId="3" xfId="0" applyBorder="1" applyAlignment="1">
      <alignment horizontal="justify" wrapText="1"/>
    </xf>
    <xf numFmtId="4" fontId="0" fillId="0" borderId="3" xfId="0" applyNumberFormat="1" applyBorder="1" applyAlignment="1">
      <alignment vertical="center"/>
    </xf>
    <xf numFmtId="164" fontId="0" fillId="0" borderId="3" xfId="1" applyFont="1" applyBorder="1" applyAlignment="1">
      <alignment vertical="center"/>
    </xf>
    <xf numFmtId="10" fontId="0" fillId="0" borderId="3" xfId="2" applyNumberFormat="1" applyFont="1" applyBorder="1" applyAlignment="1">
      <alignment vertical="center"/>
    </xf>
    <xf numFmtId="0" fontId="0" fillId="0" borderId="3" xfId="0" applyBorder="1" applyAlignment="1">
      <alignment horizontal="center" vertical="center"/>
    </xf>
    <xf numFmtId="49" fontId="0" fillId="0" borderId="3" xfId="0" applyNumberFormat="1" applyBorder="1" applyAlignment="1">
      <alignment horizontal="center" vertical="center"/>
    </xf>
    <xf numFmtId="0" fontId="2" fillId="4" borderId="3" xfId="0" applyFont="1" applyFill="1" applyBorder="1" applyAlignment="1">
      <alignment horizontal="center" vertical="center"/>
    </xf>
    <xf numFmtId="0" fontId="2" fillId="4" borderId="3" xfId="0" applyFont="1" applyFill="1" applyBorder="1" applyAlignment="1">
      <alignment vertical="center"/>
    </xf>
    <xf numFmtId="0" fontId="2" fillId="4" borderId="3" xfId="0" applyFont="1" applyFill="1" applyBorder="1" applyAlignment="1">
      <alignment horizontal="justify" wrapText="1"/>
    </xf>
    <xf numFmtId="4" fontId="2" fillId="4" borderId="3" xfId="0" applyNumberFormat="1" applyFont="1" applyFill="1" applyBorder="1" applyAlignment="1">
      <alignment vertical="center"/>
    </xf>
    <xf numFmtId="10" fontId="2" fillId="4" borderId="3" xfId="2" applyNumberFormat="1" applyFont="1" applyFill="1" applyBorder="1" applyAlignment="1">
      <alignment vertical="center"/>
    </xf>
    <xf numFmtId="0" fontId="2" fillId="5" borderId="3" xfId="0" applyFont="1" applyFill="1" applyBorder="1" applyAlignment="1">
      <alignment horizontal="center" vertical="center"/>
    </xf>
    <xf numFmtId="0" fontId="2" fillId="5" borderId="3" xfId="0" applyFont="1" applyFill="1" applyBorder="1" applyAlignment="1">
      <alignment vertical="center"/>
    </xf>
    <xf numFmtId="0" fontId="2" fillId="5" borderId="3" xfId="0" applyFont="1" applyFill="1" applyBorder="1" applyAlignment="1">
      <alignment horizontal="justify" wrapText="1"/>
    </xf>
    <xf numFmtId="4" fontId="2" fillId="5" borderId="3" xfId="0" applyNumberFormat="1" applyFont="1" applyFill="1" applyBorder="1" applyAlignment="1">
      <alignment vertical="center"/>
    </xf>
    <xf numFmtId="164" fontId="2" fillId="5" borderId="3" xfId="1" applyFont="1" applyFill="1" applyBorder="1" applyAlignment="1">
      <alignment vertical="center"/>
    </xf>
    <xf numFmtId="10" fontId="2" fillId="5" borderId="3" xfId="2" applyNumberFormat="1" applyFont="1" applyFill="1" applyBorder="1" applyAlignment="1">
      <alignment vertical="center"/>
    </xf>
    <xf numFmtId="0" fontId="2" fillId="4" borderId="3" xfId="0" applyNumberFormat="1" applyFont="1" applyFill="1" applyBorder="1" applyAlignment="1">
      <alignment horizontal="center" vertical="center"/>
    </xf>
    <xf numFmtId="49" fontId="2" fillId="4" borderId="3" xfId="0" applyNumberFormat="1" applyFont="1" applyFill="1" applyBorder="1" applyAlignment="1">
      <alignment horizontal="center" vertical="center"/>
    </xf>
    <xf numFmtId="0" fontId="2" fillId="6" borderId="3" xfId="0" applyFont="1" applyFill="1" applyBorder="1" applyAlignment="1">
      <alignment horizontal="center" vertical="center"/>
    </xf>
    <xf numFmtId="0" fontId="2" fillId="6" borderId="3" xfId="0" applyNumberFormat="1" applyFont="1" applyFill="1" applyBorder="1" applyAlignment="1">
      <alignment horizontal="center" vertical="center"/>
    </xf>
    <xf numFmtId="0" fontId="2" fillId="6" borderId="3" xfId="0" applyFont="1" applyFill="1" applyBorder="1" applyAlignment="1">
      <alignment vertical="center"/>
    </xf>
    <xf numFmtId="49" fontId="2" fillId="6" borderId="3" xfId="0" applyNumberFormat="1" applyFont="1" applyFill="1" applyBorder="1" applyAlignment="1">
      <alignment horizontal="center" vertical="center"/>
    </xf>
    <xf numFmtId="0" fontId="2" fillId="6" borderId="3" xfId="0" applyFont="1" applyFill="1" applyBorder="1" applyAlignment="1">
      <alignment horizontal="justify" wrapText="1"/>
    </xf>
    <xf numFmtId="4" fontId="2" fillId="6" borderId="3" xfId="0" applyNumberFormat="1" applyFont="1" applyFill="1" applyBorder="1" applyAlignment="1">
      <alignment vertical="center"/>
    </xf>
    <xf numFmtId="164" fontId="2" fillId="6" borderId="3" xfId="1" applyFont="1" applyFill="1" applyBorder="1" applyAlignment="1">
      <alignment vertical="center"/>
    </xf>
    <xf numFmtId="10" fontId="2" fillId="6" borderId="3" xfId="2" applyNumberFormat="1" applyFont="1" applyFill="1" applyBorder="1" applyAlignment="1">
      <alignment vertical="center"/>
    </xf>
    <xf numFmtId="164" fontId="2" fillId="4" borderId="3" xfId="1" applyFont="1" applyFill="1" applyBorder="1" applyAlignment="1">
      <alignment vertical="center"/>
    </xf>
    <xf numFmtId="0" fontId="2" fillId="7" borderId="3" xfId="0" applyNumberFormat="1" applyFont="1" applyFill="1" applyBorder="1" applyAlignment="1">
      <alignment horizontal="center" vertical="center"/>
    </xf>
    <xf numFmtId="0" fontId="2" fillId="7" borderId="3" xfId="0" applyFont="1" applyFill="1" applyBorder="1" applyAlignment="1">
      <alignment horizontal="center" vertical="center"/>
    </xf>
    <xf numFmtId="0" fontId="2" fillId="7" borderId="3" xfId="0" applyFont="1" applyFill="1" applyBorder="1" applyAlignment="1">
      <alignment vertical="center"/>
    </xf>
    <xf numFmtId="49" fontId="2" fillId="7" borderId="3" xfId="0" applyNumberFormat="1" applyFont="1" applyFill="1" applyBorder="1" applyAlignment="1">
      <alignment horizontal="center" vertical="center"/>
    </xf>
    <xf numFmtId="0" fontId="2" fillId="7" borderId="3" xfId="0" applyFont="1" applyFill="1" applyBorder="1" applyAlignment="1">
      <alignment horizontal="justify" wrapText="1"/>
    </xf>
    <xf numFmtId="4" fontId="2" fillId="7" borderId="3" xfId="0" applyNumberFormat="1" applyFont="1" applyFill="1" applyBorder="1" applyAlignment="1">
      <alignment vertical="center"/>
    </xf>
    <xf numFmtId="164" fontId="2" fillId="7" borderId="3" xfId="1" applyFont="1" applyFill="1" applyBorder="1" applyAlignment="1">
      <alignment vertical="center"/>
    </xf>
    <xf numFmtId="10" fontId="2" fillId="7" borderId="3" xfId="2" applyNumberFormat="1" applyFont="1" applyFill="1" applyBorder="1" applyAlignment="1">
      <alignment vertical="center"/>
    </xf>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cellXfs>
  <cellStyles count="16">
    <cellStyle name="Euro" xfId="3"/>
    <cellStyle name="Millares" xfId="1" builtinId="3"/>
    <cellStyle name="Millares 2" xfId="4"/>
    <cellStyle name="Millares 3" xfId="5"/>
    <cellStyle name="Millares 4" xfId="6"/>
    <cellStyle name="Millares 5" xfId="7"/>
    <cellStyle name="Millares 6" xfId="8"/>
    <cellStyle name="Normal" xfId="0" builtinId="0"/>
    <cellStyle name="Normal 2" xfId="9"/>
    <cellStyle name="Normal 3" xfId="10"/>
    <cellStyle name="Normal 4" xfId="11"/>
    <cellStyle name="Normal 5" xfId="12"/>
    <cellStyle name="Normal 8" xfId="13"/>
    <cellStyle name="Notas 2" xfId="14"/>
    <cellStyle name="Porcentaje 2" xfId="15"/>
    <cellStyle name="Porcentual"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19051</xdr:colOff>
      <xdr:row>0</xdr:row>
      <xdr:rowOff>47625</xdr:rowOff>
    </xdr:from>
    <xdr:to>
      <xdr:col>1</xdr:col>
      <xdr:colOff>123826</xdr:colOff>
      <xdr:row>3</xdr:row>
      <xdr:rowOff>57150</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9051" y="47625"/>
          <a:ext cx="1066800" cy="581025"/>
        </a:xfrm>
        <a:prstGeom prst="rect">
          <a:avLst/>
        </a:prstGeom>
        <a:noFill/>
        <a:ln w="9525">
          <a:noFill/>
          <a:miter lim="800000"/>
          <a:headEnd/>
          <a:tailEnd/>
        </a:ln>
      </xdr:spPr>
    </xdr:pic>
    <xdr:clientData/>
  </xdr:twoCellAnchor>
  <xdr:twoCellAnchor>
    <xdr:from>
      <xdr:col>0</xdr:col>
      <xdr:colOff>1</xdr:colOff>
      <xdr:row>695</xdr:row>
      <xdr:rowOff>38101</xdr:rowOff>
    </xdr:from>
    <xdr:to>
      <xdr:col>12</xdr:col>
      <xdr:colOff>1038225</xdr:colOff>
      <xdr:row>707</xdr:row>
      <xdr:rowOff>133351</xdr:rowOff>
    </xdr:to>
    <xdr:sp macro="" textlink="">
      <xdr:nvSpPr>
        <xdr:cNvPr id="3" name="2 CuadroTexto"/>
        <xdr:cNvSpPr txBox="1"/>
      </xdr:nvSpPr>
      <xdr:spPr>
        <a:xfrm>
          <a:off x="1" y="537400501"/>
          <a:ext cx="12353924"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u="sng">
              <a:solidFill>
                <a:schemeClr val="dk1"/>
              </a:solidFill>
              <a:effectLst/>
              <a:latin typeface="+mn-lt"/>
              <a:ea typeface="+mn-ea"/>
              <a:cs typeface="+mn-cs"/>
            </a:rPr>
            <a:t>Notas:</a:t>
          </a:r>
          <a:r>
            <a:rPr lang="es-ES" sz="1100" b="1">
              <a:solidFill>
                <a:schemeClr val="dk1"/>
              </a:solidFill>
              <a:effectLst/>
              <a:latin typeface="+mn-lt"/>
              <a:ea typeface="+mn-ea"/>
              <a:cs typeface="+mn-cs"/>
            </a:rPr>
            <a:t>  </a:t>
          </a:r>
          <a:endParaRPr lang="es-ES" sz="1100" baseline="0">
            <a:solidFill>
              <a:schemeClr val="dk1"/>
            </a:solidFill>
            <a:effectLst/>
            <a:latin typeface="+mn-lt"/>
            <a:ea typeface="+mn-ea"/>
            <a:cs typeface="+mn-cs"/>
          </a:endParaRPr>
        </a:p>
        <a:p>
          <a:pPr eaLnBrk="1" fontAlgn="auto" latinLnBrk="0" hangingPunct="1"/>
          <a:r>
            <a:rPr lang="es-ES" sz="1100" i="0" u="none">
              <a:solidFill>
                <a:schemeClr val="dk1"/>
              </a:solidFill>
              <a:effectLst/>
              <a:latin typeface="+mn-lt"/>
              <a:ea typeface="+mn-ea"/>
              <a:cs typeface="+mn-cs"/>
            </a:rPr>
            <a:t>1- </a:t>
          </a:r>
          <a:r>
            <a:rPr lang="es-ES" sz="1100" i="0" u="none">
              <a:solidFill>
                <a:schemeClr val="dk1"/>
              </a:solidFill>
              <a:latin typeface="+mn-lt"/>
              <a:ea typeface="+mn-ea"/>
              <a:cs typeface="+mn-cs"/>
            </a:rPr>
            <a:t>La columna denominada </a:t>
          </a:r>
          <a:r>
            <a:rPr lang="es-ES" sz="1100" b="1" i="0" u="none">
              <a:solidFill>
                <a:schemeClr val="dk1"/>
              </a:solidFill>
              <a:latin typeface="+mn-lt"/>
              <a:ea typeface="+mn-ea"/>
              <a:cs typeface="+mn-cs"/>
            </a:rPr>
            <a:t>Presupuesto Actual Ajustado</a:t>
          </a:r>
          <a:r>
            <a:rPr lang="es-ES" sz="1100" i="0" u="none">
              <a:solidFill>
                <a:schemeClr val="dk1"/>
              </a:solidFill>
              <a:latin typeface="+mn-lt"/>
              <a:ea typeface="+mn-ea"/>
              <a:cs typeface="+mn-cs"/>
            </a:rPr>
            <a:t> corresponde al Presupuesto Actual más la aplicación de las modificaciones presupuestarias (al corte de esta liquidación no existen</a:t>
          </a:r>
          <a:r>
            <a:rPr lang="es-ES" sz="1100" i="0" u="none" baseline="0">
              <a:solidFill>
                <a:schemeClr val="dk1"/>
              </a:solidFill>
              <a:latin typeface="+mn-lt"/>
              <a:ea typeface="+mn-ea"/>
              <a:cs typeface="+mn-cs"/>
            </a:rPr>
            <a:t> movimientos en tránsito)</a:t>
          </a:r>
          <a:r>
            <a:rPr lang="es-ES" sz="1100" i="0" u="none">
              <a:solidFill>
                <a:schemeClr val="dk1"/>
              </a:solidFill>
              <a:latin typeface="+mn-lt"/>
              <a:ea typeface="+mn-ea"/>
              <a:cs typeface="+mn-cs"/>
            </a:rPr>
            <a:t>. </a:t>
          </a:r>
        </a:p>
        <a:p>
          <a:r>
            <a:rPr lang="es-CR" sz="1100" i="0" u="none" baseline="0">
              <a:solidFill>
                <a:schemeClr val="dk1"/>
              </a:solidFill>
              <a:effectLst/>
              <a:latin typeface="+mn-lt"/>
              <a:ea typeface="+mn-ea"/>
              <a:cs typeface="+mn-cs"/>
            </a:rPr>
            <a:t>2</a:t>
          </a:r>
          <a:r>
            <a:rPr lang="es-ES" sz="1100" i="0" u="none">
              <a:solidFill>
                <a:schemeClr val="dk1"/>
              </a:solidFill>
              <a:effectLst/>
              <a:latin typeface="+mn-lt"/>
              <a:ea typeface="+mn-ea"/>
              <a:cs typeface="+mn-cs"/>
            </a:rPr>
            <a:t>- El  </a:t>
          </a:r>
          <a:r>
            <a:rPr lang="es-ES" sz="1100" b="1" i="0" u="none">
              <a:solidFill>
                <a:schemeClr val="dk1"/>
              </a:solidFill>
              <a:effectLst/>
              <a:latin typeface="+mn-lt"/>
              <a:ea typeface="+mn-ea"/>
              <a:cs typeface="+mn-cs"/>
            </a:rPr>
            <a:t>Presupuesto Disponible</a:t>
          </a:r>
          <a:r>
            <a:rPr lang="es-ES" sz="1100" b="1" i="0" u="none" baseline="0">
              <a:solidFill>
                <a:schemeClr val="dk1"/>
              </a:solidFill>
              <a:effectLst/>
              <a:latin typeface="+mn-lt"/>
              <a:ea typeface="+mn-ea"/>
              <a:cs typeface="+mn-cs"/>
            </a:rPr>
            <a:t> </a:t>
          </a:r>
          <a:r>
            <a:rPr lang="es-ES" sz="1100" b="1" i="0" u="none">
              <a:solidFill>
                <a:schemeClr val="dk1"/>
              </a:solidFill>
              <a:effectLst/>
              <a:latin typeface="+mn-lt"/>
              <a:ea typeface="+mn-ea"/>
              <a:cs typeface="+mn-cs"/>
            </a:rPr>
            <a:t>Ajustado </a:t>
          </a:r>
          <a:r>
            <a:rPr lang="es-ES" sz="1100" i="0" u="none">
              <a:solidFill>
                <a:schemeClr val="dk1"/>
              </a:solidFill>
              <a:effectLst/>
              <a:latin typeface="+mn-lt"/>
              <a:ea typeface="+mn-ea"/>
              <a:cs typeface="+mn-cs"/>
            </a:rPr>
            <a:t>es igual al  Presupuesto Actual Ajustado  - Solicitado - Comprometido - Recepción de Mercancías -Devengado. </a:t>
          </a:r>
          <a:endParaRPr lang="es-ES" i="0" u="none">
            <a:effectLst/>
          </a:endParaRPr>
        </a:p>
        <a:p>
          <a:r>
            <a:rPr lang="es-ES" sz="1100" i="0" u="none">
              <a:solidFill>
                <a:schemeClr val="dk1"/>
              </a:solidFill>
              <a:effectLst/>
              <a:latin typeface="+mn-lt"/>
              <a:ea typeface="+mn-ea"/>
              <a:cs typeface="+mn-cs"/>
            </a:rPr>
            <a:t>3- La columna denominada </a:t>
          </a:r>
          <a:r>
            <a:rPr lang="es-ES" sz="1100" b="1" i="0" u="none">
              <a:solidFill>
                <a:schemeClr val="dk1"/>
              </a:solidFill>
              <a:effectLst/>
              <a:latin typeface="+mn-lt"/>
              <a:ea typeface="+mn-ea"/>
              <a:cs typeface="+mn-cs"/>
            </a:rPr>
            <a:t>Ejecución</a:t>
          </a:r>
          <a:r>
            <a:rPr lang="es-ES" sz="1100" i="0" u="none">
              <a:solidFill>
                <a:schemeClr val="dk1"/>
              </a:solidFill>
              <a:effectLst/>
              <a:latin typeface="+mn-lt"/>
              <a:ea typeface="+mn-ea"/>
              <a:cs typeface="+mn-cs"/>
            </a:rPr>
            <a:t>, representa el porcentaje del  </a:t>
          </a:r>
          <a:r>
            <a:rPr lang="es-ES" sz="1100" b="1" i="0" u="none">
              <a:solidFill>
                <a:schemeClr val="dk1"/>
              </a:solidFill>
              <a:effectLst/>
              <a:latin typeface="+mn-lt"/>
              <a:ea typeface="+mn-ea"/>
              <a:cs typeface="+mn-cs"/>
            </a:rPr>
            <a:t>Presupuesto  Actual Ajustado</a:t>
          </a:r>
          <a:r>
            <a:rPr lang="es-ES" sz="1100" i="0" u="none">
              <a:solidFill>
                <a:schemeClr val="dk1"/>
              </a:solidFill>
              <a:effectLst/>
              <a:latin typeface="+mn-lt"/>
              <a:ea typeface="+mn-ea"/>
              <a:cs typeface="+mn-cs"/>
            </a:rPr>
            <a:t> que se ha </a:t>
          </a:r>
          <a:r>
            <a:rPr lang="es-ES" sz="1100" b="1" i="0" u="none">
              <a:solidFill>
                <a:schemeClr val="dk1"/>
              </a:solidFill>
              <a:effectLst/>
              <a:latin typeface="+mn-lt"/>
              <a:ea typeface="+mn-ea"/>
              <a:cs typeface="+mn-cs"/>
            </a:rPr>
            <a:t>devengado</a:t>
          </a:r>
          <a:r>
            <a:rPr lang="es-ES" sz="1100" i="0" u="none">
              <a:solidFill>
                <a:schemeClr val="dk1"/>
              </a:solidFill>
              <a:effectLst/>
              <a:latin typeface="+mn-lt"/>
              <a:ea typeface="+mn-ea"/>
              <a:cs typeface="+mn-cs"/>
            </a:rPr>
            <a:t>, entendido como el reconocimiento del gasto por la recepción a conformidad, de cualquier bien y/o servicio contratado o consumido, independientemente de cuando se efectúe el pago de la obligación. </a:t>
          </a:r>
          <a:endParaRPr lang="es-ES" i="0" u="none">
            <a:effectLst/>
          </a:endParaRPr>
        </a:p>
        <a:p>
          <a:r>
            <a:rPr lang="es-ES" sz="1100" i="0" u="none">
              <a:solidFill>
                <a:schemeClr val="dk1"/>
              </a:solidFill>
              <a:effectLst/>
              <a:latin typeface="+mn-lt"/>
              <a:ea typeface="+mn-ea"/>
              <a:cs typeface="+mn-cs"/>
            </a:rPr>
            <a:t>4- La columna denominada </a:t>
          </a:r>
          <a:r>
            <a:rPr lang="es-ES" sz="1100" b="1" i="0" u="none">
              <a:solidFill>
                <a:schemeClr val="dk1"/>
              </a:solidFill>
              <a:effectLst/>
              <a:latin typeface="+mn-lt"/>
              <a:ea typeface="+mn-ea"/>
              <a:cs typeface="+mn-cs"/>
            </a:rPr>
            <a:t>Tránsito</a:t>
          </a:r>
          <a:r>
            <a:rPr lang="es-ES" sz="1100" i="0" u="none">
              <a:solidFill>
                <a:schemeClr val="dk1"/>
              </a:solidFill>
              <a:effectLst/>
              <a:latin typeface="+mn-lt"/>
              <a:ea typeface="+mn-ea"/>
              <a:cs typeface="+mn-cs"/>
            </a:rPr>
            <a:t>  aglutina todo aquel presupuesto que está ingresado en SIGAF con un trámite, representa el porcentaje del Presupuesto  Actual Ajustado que se ha: </a:t>
          </a:r>
          <a:r>
            <a:rPr lang="es-ES" sz="1100" b="1" i="0" u="none">
              <a:solidFill>
                <a:schemeClr val="dk1"/>
              </a:solidFill>
              <a:effectLst/>
              <a:latin typeface="+mn-lt"/>
              <a:ea typeface="+mn-ea"/>
              <a:cs typeface="+mn-cs"/>
            </a:rPr>
            <a:t>solicitado </a:t>
          </a:r>
          <a:r>
            <a:rPr lang="es-ES" sz="1100" i="0" u="none">
              <a:solidFill>
                <a:schemeClr val="dk1"/>
              </a:solidFill>
              <a:effectLst/>
              <a:latin typeface="+mn-lt"/>
              <a:ea typeface="+mn-ea"/>
              <a:cs typeface="+mn-cs"/>
            </a:rPr>
            <a:t>(consiste en la separación de los recursos presupuestarios para adquirir bienes o servicios, o realizar otros gastos, de manera que se garantice el contenido presupuestario), </a:t>
          </a:r>
          <a:r>
            <a:rPr lang="es-ES" sz="1100" b="1" i="0" u="none">
              <a:solidFill>
                <a:schemeClr val="dk1"/>
              </a:solidFill>
              <a:effectLst/>
              <a:latin typeface="+mn-lt"/>
              <a:ea typeface="+mn-ea"/>
              <a:cs typeface="+mn-cs"/>
            </a:rPr>
            <a:t>comprometido</a:t>
          </a:r>
          <a:r>
            <a:rPr lang="es-ES" sz="1100" i="0" u="none">
              <a:solidFill>
                <a:schemeClr val="dk1"/>
              </a:solidFill>
              <a:effectLst/>
              <a:latin typeface="+mn-lt"/>
              <a:ea typeface="+mn-ea"/>
              <a:cs typeface="+mn-cs"/>
            </a:rPr>
            <a:t>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a:t>
          </a:r>
          <a:r>
            <a:rPr lang="es-ES" sz="1100" b="1" i="0" u="none">
              <a:solidFill>
                <a:schemeClr val="dk1"/>
              </a:solidFill>
              <a:effectLst/>
              <a:latin typeface="+mn-lt"/>
              <a:ea typeface="+mn-ea"/>
              <a:cs typeface="+mn-cs"/>
            </a:rPr>
            <a:t>recepción de mercancías</a:t>
          </a:r>
          <a:r>
            <a:rPr lang="es-ES" sz="1100" i="0" u="none">
              <a:solidFill>
                <a:schemeClr val="dk1"/>
              </a:solidFill>
              <a:effectLst/>
              <a:latin typeface="+mn-lt"/>
              <a:ea typeface="+mn-ea"/>
              <a:cs typeface="+mn-cs"/>
            </a:rPr>
            <a:t>. Esta relación NO incluye aquellas gestiones presentadas ante la Dirección de Proveeduría Institucional y que no se han registrado en SIGAF. </a:t>
          </a:r>
          <a:endParaRPr lang="es-ES" i="0" u="none">
            <a:effectLst/>
          </a:endParaRPr>
        </a:p>
        <a:p>
          <a:r>
            <a:rPr lang="es-ES" sz="1100" i="0" u="none">
              <a:solidFill>
                <a:schemeClr val="dk1"/>
              </a:solidFill>
              <a:effectLst/>
              <a:latin typeface="+mn-lt"/>
              <a:ea typeface="+mn-ea"/>
              <a:cs typeface="+mn-cs"/>
            </a:rPr>
            <a:t>5- La columna denominada </a:t>
          </a:r>
          <a:r>
            <a:rPr lang="es-ES" sz="1100" b="1" i="0" u="none">
              <a:solidFill>
                <a:schemeClr val="dk1"/>
              </a:solidFill>
              <a:effectLst/>
              <a:latin typeface="+mn-lt"/>
              <a:ea typeface="+mn-ea"/>
              <a:cs typeface="+mn-cs"/>
            </a:rPr>
            <a:t>Acumulado</a:t>
          </a:r>
          <a:r>
            <a:rPr lang="es-ES" sz="1100" i="0" u="none">
              <a:solidFill>
                <a:schemeClr val="dk1"/>
              </a:solidFill>
              <a:effectLst/>
              <a:latin typeface="+mn-lt"/>
              <a:ea typeface="+mn-ea"/>
              <a:cs typeface="+mn-cs"/>
            </a:rPr>
            <a:t> es la sumatoria del porcentaje de ejecución y el porcentaje de documentos en tránsito en el SIGAF. </a:t>
          </a:r>
          <a:endParaRPr lang="es-ES" i="0" u="none">
            <a:effectLst/>
          </a:endParaRPr>
        </a:p>
        <a:p>
          <a:r>
            <a:rPr lang="es-ES" sz="1100" i="0" u="none">
              <a:solidFill>
                <a:schemeClr val="dk1"/>
              </a:solidFill>
              <a:effectLst/>
              <a:latin typeface="+mn-lt"/>
              <a:ea typeface="+mn-ea"/>
              <a:cs typeface="+mn-cs"/>
            </a:rPr>
            <a:t>6- </a:t>
          </a:r>
          <a:r>
            <a:rPr lang="es-ES" sz="1100" i="0" u="none">
              <a:solidFill>
                <a:schemeClr val="dk1"/>
              </a:solidFill>
              <a:latin typeface="+mn-lt"/>
              <a:ea typeface="+mn-ea"/>
              <a:cs typeface="+mn-cs"/>
            </a:rPr>
            <a:t>Todos los porcentajes se calculan sobre el presupuesto actual ajustado. </a:t>
          </a:r>
          <a:endParaRPr lang="es-ES" i="0" u="none">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b="0" i="0" u="none">
              <a:solidFill>
                <a:schemeClr val="dk1"/>
              </a:solidFill>
              <a:effectLst/>
              <a:latin typeface="+mn-lt"/>
              <a:ea typeface="+mn-ea"/>
              <a:cs typeface="+mn-cs"/>
            </a:rPr>
            <a:t>7- </a:t>
          </a:r>
          <a:r>
            <a:rPr lang="es-ES" sz="1100" i="0" u="none">
              <a:solidFill>
                <a:schemeClr val="dk1"/>
              </a:solidFill>
              <a:latin typeface="+mn-lt"/>
              <a:ea typeface="+mn-ea"/>
              <a:cs typeface="+mn-cs"/>
            </a:rPr>
            <a:t> Incluye fuente de financiamiento interna (001: ingresos corrientes,  280: colocación de títulos valores) y fuente de financiamiento externa ( 533: crédito BIRF-7284-CR - 538: crédito  BIRF No. 8194-CR). </a:t>
          </a:r>
          <a:endParaRPr lang="es-ES" b="1" i="0" u="none">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0</xdr:row>
      <xdr:rowOff>47625</xdr:rowOff>
    </xdr:from>
    <xdr:to>
      <xdr:col>1</xdr:col>
      <xdr:colOff>123826</xdr:colOff>
      <xdr:row>3</xdr:row>
      <xdr:rowOff>57150</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9051" y="47625"/>
          <a:ext cx="1000125" cy="581025"/>
        </a:xfrm>
        <a:prstGeom prst="rect">
          <a:avLst/>
        </a:prstGeom>
        <a:noFill/>
        <a:ln w="9525">
          <a:noFill/>
          <a:miter lim="800000"/>
          <a:headEnd/>
          <a:tailEnd/>
        </a:ln>
      </xdr:spPr>
    </xdr:pic>
    <xdr:clientData/>
  </xdr:twoCellAnchor>
  <xdr:twoCellAnchor>
    <xdr:from>
      <xdr:col>0</xdr:col>
      <xdr:colOff>1</xdr:colOff>
      <xdr:row>636</xdr:row>
      <xdr:rowOff>38101</xdr:rowOff>
    </xdr:from>
    <xdr:to>
      <xdr:col>12</xdr:col>
      <xdr:colOff>1038225</xdr:colOff>
      <xdr:row>648</xdr:row>
      <xdr:rowOff>133351</xdr:rowOff>
    </xdr:to>
    <xdr:sp macro="" textlink="">
      <xdr:nvSpPr>
        <xdr:cNvPr id="3" name="2 CuadroTexto"/>
        <xdr:cNvSpPr txBox="1"/>
      </xdr:nvSpPr>
      <xdr:spPr>
        <a:xfrm>
          <a:off x="1" y="537400501"/>
          <a:ext cx="12353924"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u="sng">
              <a:solidFill>
                <a:schemeClr val="dk1"/>
              </a:solidFill>
              <a:effectLst/>
              <a:latin typeface="+mn-lt"/>
              <a:ea typeface="+mn-ea"/>
              <a:cs typeface="+mn-cs"/>
            </a:rPr>
            <a:t>Notas:</a:t>
          </a:r>
          <a:r>
            <a:rPr lang="es-ES" sz="1100" b="1">
              <a:solidFill>
                <a:schemeClr val="dk1"/>
              </a:solidFill>
              <a:effectLst/>
              <a:latin typeface="+mn-lt"/>
              <a:ea typeface="+mn-ea"/>
              <a:cs typeface="+mn-cs"/>
            </a:rPr>
            <a:t>  </a:t>
          </a:r>
          <a:endParaRPr lang="es-ES" sz="1100" baseline="0">
            <a:solidFill>
              <a:schemeClr val="dk1"/>
            </a:solidFill>
            <a:effectLst/>
            <a:latin typeface="+mn-lt"/>
            <a:ea typeface="+mn-ea"/>
            <a:cs typeface="+mn-cs"/>
          </a:endParaRPr>
        </a:p>
        <a:p>
          <a:pPr eaLnBrk="1" fontAlgn="auto" latinLnBrk="0" hangingPunct="1"/>
          <a:r>
            <a:rPr lang="es-ES" sz="1100" i="0" u="none">
              <a:solidFill>
                <a:schemeClr val="dk1"/>
              </a:solidFill>
              <a:effectLst/>
              <a:latin typeface="+mn-lt"/>
              <a:ea typeface="+mn-ea"/>
              <a:cs typeface="+mn-cs"/>
            </a:rPr>
            <a:t>1- </a:t>
          </a:r>
          <a:r>
            <a:rPr lang="es-ES" sz="1100" i="0" u="none">
              <a:solidFill>
                <a:schemeClr val="dk1"/>
              </a:solidFill>
              <a:latin typeface="+mn-lt"/>
              <a:ea typeface="+mn-ea"/>
              <a:cs typeface="+mn-cs"/>
            </a:rPr>
            <a:t>La columna denominada </a:t>
          </a:r>
          <a:r>
            <a:rPr lang="es-ES" sz="1100" b="1" i="0" u="none">
              <a:solidFill>
                <a:schemeClr val="dk1"/>
              </a:solidFill>
              <a:latin typeface="+mn-lt"/>
              <a:ea typeface="+mn-ea"/>
              <a:cs typeface="+mn-cs"/>
            </a:rPr>
            <a:t>Presupuesto Actual Ajustado</a:t>
          </a:r>
          <a:r>
            <a:rPr lang="es-ES" sz="1100" i="0" u="none">
              <a:solidFill>
                <a:schemeClr val="dk1"/>
              </a:solidFill>
              <a:latin typeface="+mn-lt"/>
              <a:ea typeface="+mn-ea"/>
              <a:cs typeface="+mn-cs"/>
            </a:rPr>
            <a:t> corresponde al Presupuesto Actual más la aplicación de las modificaciones presupuestarias (al corte de esta liquidación no existen</a:t>
          </a:r>
          <a:r>
            <a:rPr lang="es-ES" sz="1100" i="0" u="none" baseline="0">
              <a:solidFill>
                <a:schemeClr val="dk1"/>
              </a:solidFill>
              <a:latin typeface="+mn-lt"/>
              <a:ea typeface="+mn-ea"/>
              <a:cs typeface="+mn-cs"/>
            </a:rPr>
            <a:t> movimientos en tránsito)</a:t>
          </a:r>
          <a:r>
            <a:rPr lang="es-ES" sz="1100" i="0" u="none">
              <a:solidFill>
                <a:schemeClr val="dk1"/>
              </a:solidFill>
              <a:latin typeface="+mn-lt"/>
              <a:ea typeface="+mn-ea"/>
              <a:cs typeface="+mn-cs"/>
            </a:rPr>
            <a:t>. </a:t>
          </a:r>
        </a:p>
        <a:p>
          <a:r>
            <a:rPr lang="es-CR" sz="1100" i="0" u="none" baseline="0">
              <a:solidFill>
                <a:schemeClr val="dk1"/>
              </a:solidFill>
              <a:effectLst/>
              <a:latin typeface="+mn-lt"/>
              <a:ea typeface="+mn-ea"/>
              <a:cs typeface="+mn-cs"/>
            </a:rPr>
            <a:t>2</a:t>
          </a:r>
          <a:r>
            <a:rPr lang="es-ES" sz="1100" i="0" u="none">
              <a:solidFill>
                <a:schemeClr val="dk1"/>
              </a:solidFill>
              <a:effectLst/>
              <a:latin typeface="+mn-lt"/>
              <a:ea typeface="+mn-ea"/>
              <a:cs typeface="+mn-cs"/>
            </a:rPr>
            <a:t>- El  </a:t>
          </a:r>
          <a:r>
            <a:rPr lang="es-ES" sz="1100" b="1" i="0" u="none">
              <a:solidFill>
                <a:schemeClr val="dk1"/>
              </a:solidFill>
              <a:effectLst/>
              <a:latin typeface="+mn-lt"/>
              <a:ea typeface="+mn-ea"/>
              <a:cs typeface="+mn-cs"/>
            </a:rPr>
            <a:t>Presupuesto Disponible</a:t>
          </a:r>
          <a:r>
            <a:rPr lang="es-ES" sz="1100" b="1" i="0" u="none" baseline="0">
              <a:solidFill>
                <a:schemeClr val="dk1"/>
              </a:solidFill>
              <a:effectLst/>
              <a:latin typeface="+mn-lt"/>
              <a:ea typeface="+mn-ea"/>
              <a:cs typeface="+mn-cs"/>
            </a:rPr>
            <a:t> </a:t>
          </a:r>
          <a:r>
            <a:rPr lang="es-ES" sz="1100" b="1" i="0" u="none">
              <a:solidFill>
                <a:schemeClr val="dk1"/>
              </a:solidFill>
              <a:effectLst/>
              <a:latin typeface="+mn-lt"/>
              <a:ea typeface="+mn-ea"/>
              <a:cs typeface="+mn-cs"/>
            </a:rPr>
            <a:t>Ajustado </a:t>
          </a:r>
          <a:r>
            <a:rPr lang="es-ES" sz="1100" i="0" u="none">
              <a:solidFill>
                <a:schemeClr val="dk1"/>
              </a:solidFill>
              <a:effectLst/>
              <a:latin typeface="+mn-lt"/>
              <a:ea typeface="+mn-ea"/>
              <a:cs typeface="+mn-cs"/>
            </a:rPr>
            <a:t>es igual al  Presupuesto Actual Ajustado  - Solicitado - Comprometido - Recepción de Mercancías -Devengado. </a:t>
          </a:r>
          <a:endParaRPr lang="es-ES" i="0" u="none">
            <a:effectLst/>
          </a:endParaRPr>
        </a:p>
        <a:p>
          <a:r>
            <a:rPr lang="es-ES" sz="1100" i="0" u="none">
              <a:solidFill>
                <a:schemeClr val="dk1"/>
              </a:solidFill>
              <a:effectLst/>
              <a:latin typeface="+mn-lt"/>
              <a:ea typeface="+mn-ea"/>
              <a:cs typeface="+mn-cs"/>
            </a:rPr>
            <a:t>3- La columna denominada </a:t>
          </a:r>
          <a:r>
            <a:rPr lang="es-ES" sz="1100" b="1" i="0" u="none">
              <a:solidFill>
                <a:schemeClr val="dk1"/>
              </a:solidFill>
              <a:effectLst/>
              <a:latin typeface="+mn-lt"/>
              <a:ea typeface="+mn-ea"/>
              <a:cs typeface="+mn-cs"/>
            </a:rPr>
            <a:t>Ejecución</a:t>
          </a:r>
          <a:r>
            <a:rPr lang="es-ES" sz="1100" i="0" u="none">
              <a:solidFill>
                <a:schemeClr val="dk1"/>
              </a:solidFill>
              <a:effectLst/>
              <a:latin typeface="+mn-lt"/>
              <a:ea typeface="+mn-ea"/>
              <a:cs typeface="+mn-cs"/>
            </a:rPr>
            <a:t>, representa el porcentaje del  </a:t>
          </a:r>
          <a:r>
            <a:rPr lang="es-ES" sz="1100" b="1" i="0" u="none">
              <a:solidFill>
                <a:schemeClr val="dk1"/>
              </a:solidFill>
              <a:effectLst/>
              <a:latin typeface="+mn-lt"/>
              <a:ea typeface="+mn-ea"/>
              <a:cs typeface="+mn-cs"/>
            </a:rPr>
            <a:t>Presupuesto  Actual Ajustado</a:t>
          </a:r>
          <a:r>
            <a:rPr lang="es-ES" sz="1100" i="0" u="none">
              <a:solidFill>
                <a:schemeClr val="dk1"/>
              </a:solidFill>
              <a:effectLst/>
              <a:latin typeface="+mn-lt"/>
              <a:ea typeface="+mn-ea"/>
              <a:cs typeface="+mn-cs"/>
            </a:rPr>
            <a:t> que se ha </a:t>
          </a:r>
          <a:r>
            <a:rPr lang="es-ES" sz="1100" b="1" i="0" u="none">
              <a:solidFill>
                <a:schemeClr val="dk1"/>
              </a:solidFill>
              <a:effectLst/>
              <a:latin typeface="+mn-lt"/>
              <a:ea typeface="+mn-ea"/>
              <a:cs typeface="+mn-cs"/>
            </a:rPr>
            <a:t>devengado</a:t>
          </a:r>
          <a:r>
            <a:rPr lang="es-ES" sz="1100" i="0" u="none">
              <a:solidFill>
                <a:schemeClr val="dk1"/>
              </a:solidFill>
              <a:effectLst/>
              <a:latin typeface="+mn-lt"/>
              <a:ea typeface="+mn-ea"/>
              <a:cs typeface="+mn-cs"/>
            </a:rPr>
            <a:t>, entendido como el reconocimiento del gasto por la recepción a conformidad, de cualquier bien y/o servicio contratado o consumido, independientemente de cuando se efectúe el pago de la obligación. </a:t>
          </a:r>
          <a:endParaRPr lang="es-ES" i="0" u="none">
            <a:effectLst/>
          </a:endParaRPr>
        </a:p>
        <a:p>
          <a:r>
            <a:rPr lang="es-ES" sz="1100" i="0" u="none">
              <a:solidFill>
                <a:schemeClr val="dk1"/>
              </a:solidFill>
              <a:effectLst/>
              <a:latin typeface="+mn-lt"/>
              <a:ea typeface="+mn-ea"/>
              <a:cs typeface="+mn-cs"/>
            </a:rPr>
            <a:t>4- La columna denominada </a:t>
          </a:r>
          <a:r>
            <a:rPr lang="es-ES" sz="1100" b="1" i="0" u="none">
              <a:solidFill>
                <a:schemeClr val="dk1"/>
              </a:solidFill>
              <a:effectLst/>
              <a:latin typeface="+mn-lt"/>
              <a:ea typeface="+mn-ea"/>
              <a:cs typeface="+mn-cs"/>
            </a:rPr>
            <a:t>Tránsito</a:t>
          </a:r>
          <a:r>
            <a:rPr lang="es-ES" sz="1100" i="0" u="none">
              <a:solidFill>
                <a:schemeClr val="dk1"/>
              </a:solidFill>
              <a:effectLst/>
              <a:latin typeface="+mn-lt"/>
              <a:ea typeface="+mn-ea"/>
              <a:cs typeface="+mn-cs"/>
            </a:rPr>
            <a:t>  aglutina todo aquel presupuesto que está ingresado en SIGAF con un trámite, representa el porcentaje del Presupuesto  Actual Ajustado que se ha: </a:t>
          </a:r>
          <a:r>
            <a:rPr lang="es-ES" sz="1100" b="1" i="0" u="none">
              <a:solidFill>
                <a:schemeClr val="dk1"/>
              </a:solidFill>
              <a:effectLst/>
              <a:latin typeface="+mn-lt"/>
              <a:ea typeface="+mn-ea"/>
              <a:cs typeface="+mn-cs"/>
            </a:rPr>
            <a:t>solicitado </a:t>
          </a:r>
          <a:r>
            <a:rPr lang="es-ES" sz="1100" i="0" u="none">
              <a:solidFill>
                <a:schemeClr val="dk1"/>
              </a:solidFill>
              <a:effectLst/>
              <a:latin typeface="+mn-lt"/>
              <a:ea typeface="+mn-ea"/>
              <a:cs typeface="+mn-cs"/>
            </a:rPr>
            <a:t>(consiste en la separación de los recursos presupuestarios para adquirir bienes o servicios, o realizar otros gastos, de manera que se garantice el contenido presupuestario), </a:t>
          </a:r>
          <a:r>
            <a:rPr lang="es-ES" sz="1100" b="1" i="0" u="none">
              <a:solidFill>
                <a:schemeClr val="dk1"/>
              </a:solidFill>
              <a:effectLst/>
              <a:latin typeface="+mn-lt"/>
              <a:ea typeface="+mn-ea"/>
              <a:cs typeface="+mn-cs"/>
            </a:rPr>
            <a:t>comprometido</a:t>
          </a:r>
          <a:r>
            <a:rPr lang="es-ES" sz="1100" i="0" u="none">
              <a:solidFill>
                <a:schemeClr val="dk1"/>
              </a:solidFill>
              <a:effectLst/>
              <a:latin typeface="+mn-lt"/>
              <a:ea typeface="+mn-ea"/>
              <a:cs typeface="+mn-cs"/>
            </a:rPr>
            <a:t>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a:t>
          </a:r>
          <a:r>
            <a:rPr lang="es-ES" sz="1100" b="1" i="0" u="none">
              <a:solidFill>
                <a:schemeClr val="dk1"/>
              </a:solidFill>
              <a:effectLst/>
              <a:latin typeface="+mn-lt"/>
              <a:ea typeface="+mn-ea"/>
              <a:cs typeface="+mn-cs"/>
            </a:rPr>
            <a:t>recepción de mercancías</a:t>
          </a:r>
          <a:r>
            <a:rPr lang="es-ES" sz="1100" i="0" u="none">
              <a:solidFill>
                <a:schemeClr val="dk1"/>
              </a:solidFill>
              <a:effectLst/>
              <a:latin typeface="+mn-lt"/>
              <a:ea typeface="+mn-ea"/>
              <a:cs typeface="+mn-cs"/>
            </a:rPr>
            <a:t>. Esta relación NO incluye aquellas gestiones presentadas ante la Dirección de Proveeduría Institucional y que no se han registrado en SIGAF. </a:t>
          </a:r>
          <a:endParaRPr lang="es-ES" i="0" u="none">
            <a:effectLst/>
          </a:endParaRPr>
        </a:p>
        <a:p>
          <a:r>
            <a:rPr lang="es-ES" sz="1100" i="0" u="none">
              <a:solidFill>
                <a:schemeClr val="dk1"/>
              </a:solidFill>
              <a:effectLst/>
              <a:latin typeface="+mn-lt"/>
              <a:ea typeface="+mn-ea"/>
              <a:cs typeface="+mn-cs"/>
            </a:rPr>
            <a:t>5- La columna denominada </a:t>
          </a:r>
          <a:r>
            <a:rPr lang="es-ES" sz="1100" b="1" i="0" u="none">
              <a:solidFill>
                <a:schemeClr val="dk1"/>
              </a:solidFill>
              <a:effectLst/>
              <a:latin typeface="+mn-lt"/>
              <a:ea typeface="+mn-ea"/>
              <a:cs typeface="+mn-cs"/>
            </a:rPr>
            <a:t>Acumulado</a:t>
          </a:r>
          <a:r>
            <a:rPr lang="es-ES" sz="1100" i="0" u="none">
              <a:solidFill>
                <a:schemeClr val="dk1"/>
              </a:solidFill>
              <a:effectLst/>
              <a:latin typeface="+mn-lt"/>
              <a:ea typeface="+mn-ea"/>
              <a:cs typeface="+mn-cs"/>
            </a:rPr>
            <a:t> es la sumatoria del porcentaje de ejecución y el porcentaje de documentos en tránsito en el SIGAF. </a:t>
          </a:r>
          <a:endParaRPr lang="es-ES" i="0" u="none">
            <a:effectLst/>
          </a:endParaRPr>
        </a:p>
        <a:p>
          <a:r>
            <a:rPr lang="es-ES" sz="1100" i="0" u="none">
              <a:solidFill>
                <a:schemeClr val="dk1"/>
              </a:solidFill>
              <a:effectLst/>
              <a:latin typeface="+mn-lt"/>
              <a:ea typeface="+mn-ea"/>
              <a:cs typeface="+mn-cs"/>
            </a:rPr>
            <a:t>6- </a:t>
          </a:r>
          <a:r>
            <a:rPr lang="es-ES" sz="1100" i="0" u="none">
              <a:solidFill>
                <a:schemeClr val="dk1"/>
              </a:solidFill>
              <a:latin typeface="+mn-lt"/>
              <a:ea typeface="+mn-ea"/>
              <a:cs typeface="+mn-cs"/>
            </a:rPr>
            <a:t>Todos los porcentajes se calculan sobre el presupuesto actual ajustado. </a:t>
          </a:r>
          <a:endParaRPr lang="es-ES" i="0" u="none">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b="0" i="0" u="none">
              <a:solidFill>
                <a:schemeClr val="dk1"/>
              </a:solidFill>
              <a:effectLst/>
              <a:latin typeface="+mn-lt"/>
              <a:ea typeface="+mn-ea"/>
              <a:cs typeface="+mn-cs"/>
            </a:rPr>
            <a:t>7- </a:t>
          </a:r>
          <a:r>
            <a:rPr lang="es-ES" sz="1100" i="0" u="none">
              <a:solidFill>
                <a:schemeClr val="dk1"/>
              </a:solidFill>
              <a:latin typeface="+mn-lt"/>
              <a:ea typeface="+mn-ea"/>
              <a:cs typeface="+mn-cs"/>
            </a:rPr>
            <a:t> Incluye fuente de financiamiento interna (001: ingresos corrientes,  280: colocación de títulos valores) y fuente de financiamiento externa ( 533: crédito BIRF-7284-CR 538: crédito  BIRF No. 8194-CR). </a:t>
          </a:r>
          <a:endParaRPr lang="es-ES" b="1" i="0" u="none">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19051</xdr:colOff>
      <xdr:row>0</xdr:row>
      <xdr:rowOff>47625</xdr:rowOff>
    </xdr:from>
    <xdr:to>
      <xdr:col>1</xdr:col>
      <xdr:colOff>123826</xdr:colOff>
      <xdr:row>3</xdr:row>
      <xdr:rowOff>57150</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9051" y="47625"/>
          <a:ext cx="1000125" cy="581025"/>
        </a:xfrm>
        <a:prstGeom prst="rect">
          <a:avLst/>
        </a:prstGeom>
        <a:noFill/>
        <a:ln w="9525">
          <a:noFill/>
          <a:miter lim="800000"/>
          <a:headEnd/>
          <a:tailEnd/>
        </a:ln>
      </xdr:spPr>
    </xdr:pic>
    <xdr:clientData/>
  </xdr:twoCellAnchor>
  <xdr:twoCellAnchor>
    <xdr:from>
      <xdr:col>0</xdr:col>
      <xdr:colOff>1</xdr:colOff>
      <xdr:row>725</xdr:row>
      <xdr:rowOff>38101</xdr:rowOff>
    </xdr:from>
    <xdr:to>
      <xdr:col>12</xdr:col>
      <xdr:colOff>1038225</xdr:colOff>
      <xdr:row>737</xdr:row>
      <xdr:rowOff>133351</xdr:rowOff>
    </xdr:to>
    <xdr:sp macro="" textlink="">
      <xdr:nvSpPr>
        <xdr:cNvPr id="3" name="2 CuadroTexto"/>
        <xdr:cNvSpPr txBox="1"/>
      </xdr:nvSpPr>
      <xdr:spPr>
        <a:xfrm>
          <a:off x="1" y="537400501"/>
          <a:ext cx="12353924"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u="sng">
              <a:solidFill>
                <a:schemeClr val="dk1"/>
              </a:solidFill>
              <a:effectLst/>
              <a:latin typeface="+mn-lt"/>
              <a:ea typeface="+mn-ea"/>
              <a:cs typeface="+mn-cs"/>
            </a:rPr>
            <a:t>Notas:</a:t>
          </a:r>
          <a:r>
            <a:rPr lang="es-ES" sz="1100" b="1">
              <a:solidFill>
                <a:schemeClr val="dk1"/>
              </a:solidFill>
              <a:effectLst/>
              <a:latin typeface="+mn-lt"/>
              <a:ea typeface="+mn-ea"/>
              <a:cs typeface="+mn-cs"/>
            </a:rPr>
            <a:t>  </a:t>
          </a:r>
          <a:endParaRPr lang="es-ES" sz="1100" baseline="0">
            <a:solidFill>
              <a:schemeClr val="dk1"/>
            </a:solidFill>
            <a:effectLst/>
            <a:latin typeface="+mn-lt"/>
            <a:ea typeface="+mn-ea"/>
            <a:cs typeface="+mn-cs"/>
          </a:endParaRPr>
        </a:p>
        <a:p>
          <a:pPr eaLnBrk="1" fontAlgn="auto" latinLnBrk="0" hangingPunct="1"/>
          <a:r>
            <a:rPr lang="es-ES" sz="1100" i="0" u="none">
              <a:solidFill>
                <a:schemeClr val="dk1"/>
              </a:solidFill>
              <a:effectLst/>
              <a:latin typeface="+mn-lt"/>
              <a:ea typeface="+mn-ea"/>
              <a:cs typeface="+mn-cs"/>
            </a:rPr>
            <a:t>1- </a:t>
          </a:r>
          <a:r>
            <a:rPr lang="es-ES" sz="1100" i="0" u="none">
              <a:solidFill>
                <a:schemeClr val="dk1"/>
              </a:solidFill>
              <a:latin typeface="+mn-lt"/>
              <a:ea typeface="+mn-ea"/>
              <a:cs typeface="+mn-cs"/>
            </a:rPr>
            <a:t>La columna denominada </a:t>
          </a:r>
          <a:r>
            <a:rPr lang="es-ES" sz="1100" b="1" i="0" u="none">
              <a:solidFill>
                <a:schemeClr val="dk1"/>
              </a:solidFill>
              <a:latin typeface="+mn-lt"/>
              <a:ea typeface="+mn-ea"/>
              <a:cs typeface="+mn-cs"/>
            </a:rPr>
            <a:t>Presupuesto Actual Ajustado</a:t>
          </a:r>
          <a:r>
            <a:rPr lang="es-ES" sz="1100" i="0" u="none">
              <a:solidFill>
                <a:schemeClr val="dk1"/>
              </a:solidFill>
              <a:latin typeface="+mn-lt"/>
              <a:ea typeface="+mn-ea"/>
              <a:cs typeface="+mn-cs"/>
            </a:rPr>
            <a:t> corresponde al Presupuesto Actual más la aplicación de las modificaciones presupuestarias (al corte de esta liquidación no existen</a:t>
          </a:r>
          <a:r>
            <a:rPr lang="es-ES" sz="1100" i="0" u="none" baseline="0">
              <a:solidFill>
                <a:schemeClr val="dk1"/>
              </a:solidFill>
              <a:latin typeface="+mn-lt"/>
              <a:ea typeface="+mn-ea"/>
              <a:cs typeface="+mn-cs"/>
            </a:rPr>
            <a:t> movimientos en tránsito)</a:t>
          </a:r>
          <a:r>
            <a:rPr lang="es-ES" sz="1100" i="0" u="none">
              <a:solidFill>
                <a:schemeClr val="dk1"/>
              </a:solidFill>
              <a:latin typeface="+mn-lt"/>
              <a:ea typeface="+mn-ea"/>
              <a:cs typeface="+mn-cs"/>
            </a:rPr>
            <a:t>. </a:t>
          </a:r>
        </a:p>
        <a:p>
          <a:r>
            <a:rPr lang="es-CR" sz="1100" i="0" u="none" baseline="0">
              <a:solidFill>
                <a:schemeClr val="dk1"/>
              </a:solidFill>
              <a:effectLst/>
              <a:latin typeface="+mn-lt"/>
              <a:ea typeface="+mn-ea"/>
              <a:cs typeface="+mn-cs"/>
            </a:rPr>
            <a:t>2</a:t>
          </a:r>
          <a:r>
            <a:rPr lang="es-ES" sz="1100" i="0" u="none">
              <a:solidFill>
                <a:schemeClr val="dk1"/>
              </a:solidFill>
              <a:effectLst/>
              <a:latin typeface="+mn-lt"/>
              <a:ea typeface="+mn-ea"/>
              <a:cs typeface="+mn-cs"/>
            </a:rPr>
            <a:t>- El  </a:t>
          </a:r>
          <a:r>
            <a:rPr lang="es-ES" sz="1100" b="1" i="0" u="none">
              <a:solidFill>
                <a:schemeClr val="dk1"/>
              </a:solidFill>
              <a:effectLst/>
              <a:latin typeface="+mn-lt"/>
              <a:ea typeface="+mn-ea"/>
              <a:cs typeface="+mn-cs"/>
            </a:rPr>
            <a:t>Presupuesto Disponible</a:t>
          </a:r>
          <a:r>
            <a:rPr lang="es-ES" sz="1100" b="1" i="0" u="none" baseline="0">
              <a:solidFill>
                <a:schemeClr val="dk1"/>
              </a:solidFill>
              <a:effectLst/>
              <a:latin typeface="+mn-lt"/>
              <a:ea typeface="+mn-ea"/>
              <a:cs typeface="+mn-cs"/>
            </a:rPr>
            <a:t> </a:t>
          </a:r>
          <a:r>
            <a:rPr lang="es-ES" sz="1100" b="1" i="0" u="none">
              <a:solidFill>
                <a:schemeClr val="dk1"/>
              </a:solidFill>
              <a:effectLst/>
              <a:latin typeface="+mn-lt"/>
              <a:ea typeface="+mn-ea"/>
              <a:cs typeface="+mn-cs"/>
            </a:rPr>
            <a:t>Ajustado </a:t>
          </a:r>
          <a:r>
            <a:rPr lang="es-ES" sz="1100" i="0" u="none">
              <a:solidFill>
                <a:schemeClr val="dk1"/>
              </a:solidFill>
              <a:effectLst/>
              <a:latin typeface="+mn-lt"/>
              <a:ea typeface="+mn-ea"/>
              <a:cs typeface="+mn-cs"/>
            </a:rPr>
            <a:t>es igual al  Presupuesto Actual Ajustado  - Solicitado - Comprometido - Recepción de Mercancías -Devengado. </a:t>
          </a:r>
          <a:endParaRPr lang="es-ES" i="0" u="none">
            <a:effectLst/>
          </a:endParaRPr>
        </a:p>
        <a:p>
          <a:r>
            <a:rPr lang="es-ES" sz="1100" i="0" u="none">
              <a:solidFill>
                <a:schemeClr val="dk1"/>
              </a:solidFill>
              <a:effectLst/>
              <a:latin typeface="+mn-lt"/>
              <a:ea typeface="+mn-ea"/>
              <a:cs typeface="+mn-cs"/>
            </a:rPr>
            <a:t>3- La columna denominada </a:t>
          </a:r>
          <a:r>
            <a:rPr lang="es-ES" sz="1100" b="1" i="0" u="none">
              <a:solidFill>
                <a:schemeClr val="dk1"/>
              </a:solidFill>
              <a:effectLst/>
              <a:latin typeface="+mn-lt"/>
              <a:ea typeface="+mn-ea"/>
              <a:cs typeface="+mn-cs"/>
            </a:rPr>
            <a:t>Ejecución</a:t>
          </a:r>
          <a:r>
            <a:rPr lang="es-ES" sz="1100" i="0" u="none">
              <a:solidFill>
                <a:schemeClr val="dk1"/>
              </a:solidFill>
              <a:effectLst/>
              <a:latin typeface="+mn-lt"/>
              <a:ea typeface="+mn-ea"/>
              <a:cs typeface="+mn-cs"/>
            </a:rPr>
            <a:t>, representa el porcentaje del  </a:t>
          </a:r>
          <a:r>
            <a:rPr lang="es-ES" sz="1100" b="1" i="0" u="none">
              <a:solidFill>
                <a:schemeClr val="dk1"/>
              </a:solidFill>
              <a:effectLst/>
              <a:latin typeface="+mn-lt"/>
              <a:ea typeface="+mn-ea"/>
              <a:cs typeface="+mn-cs"/>
            </a:rPr>
            <a:t>Presupuesto  Actual Ajustado</a:t>
          </a:r>
          <a:r>
            <a:rPr lang="es-ES" sz="1100" i="0" u="none">
              <a:solidFill>
                <a:schemeClr val="dk1"/>
              </a:solidFill>
              <a:effectLst/>
              <a:latin typeface="+mn-lt"/>
              <a:ea typeface="+mn-ea"/>
              <a:cs typeface="+mn-cs"/>
            </a:rPr>
            <a:t> que se ha </a:t>
          </a:r>
          <a:r>
            <a:rPr lang="es-ES" sz="1100" b="1" i="0" u="none">
              <a:solidFill>
                <a:schemeClr val="dk1"/>
              </a:solidFill>
              <a:effectLst/>
              <a:latin typeface="+mn-lt"/>
              <a:ea typeface="+mn-ea"/>
              <a:cs typeface="+mn-cs"/>
            </a:rPr>
            <a:t>devengado</a:t>
          </a:r>
          <a:r>
            <a:rPr lang="es-ES" sz="1100" i="0" u="none">
              <a:solidFill>
                <a:schemeClr val="dk1"/>
              </a:solidFill>
              <a:effectLst/>
              <a:latin typeface="+mn-lt"/>
              <a:ea typeface="+mn-ea"/>
              <a:cs typeface="+mn-cs"/>
            </a:rPr>
            <a:t>, entendido como el reconocimiento del gasto por la recepción a conformidad, de cualquier bien y/o servicio contratado o consumido, independientemente de cuando se efectúe el pago de la obligación. </a:t>
          </a:r>
          <a:endParaRPr lang="es-ES" i="0" u="none">
            <a:effectLst/>
          </a:endParaRPr>
        </a:p>
        <a:p>
          <a:r>
            <a:rPr lang="es-ES" sz="1100" i="0" u="none">
              <a:solidFill>
                <a:schemeClr val="dk1"/>
              </a:solidFill>
              <a:effectLst/>
              <a:latin typeface="+mn-lt"/>
              <a:ea typeface="+mn-ea"/>
              <a:cs typeface="+mn-cs"/>
            </a:rPr>
            <a:t>4- La columna denominada </a:t>
          </a:r>
          <a:r>
            <a:rPr lang="es-ES" sz="1100" b="1" i="0" u="none">
              <a:solidFill>
                <a:schemeClr val="dk1"/>
              </a:solidFill>
              <a:effectLst/>
              <a:latin typeface="+mn-lt"/>
              <a:ea typeface="+mn-ea"/>
              <a:cs typeface="+mn-cs"/>
            </a:rPr>
            <a:t>Tránsito</a:t>
          </a:r>
          <a:r>
            <a:rPr lang="es-ES" sz="1100" i="0" u="none">
              <a:solidFill>
                <a:schemeClr val="dk1"/>
              </a:solidFill>
              <a:effectLst/>
              <a:latin typeface="+mn-lt"/>
              <a:ea typeface="+mn-ea"/>
              <a:cs typeface="+mn-cs"/>
            </a:rPr>
            <a:t>  aglutina todo aquel presupuesto que está ingresado en SIGAF con un trámite, representa el porcentaje del Presupuesto  Actual Ajustado que se ha: </a:t>
          </a:r>
          <a:r>
            <a:rPr lang="es-ES" sz="1100" b="1" i="0" u="none">
              <a:solidFill>
                <a:schemeClr val="dk1"/>
              </a:solidFill>
              <a:effectLst/>
              <a:latin typeface="+mn-lt"/>
              <a:ea typeface="+mn-ea"/>
              <a:cs typeface="+mn-cs"/>
            </a:rPr>
            <a:t>solicitado </a:t>
          </a:r>
          <a:r>
            <a:rPr lang="es-ES" sz="1100" i="0" u="none">
              <a:solidFill>
                <a:schemeClr val="dk1"/>
              </a:solidFill>
              <a:effectLst/>
              <a:latin typeface="+mn-lt"/>
              <a:ea typeface="+mn-ea"/>
              <a:cs typeface="+mn-cs"/>
            </a:rPr>
            <a:t>(consiste en la separación de los recursos presupuestarios para adquirir bienes o servicios, o realizar otros gastos, de manera que se garantice el contenido presupuestario), </a:t>
          </a:r>
          <a:r>
            <a:rPr lang="es-ES" sz="1100" b="1" i="0" u="none">
              <a:solidFill>
                <a:schemeClr val="dk1"/>
              </a:solidFill>
              <a:effectLst/>
              <a:latin typeface="+mn-lt"/>
              <a:ea typeface="+mn-ea"/>
              <a:cs typeface="+mn-cs"/>
            </a:rPr>
            <a:t>comprometido</a:t>
          </a:r>
          <a:r>
            <a:rPr lang="es-ES" sz="1100" i="0" u="none">
              <a:solidFill>
                <a:schemeClr val="dk1"/>
              </a:solidFill>
              <a:effectLst/>
              <a:latin typeface="+mn-lt"/>
              <a:ea typeface="+mn-ea"/>
              <a:cs typeface="+mn-cs"/>
            </a:rPr>
            <a:t>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a:t>
          </a:r>
          <a:r>
            <a:rPr lang="es-ES" sz="1100" b="1" i="0" u="none">
              <a:solidFill>
                <a:schemeClr val="dk1"/>
              </a:solidFill>
              <a:effectLst/>
              <a:latin typeface="+mn-lt"/>
              <a:ea typeface="+mn-ea"/>
              <a:cs typeface="+mn-cs"/>
            </a:rPr>
            <a:t>recepción de mercancías</a:t>
          </a:r>
          <a:r>
            <a:rPr lang="es-ES" sz="1100" i="0" u="none">
              <a:solidFill>
                <a:schemeClr val="dk1"/>
              </a:solidFill>
              <a:effectLst/>
              <a:latin typeface="+mn-lt"/>
              <a:ea typeface="+mn-ea"/>
              <a:cs typeface="+mn-cs"/>
            </a:rPr>
            <a:t>. Esta relación NO incluye aquellas gestiones presentadas ante la Dirección de Proveeduría Institucional y que no se han registrado en SIGAF. </a:t>
          </a:r>
          <a:endParaRPr lang="es-ES" i="0" u="none">
            <a:effectLst/>
          </a:endParaRPr>
        </a:p>
        <a:p>
          <a:r>
            <a:rPr lang="es-ES" sz="1100" i="0" u="none">
              <a:solidFill>
                <a:schemeClr val="dk1"/>
              </a:solidFill>
              <a:effectLst/>
              <a:latin typeface="+mn-lt"/>
              <a:ea typeface="+mn-ea"/>
              <a:cs typeface="+mn-cs"/>
            </a:rPr>
            <a:t>5- La columna denominada </a:t>
          </a:r>
          <a:r>
            <a:rPr lang="es-ES" sz="1100" b="1" i="0" u="none">
              <a:solidFill>
                <a:schemeClr val="dk1"/>
              </a:solidFill>
              <a:effectLst/>
              <a:latin typeface="+mn-lt"/>
              <a:ea typeface="+mn-ea"/>
              <a:cs typeface="+mn-cs"/>
            </a:rPr>
            <a:t>Acumulado</a:t>
          </a:r>
          <a:r>
            <a:rPr lang="es-ES" sz="1100" i="0" u="none">
              <a:solidFill>
                <a:schemeClr val="dk1"/>
              </a:solidFill>
              <a:effectLst/>
              <a:latin typeface="+mn-lt"/>
              <a:ea typeface="+mn-ea"/>
              <a:cs typeface="+mn-cs"/>
            </a:rPr>
            <a:t> es la sumatoria del porcentaje de ejecución y el porcentaje de documentos en tránsito en el SIGAF. </a:t>
          </a:r>
          <a:endParaRPr lang="es-ES" i="0" u="none">
            <a:effectLst/>
          </a:endParaRPr>
        </a:p>
        <a:p>
          <a:r>
            <a:rPr lang="es-ES" sz="1100" i="0" u="none">
              <a:solidFill>
                <a:schemeClr val="dk1"/>
              </a:solidFill>
              <a:effectLst/>
              <a:latin typeface="+mn-lt"/>
              <a:ea typeface="+mn-ea"/>
              <a:cs typeface="+mn-cs"/>
            </a:rPr>
            <a:t>6- </a:t>
          </a:r>
          <a:r>
            <a:rPr lang="es-ES" sz="1100" i="0" u="none">
              <a:solidFill>
                <a:schemeClr val="dk1"/>
              </a:solidFill>
              <a:latin typeface="+mn-lt"/>
              <a:ea typeface="+mn-ea"/>
              <a:cs typeface="+mn-cs"/>
            </a:rPr>
            <a:t>Todos los porcentajes se calculan sobre el presupuesto actual ajustado. </a:t>
          </a:r>
          <a:endParaRPr lang="es-ES" i="0" u="none">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b="0" i="0" u="none">
              <a:solidFill>
                <a:schemeClr val="dk1"/>
              </a:solidFill>
              <a:effectLst/>
              <a:latin typeface="+mn-lt"/>
              <a:ea typeface="+mn-ea"/>
              <a:cs typeface="+mn-cs"/>
            </a:rPr>
            <a:t>7- </a:t>
          </a:r>
          <a:r>
            <a:rPr lang="es-ES" sz="1100" i="0" u="none">
              <a:solidFill>
                <a:schemeClr val="dk1"/>
              </a:solidFill>
              <a:latin typeface="+mn-lt"/>
              <a:ea typeface="+mn-ea"/>
              <a:cs typeface="+mn-cs"/>
            </a:rPr>
            <a:t> Incluye fuente de financiamiento interna (001: ingresos corrientes,  280: colocación de títulos valores) y fuente de financiamiento externa ( 533: crédito BIRF-7284-CR 538: crédito  BIRF No. 8194-CR). </a:t>
          </a:r>
          <a:endParaRPr lang="es-ES" b="1" i="0" u="none">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Hoja9"/>
  <dimension ref="A1:V1914"/>
  <sheetViews>
    <sheetView zoomScaleNormal="100" workbookViewId="0">
      <pane xSplit="6" ySplit="9" topLeftCell="M10" activePane="bottomRight" state="frozen"/>
      <selection pane="topRight" activeCell="G1" sqref="G1"/>
      <selection pane="bottomLeft" activeCell="A10" sqref="A10"/>
      <selection pane="bottomRight" activeCell="A5" sqref="A5:R5"/>
    </sheetView>
  </sheetViews>
  <sheetFormatPr baseColWidth="10" defaultColWidth="11.42578125" defaultRowHeight="15" outlineLevelRow="3"/>
  <cols>
    <col min="1" max="1" width="13.42578125" customWidth="1"/>
    <col min="2" max="2" width="15.7109375" customWidth="1"/>
    <col min="3" max="3" width="12.28515625" customWidth="1"/>
    <col min="4" max="4" width="16.28515625" customWidth="1"/>
    <col min="5" max="5" width="4.140625" customWidth="1"/>
    <col min="6" max="6" width="7" style="2" customWidth="1"/>
    <col min="7" max="7" width="5.7109375" customWidth="1"/>
    <col min="8" max="8" width="6.42578125" customWidth="1"/>
    <col min="9" max="9" width="32.140625" customWidth="1"/>
    <col min="10" max="13" width="18.85546875" customWidth="1"/>
    <col min="14" max="14" width="20.42578125" style="4" bestFit="1" customWidth="1"/>
    <col min="15" max="15" width="19.7109375" style="5" customWidth="1"/>
    <col min="16" max="16" width="20.5703125" style="5" customWidth="1"/>
    <col min="17" max="17" width="19.140625" style="5" customWidth="1"/>
    <col min="18" max="18" width="19.5703125" customWidth="1"/>
    <col min="19" max="19" width="18.85546875" style="6" bestFit="1" customWidth="1"/>
    <col min="20" max="20" width="14.140625" style="5" customWidth="1"/>
    <col min="21" max="21" width="11.42578125" style="5"/>
    <col min="22" max="22" width="13.85546875" style="5" customWidth="1"/>
    <col min="236" max="236" width="8.85546875" customWidth="1"/>
    <col min="237" max="237" width="0" hidden="1" customWidth="1"/>
    <col min="238" max="238" width="8.42578125" customWidth="1"/>
    <col min="239" max="240" width="4.140625" customWidth="1"/>
    <col min="241" max="241" width="20.42578125" customWidth="1"/>
    <col min="242" max="242" width="20.42578125" bestFit="1" customWidth="1"/>
    <col min="243" max="244" width="16.85546875" customWidth="1"/>
    <col min="245" max="245" width="17.5703125" customWidth="1"/>
    <col min="246" max="246" width="17.140625" customWidth="1"/>
    <col min="247" max="247" width="20.42578125" customWidth="1"/>
    <col min="248" max="248" width="16.85546875" customWidth="1"/>
    <col min="249" max="249" width="18.85546875" customWidth="1"/>
    <col min="250" max="250" width="15.140625" customWidth="1"/>
    <col min="251" max="253" width="18.85546875" customWidth="1"/>
    <col min="254" max="254" width="20.42578125" bestFit="1" customWidth="1"/>
    <col min="255" max="256" width="7.5703125" customWidth="1"/>
    <col min="257" max="257" width="8" customWidth="1"/>
    <col min="259" max="259" width="11.85546875" bestFit="1" customWidth="1"/>
    <col min="492" max="492" width="8.85546875" customWidth="1"/>
    <col min="493" max="493" width="0" hidden="1" customWidth="1"/>
    <col min="494" max="494" width="8.42578125" customWidth="1"/>
    <col min="495" max="496" width="4.140625" customWidth="1"/>
    <col min="497" max="497" width="20.42578125" customWidth="1"/>
    <col min="498" max="498" width="20.42578125" bestFit="1" customWidth="1"/>
    <col min="499" max="500" width="16.85546875" customWidth="1"/>
    <col min="501" max="501" width="17.5703125" customWidth="1"/>
    <col min="502" max="502" width="17.140625" customWidth="1"/>
    <col min="503" max="503" width="20.42578125" customWidth="1"/>
    <col min="504" max="504" width="16.85546875" customWidth="1"/>
    <col min="505" max="505" width="18.85546875" customWidth="1"/>
    <col min="506" max="506" width="15.140625" customWidth="1"/>
    <col min="507" max="509" width="18.85546875" customWidth="1"/>
    <col min="510" max="510" width="20.42578125" bestFit="1" customWidth="1"/>
    <col min="511" max="512" width="7.5703125" customWidth="1"/>
    <col min="513" max="513" width="8" customWidth="1"/>
    <col min="515" max="515" width="11.85546875" bestFit="1" customWidth="1"/>
    <col min="748" max="748" width="8.85546875" customWidth="1"/>
    <col min="749" max="749" width="0" hidden="1" customWidth="1"/>
    <col min="750" max="750" width="8.42578125" customWidth="1"/>
    <col min="751" max="752" width="4.140625" customWidth="1"/>
    <col min="753" max="753" width="20.42578125" customWidth="1"/>
    <col min="754" max="754" width="20.42578125" bestFit="1" customWidth="1"/>
    <col min="755" max="756" width="16.85546875" customWidth="1"/>
    <col min="757" max="757" width="17.5703125" customWidth="1"/>
    <col min="758" max="758" width="17.140625" customWidth="1"/>
    <col min="759" max="759" width="20.42578125" customWidth="1"/>
    <col min="760" max="760" width="16.85546875" customWidth="1"/>
    <col min="761" max="761" width="18.85546875" customWidth="1"/>
    <col min="762" max="762" width="15.140625" customWidth="1"/>
    <col min="763" max="765" width="18.85546875" customWidth="1"/>
    <col min="766" max="766" width="20.42578125" bestFit="1" customWidth="1"/>
    <col min="767" max="768" width="7.5703125" customWidth="1"/>
    <col min="769" max="769" width="8" customWidth="1"/>
    <col min="771" max="771" width="11.85546875" bestFit="1" customWidth="1"/>
    <col min="1004" max="1004" width="8.85546875" customWidth="1"/>
    <col min="1005" max="1005" width="0" hidden="1" customWidth="1"/>
    <col min="1006" max="1006" width="8.42578125" customWidth="1"/>
    <col min="1007" max="1008" width="4.140625" customWidth="1"/>
    <col min="1009" max="1009" width="20.42578125" customWidth="1"/>
    <col min="1010" max="1010" width="20.42578125" bestFit="1" customWidth="1"/>
    <col min="1011" max="1012" width="16.85546875" customWidth="1"/>
    <col min="1013" max="1013" width="17.5703125" customWidth="1"/>
    <col min="1014" max="1014" width="17.140625" customWidth="1"/>
    <col min="1015" max="1015" width="20.42578125" customWidth="1"/>
    <col min="1016" max="1016" width="16.85546875" customWidth="1"/>
    <col min="1017" max="1017" width="18.85546875" customWidth="1"/>
    <col min="1018" max="1018" width="15.140625" customWidth="1"/>
    <col min="1019" max="1021" width="18.85546875" customWidth="1"/>
    <col min="1022" max="1022" width="20.42578125" bestFit="1" customWidth="1"/>
    <col min="1023" max="1024" width="7.5703125" customWidth="1"/>
    <col min="1025" max="1025" width="8" customWidth="1"/>
    <col min="1027" max="1027" width="11.85546875" bestFit="1" customWidth="1"/>
    <col min="1260" max="1260" width="8.85546875" customWidth="1"/>
    <col min="1261" max="1261" width="0" hidden="1" customWidth="1"/>
    <col min="1262" max="1262" width="8.42578125" customWidth="1"/>
    <col min="1263" max="1264" width="4.140625" customWidth="1"/>
    <col min="1265" max="1265" width="20.42578125" customWidth="1"/>
    <col min="1266" max="1266" width="20.42578125" bestFit="1" customWidth="1"/>
    <col min="1267" max="1268" width="16.85546875" customWidth="1"/>
    <col min="1269" max="1269" width="17.5703125" customWidth="1"/>
    <col min="1270" max="1270" width="17.140625" customWidth="1"/>
    <col min="1271" max="1271" width="20.42578125" customWidth="1"/>
    <col min="1272" max="1272" width="16.85546875" customWidth="1"/>
    <col min="1273" max="1273" width="18.85546875" customWidth="1"/>
    <col min="1274" max="1274" width="15.140625" customWidth="1"/>
    <col min="1275" max="1277" width="18.85546875" customWidth="1"/>
    <col min="1278" max="1278" width="20.42578125" bestFit="1" customWidth="1"/>
    <col min="1279" max="1280" width="7.5703125" customWidth="1"/>
    <col min="1281" max="1281" width="8" customWidth="1"/>
    <col min="1283" max="1283" width="11.85546875" bestFit="1" customWidth="1"/>
    <col min="1516" max="1516" width="8.85546875" customWidth="1"/>
    <col min="1517" max="1517" width="0" hidden="1" customWidth="1"/>
    <col min="1518" max="1518" width="8.42578125" customWidth="1"/>
    <col min="1519" max="1520" width="4.140625" customWidth="1"/>
    <col min="1521" max="1521" width="20.42578125" customWidth="1"/>
    <col min="1522" max="1522" width="20.42578125" bestFit="1" customWidth="1"/>
    <col min="1523" max="1524" width="16.85546875" customWidth="1"/>
    <col min="1525" max="1525" width="17.5703125" customWidth="1"/>
    <col min="1526" max="1526" width="17.140625" customWidth="1"/>
    <col min="1527" max="1527" width="20.42578125" customWidth="1"/>
    <col min="1528" max="1528" width="16.85546875" customWidth="1"/>
    <col min="1529" max="1529" width="18.85546875" customWidth="1"/>
    <col min="1530" max="1530" width="15.140625" customWidth="1"/>
    <col min="1531" max="1533" width="18.85546875" customWidth="1"/>
    <col min="1534" max="1534" width="20.42578125" bestFit="1" customWidth="1"/>
    <col min="1535" max="1536" width="7.5703125" customWidth="1"/>
    <col min="1537" max="1537" width="8" customWidth="1"/>
    <col min="1539" max="1539" width="11.85546875" bestFit="1" customWidth="1"/>
    <col min="1772" max="1772" width="8.85546875" customWidth="1"/>
    <col min="1773" max="1773" width="0" hidden="1" customWidth="1"/>
    <col min="1774" max="1774" width="8.42578125" customWidth="1"/>
    <col min="1775" max="1776" width="4.140625" customWidth="1"/>
    <col min="1777" max="1777" width="20.42578125" customWidth="1"/>
    <col min="1778" max="1778" width="20.42578125" bestFit="1" customWidth="1"/>
    <col min="1779" max="1780" width="16.85546875" customWidth="1"/>
    <col min="1781" max="1781" width="17.5703125" customWidth="1"/>
    <col min="1782" max="1782" width="17.140625" customWidth="1"/>
    <col min="1783" max="1783" width="20.42578125" customWidth="1"/>
    <col min="1784" max="1784" width="16.85546875" customWidth="1"/>
    <col min="1785" max="1785" width="18.85546875" customWidth="1"/>
    <col min="1786" max="1786" width="15.140625" customWidth="1"/>
    <col min="1787" max="1789" width="18.85546875" customWidth="1"/>
    <col min="1790" max="1790" width="20.42578125" bestFit="1" customWidth="1"/>
    <col min="1791" max="1792" width="7.5703125" customWidth="1"/>
    <col min="1793" max="1793" width="8" customWidth="1"/>
    <col min="1795" max="1795" width="11.85546875" bestFit="1" customWidth="1"/>
    <col min="2028" max="2028" width="8.85546875" customWidth="1"/>
    <col min="2029" max="2029" width="0" hidden="1" customWidth="1"/>
    <col min="2030" max="2030" width="8.42578125" customWidth="1"/>
    <col min="2031" max="2032" width="4.140625" customWidth="1"/>
    <col min="2033" max="2033" width="20.42578125" customWidth="1"/>
    <col min="2034" max="2034" width="20.42578125" bestFit="1" customWidth="1"/>
    <col min="2035" max="2036" width="16.85546875" customWidth="1"/>
    <col min="2037" max="2037" width="17.5703125" customWidth="1"/>
    <col min="2038" max="2038" width="17.140625" customWidth="1"/>
    <col min="2039" max="2039" width="20.42578125" customWidth="1"/>
    <col min="2040" max="2040" width="16.85546875" customWidth="1"/>
    <col min="2041" max="2041" width="18.85546875" customWidth="1"/>
    <col min="2042" max="2042" width="15.140625" customWidth="1"/>
    <col min="2043" max="2045" width="18.85546875" customWidth="1"/>
    <col min="2046" max="2046" width="20.42578125" bestFit="1" customWidth="1"/>
    <col min="2047" max="2048" width="7.5703125" customWidth="1"/>
    <col min="2049" max="2049" width="8" customWidth="1"/>
    <col min="2051" max="2051" width="11.85546875" bestFit="1" customWidth="1"/>
    <col min="2284" max="2284" width="8.85546875" customWidth="1"/>
    <col min="2285" max="2285" width="0" hidden="1" customWidth="1"/>
    <col min="2286" max="2286" width="8.42578125" customWidth="1"/>
    <col min="2287" max="2288" width="4.140625" customWidth="1"/>
    <col min="2289" max="2289" width="20.42578125" customWidth="1"/>
    <col min="2290" max="2290" width="20.42578125" bestFit="1" customWidth="1"/>
    <col min="2291" max="2292" width="16.85546875" customWidth="1"/>
    <col min="2293" max="2293" width="17.5703125" customWidth="1"/>
    <col min="2294" max="2294" width="17.140625" customWidth="1"/>
    <col min="2295" max="2295" width="20.42578125" customWidth="1"/>
    <col min="2296" max="2296" width="16.85546875" customWidth="1"/>
    <col min="2297" max="2297" width="18.85546875" customWidth="1"/>
    <col min="2298" max="2298" width="15.140625" customWidth="1"/>
    <col min="2299" max="2301" width="18.85546875" customWidth="1"/>
    <col min="2302" max="2302" width="20.42578125" bestFit="1" customWidth="1"/>
    <col min="2303" max="2304" width="7.5703125" customWidth="1"/>
    <col min="2305" max="2305" width="8" customWidth="1"/>
    <col min="2307" max="2307" width="11.85546875" bestFit="1" customWidth="1"/>
    <col min="2540" max="2540" width="8.85546875" customWidth="1"/>
    <col min="2541" max="2541" width="0" hidden="1" customWidth="1"/>
    <col min="2542" max="2542" width="8.42578125" customWidth="1"/>
    <col min="2543" max="2544" width="4.140625" customWidth="1"/>
    <col min="2545" max="2545" width="20.42578125" customWidth="1"/>
    <col min="2546" max="2546" width="20.42578125" bestFit="1" customWidth="1"/>
    <col min="2547" max="2548" width="16.85546875" customWidth="1"/>
    <col min="2549" max="2549" width="17.5703125" customWidth="1"/>
    <col min="2550" max="2550" width="17.140625" customWidth="1"/>
    <col min="2551" max="2551" width="20.42578125" customWidth="1"/>
    <col min="2552" max="2552" width="16.85546875" customWidth="1"/>
    <col min="2553" max="2553" width="18.85546875" customWidth="1"/>
    <col min="2554" max="2554" width="15.140625" customWidth="1"/>
    <col min="2555" max="2557" width="18.85546875" customWidth="1"/>
    <col min="2558" max="2558" width="20.42578125" bestFit="1" customWidth="1"/>
    <col min="2559" max="2560" width="7.5703125" customWidth="1"/>
    <col min="2561" max="2561" width="8" customWidth="1"/>
    <col min="2563" max="2563" width="11.85546875" bestFit="1" customWidth="1"/>
    <col min="2796" max="2796" width="8.85546875" customWidth="1"/>
    <col min="2797" max="2797" width="0" hidden="1" customWidth="1"/>
    <col min="2798" max="2798" width="8.42578125" customWidth="1"/>
    <col min="2799" max="2800" width="4.140625" customWidth="1"/>
    <col min="2801" max="2801" width="20.42578125" customWidth="1"/>
    <col min="2802" max="2802" width="20.42578125" bestFit="1" customWidth="1"/>
    <col min="2803" max="2804" width="16.85546875" customWidth="1"/>
    <col min="2805" max="2805" width="17.5703125" customWidth="1"/>
    <col min="2806" max="2806" width="17.140625" customWidth="1"/>
    <col min="2807" max="2807" width="20.42578125" customWidth="1"/>
    <col min="2808" max="2808" width="16.85546875" customWidth="1"/>
    <col min="2809" max="2809" width="18.85546875" customWidth="1"/>
    <col min="2810" max="2810" width="15.140625" customWidth="1"/>
    <col min="2811" max="2813" width="18.85546875" customWidth="1"/>
    <col min="2814" max="2814" width="20.42578125" bestFit="1" customWidth="1"/>
    <col min="2815" max="2816" width="7.5703125" customWidth="1"/>
    <col min="2817" max="2817" width="8" customWidth="1"/>
    <col min="2819" max="2819" width="11.85546875" bestFit="1" customWidth="1"/>
    <col min="3052" max="3052" width="8.85546875" customWidth="1"/>
    <col min="3053" max="3053" width="0" hidden="1" customWidth="1"/>
    <col min="3054" max="3054" width="8.42578125" customWidth="1"/>
    <col min="3055" max="3056" width="4.140625" customWidth="1"/>
    <col min="3057" max="3057" width="20.42578125" customWidth="1"/>
    <col min="3058" max="3058" width="20.42578125" bestFit="1" customWidth="1"/>
    <col min="3059" max="3060" width="16.85546875" customWidth="1"/>
    <col min="3061" max="3061" width="17.5703125" customWidth="1"/>
    <col min="3062" max="3062" width="17.140625" customWidth="1"/>
    <col min="3063" max="3063" width="20.42578125" customWidth="1"/>
    <col min="3064" max="3064" width="16.85546875" customWidth="1"/>
    <col min="3065" max="3065" width="18.85546875" customWidth="1"/>
    <col min="3066" max="3066" width="15.140625" customWidth="1"/>
    <col min="3067" max="3069" width="18.85546875" customWidth="1"/>
    <col min="3070" max="3070" width="20.42578125" bestFit="1" customWidth="1"/>
    <col min="3071" max="3072" width="7.5703125" customWidth="1"/>
    <col min="3073" max="3073" width="8" customWidth="1"/>
    <col min="3075" max="3075" width="11.85546875" bestFit="1" customWidth="1"/>
    <col min="3308" max="3308" width="8.85546875" customWidth="1"/>
    <col min="3309" max="3309" width="0" hidden="1" customWidth="1"/>
    <col min="3310" max="3310" width="8.42578125" customWidth="1"/>
    <col min="3311" max="3312" width="4.140625" customWidth="1"/>
    <col min="3313" max="3313" width="20.42578125" customWidth="1"/>
    <col min="3314" max="3314" width="20.42578125" bestFit="1" customWidth="1"/>
    <col min="3315" max="3316" width="16.85546875" customWidth="1"/>
    <col min="3317" max="3317" width="17.5703125" customWidth="1"/>
    <col min="3318" max="3318" width="17.140625" customWidth="1"/>
    <col min="3319" max="3319" width="20.42578125" customWidth="1"/>
    <col min="3320" max="3320" width="16.85546875" customWidth="1"/>
    <col min="3321" max="3321" width="18.85546875" customWidth="1"/>
    <col min="3322" max="3322" width="15.140625" customWidth="1"/>
    <col min="3323" max="3325" width="18.85546875" customWidth="1"/>
    <col min="3326" max="3326" width="20.42578125" bestFit="1" customWidth="1"/>
    <col min="3327" max="3328" width="7.5703125" customWidth="1"/>
    <col min="3329" max="3329" width="8" customWidth="1"/>
    <col min="3331" max="3331" width="11.85546875" bestFit="1" customWidth="1"/>
    <col min="3564" max="3564" width="8.85546875" customWidth="1"/>
    <col min="3565" max="3565" width="0" hidden="1" customWidth="1"/>
    <col min="3566" max="3566" width="8.42578125" customWidth="1"/>
    <col min="3567" max="3568" width="4.140625" customWidth="1"/>
    <col min="3569" max="3569" width="20.42578125" customWidth="1"/>
    <col min="3570" max="3570" width="20.42578125" bestFit="1" customWidth="1"/>
    <col min="3571" max="3572" width="16.85546875" customWidth="1"/>
    <col min="3573" max="3573" width="17.5703125" customWidth="1"/>
    <col min="3574" max="3574" width="17.140625" customWidth="1"/>
    <col min="3575" max="3575" width="20.42578125" customWidth="1"/>
    <col min="3576" max="3576" width="16.85546875" customWidth="1"/>
    <col min="3577" max="3577" width="18.85546875" customWidth="1"/>
    <col min="3578" max="3578" width="15.140625" customWidth="1"/>
    <col min="3579" max="3581" width="18.85546875" customWidth="1"/>
    <col min="3582" max="3582" width="20.42578125" bestFit="1" customWidth="1"/>
    <col min="3583" max="3584" width="7.5703125" customWidth="1"/>
    <col min="3585" max="3585" width="8" customWidth="1"/>
    <col min="3587" max="3587" width="11.85546875" bestFit="1" customWidth="1"/>
    <col min="3820" max="3820" width="8.85546875" customWidth="1"/>
    <col min="3821" max="3821" width="0" hidden="1" customWidth="1"/>
    <col min="3822" max="3822" width="8.42578125" customWidth="1"/>
    <col min="3823" max="3824" width="4.140625" customWidth="1"/>
    <col min="3825" max="3825" width="20.42578125" customWidth="1"/>
    <col min="3826" max="3826" width="20.42578125" bestFit="1" customWidth="1"/>
    <col min="3827" max="3828" width="16.85546875" customWidth="1"/>
    <col min="3829" max="3829" width="17.5703125" customWidth="1"/>
    <col min="3830" max="3830" width="17.140625" customWidth="1"/>
    <col min="3831" max="3831" width="20.42578125" customWidth="1"/>
    <col min="3832" max="3832" width="16.85546875" customWidth="1"/>
    <col min="3833" max="3833" width="18.85546875" customWidth="1"/>
    <col min="3834" max="3834" width="15.140625" customWidth="1"/>
    <col min="3835" max="3837" width="18.85546875" customWidth="1"/>
    <col min="3838" max="3838" width="20.42578125" bestFit="1" customWidth="1"/>
    <col min="3839" max="3840" width="7.5703125" customWidth="1"/>
    <col min="3841" max="3841" width="8" customWidth="1"/>
    <col min="3843" max="3843" width="11.85546875" bestFit="1" customWidth="1"/>
    <col min="4076" max="4076" width="8.85546875" customWidth="1"/>
    <col min="4077" max="4077" width="0" hidden="1" customWidth="1"/>
    <col min="4078" max="4078" width="8.42578125" customWidth="1"/>
    <col min="4079" max="4080" width="4.140625" customWidth="1"/>
    <col min="4081" max="4081" width="20.42578125" customWidth="1"/>
    <col min="4082" max="4082" width="20.42578125" bestFit="1" customWidth="1"/>
    <col min="4083" max="4084" width="16.85546875" customWidth="1"/>
    <col min="4085" max="4085" width="17.5703125" customWidth="1"/>
    <col min="4086" max="4086" width="17.140625" customWidth="1"/>
    <col min="4087" max="4087" width="20.42578125" customWidth="1"/>
    <col min="4088" max="4088" width="16.85546875" customWidth="1"/>
    <col min="4089" max="4089" width="18.85546875" customWidth="1"/>
    <col min="4090" max="4090" width="15.140625" customWidth="1"/>
    <col min="4091" max="4093" width="18.85546875" customWidth="1"/>
    <col min="4094" max="4094" width="20.42578125" bestFit="1" customWidth="1"/>
    <col min="4095" max="4096" width="7.5703125" customWidth="1"/>
    <col min="4097" max="4097" width="8" customWidth="1"/>
    <col min="4099" max="4099" width="11.85546875" bestFit="1" customWidth="1"/>
    <col min="4332" max="4332" width="8.85546875" customWidth="1"/>
    <col min="4333" max="4333" width="0" hidden="1" customWidth="1"/>
    <col min="4334" max="4334" width="8.42578125" customWidth="1"/>
    <col min="4335" max="4336" width="4.140625" customWidth="1"/>
    <col min="4337" max="4337" width="20.42578125" customWidth="1"/>
    <col min="4338" max="4338" width="20.42578125" bestFit="1" customWidth="1"/>
    <col min="4339" max="4340" width="16.85546875" customWidth="1"/>
    <col min="4341" max="4341" width="17.5703125" customWidth="1"/>
    <col min="4342" max="4342" width="17.140625" customWidth="1"/>
    <col min="4343" max="4343" width="20.42578125" customWidth="1"/>
    <col min="4344" max="4344" width="16.85546875" customWidth="1"/>
    <col min="4345" max="4345" width="18.85546875" customWidth="1"/>
    <col min="4346" max="4346" width="15.140625" customWidth="1"/>
    <col min="4347" max="4349" width="18.85546875" customWidth="1"/>
    <col min="4350" max="4350" width="20.42578125" bestFit="1" customWidth="1"/>
    <col min="4351" max="4352" width="7.5703125" customWidth="1"/>
    <col min="4353" max="4353" width="8" customWidth="1"/>
    <col min="4355" max="4355" width="11.85546875" bestFit="1" customWidth="1"/>
    <col min="4588" max="4588" width="8.85546875" customWidth="1"/>
    <col min="4589" max="4589" width="0" hidden="1" customWidth="1"/>
    <col min="4590" max="4590" width="8.42578125" customWidth="1"/>
    <col min="4591" max="4592" width="4.140625" customWidth="1"/>
    <col min="4593" max="4593" width="20.42578125" customWidth="1"/>
    <col min="4594" max="4594" width="20.42578125" bestFit="1" customWidth="1"/>
    <col min="4595" max="4596" width="16.85546875" customWidth="1"/>
    <col min="4597" max="4597" width="17.5703125" customWidth="1"/>
    <col min="4598" max="4598" width="17.140625" customWidth="1"/>
    <col min="4599" max="4599" width="20.42578125" customWidth="1"/>
    <col min="4600" max="4600" width="16.85546875" customWidth="1"/>
    <col min="4601" max="4601" width="18.85546875" customWidth="1"/>
    <col min="4602" max="4602" width="15.140625" customWidth="1"/>
    <col min="4603" max="4605" width="18.85546875" customWidth="1"/>
    <col min="4606" max="4606" width="20.42578125" bestFit="1" customWidth="1"/>
    <col min="4607" max="4608" width="7.5703125" customWidth="1"/>
    <col min="4609" max="4609" width="8" customWidth="1"/>
    <col min="4611" max="4611" width="11.85546875" bestFit="1" customWidth="1"/>
    <col min="4844" max="4844" width="8.85546875" customWidth="1"/>
    <col min="4845" max="4845" width="0" hidden="1" customWidth="1"/>
    <col min="4846" max="4846" width="8.42578125" customWidth="1"/>
    <col min="4847" max="4848" width="4.140625" customWidth="1"/>
    <col min="4849" max="4849" width="20.42578125" customWidth="1"/>
    <col min="4850" max="4850" width="20.42578125" bestFit="1" customWidth="1"/>
    <col min="4851" max="4852" width="16.85546875" customWidth="1"/>
    <col min="4853" max="4853" width="17.5703125" customWidth="1"/>
    <col min="4854" max="4854" width="17.140625" customWidth="1"/>
    <col min="4855" max="4855" width="20.42578125" customWidth="1"/>
    <col min="4856" max="4856" width="16.85546875" customWidth="1"/>
    <col min="4857" max="4857" width="18.85546875" customWidth="1"/>
    <col min="4858" max="4858" width="15.140625" customWidth="1"/>
    <col min="4859" max="4861" width="18.85546875" customWidth="1"/>
    <col min="4862" max="4862" width="20.42578125" bestFit="1" customWidth="1"/>
    <col min="4863" max="4864" width="7.5703125" customWidth="1"/>
    <col min="4865" max="4865" width="8" customWidth="1"/>
    <col min="4867" max="4867" width="11.85546875" bestFit="1" customWidth="1"/>
    <col min="5100" max="5100" width="8.85546875" customWidth="1"/>
    <col min="5101" max="5101" width="0" hidden="1" customWidth="1"/>
    <col min="5102" max="5102" width="8.42578125" customWidth="1"/>
    <col min="5103" max="5104" width="4.140625" customWidth="1"/>
    <col min="5105" max="5105" width="20.42578125" customWidth="1"/>
    <col min="5106" max="5106" width="20.42578125" bestFit="1" customWidth="1"/>
    <col min="5107" max="5108" width="16.85546875" customWidth="1"/>
    <col min="5109" max="5109" width="17.5703125" customWidth="1"/>
    <col min="5110" max="5110" width="17.140625" customWidth="1"/>
    <col min="5111" max="5111" width="20.42578125" customWidth="1"/>
    <col min="5112" max="5112" width="16.85546875" customWidth="1"/>
    <col min="5113" max="5113" width="18.85546875" customWidth="1"/>
    <col min="5114" max="5114" width="15.140625" customWidth="1"/>
    <col min="5115" max="5117" width="18.85546875" customWidth="1"/>
    <col min="5118" max="5118" width="20.42578125" bestFit="1" customWidth="1"/>
    <col min="5119" max="5120" width="7.5703125" customWidth="1"/>
    <col min="5121" max="5121" width="8" customWidth="1"/>
    <col min="5123" max="5123" width="11.85546875" bestFit="1" customWidth="1"/>
    <col min="5356" max="5356" width="8.85546875" customWidth="1"/>
    <col min="5357" max="5357" width="0" hidden="1" customWidth="1"/>
    <col min="5358" max="5358" width="8.42578125" customWidth="1"/>
    <col min="5359" max="5360" width="4.140625" customWidth="1"/>
    <col min="5361" max="5361" width="20.42578125" customWidth="1"/>
    <col min="5362" max="5362" width="20.42578125" bestFit="1" customWidth="1"/>
    <col min="5363" max="5364" width="16.85546875" customWidth="1"/>
    <col min="5365" max="5365" width="17.5703125" customWidth="1"/>
    <col min="5366" max="5366" width="17.140625" customWidth="1"/>
    <col min="5367" max="5367" width="20.42578125" customWidth="1"/>
    <col min="5368" max="5368" width="16.85546875" customWidth="1"/>
    <col min="5369" max="5369" width="18.85546875" customWidth="1"/>
    <col min="5370" max="5370" width="15.140625" customWidth="1"/>
    <col min="5371" max="5373" width="18.85546875" customWidth="1"/>
    <col min="5374" max="5374" width="20.42578125" bestFit="1" customWidth="1"/>
    <col min="5375" max="5376" width="7.5703125" customWidth="1"/>
    <col min="5377" max="5377" width="8" customWidth="1"/>
    <col min="5379" max="5379" width="11.85546875" bestFit="1" customWidth="1"/>
    <col min="5612" max="5612" width="8.85546875" customWidth="1"/>
    <col min="5613" max="5613" width="0" hidden="1" customWidth="1"/>
    <col min="5614" max="5614" width="8.42578125" customWidth="1"/>
    <col min="5615" max="5616" width="4.140625" customWidth="1"/>
    <col min="5617" max="5617" width="20.42578125" customWidth="1"/>
    <col min="5618" max="5618" width="20.42578125" bestFit="1" customWidth="1"/>
    <col min="5619" max="5620" width="16.85546875" customWidth="1"/>
    <col min="5621" max="5621" width="17.5703125" customWidth="1"/>
    <col min="5622" max="5622" width="17.140625" customWidth="1"/>
    <col min="5623" max="5623" width="20.42578125" customWidth="1"/>
    <col min="5624" max="5624" width="16.85546875" customWidth="1"/>
    <col min="5625" max="5625" width="18.85546875" customWidth="1"/>
    <col min="5626" max="5626" width="15.140625" customWidth="1"/>
    <col min="5627" max="5629" width="18.85546875" customWidth="1"/>
    <col min="5630" max="5630" width="20.42578125" bestFit="1" customWidth="1"/>
    <col min="5631" max="5632" width="7.5703125" customWidth="1"/>
    <col min="5633" max="5633" width="8" customWidth="1"/>
    <col min="5635" max="5635" width="11.85546875" bestFit="1" customWidth="1"/>
    <col min="5868" max="5868" width="8.85546875" customWidth="1"/>
    <col min="5869" max="5869" width="0" hidden="1" customWidth="1"/>
    <col min="5870" max="5870" width="8.42578125" customWidth="1"/>
    <col min="5871" max="5872" width="4.140625" customWidth="1"/>
    <col min="5873" max="5873" width="20.42578125" customWidth="1"/>
    <col min="5874" max="5874" width="20.42578125" bestFit="1" customWidth="1"/>
    <col min="5875" max="5876" width="16.85546875" customWidth="1"/>
    <col min="5877" max="5877" width="17.5703125" customWidth="1"/>
    <col min="5878" max="5878" width="17.140625" customWidth="1"/>
    <col min="5879" max="5879" width="20.42578125" customWidth="1"/>
    <col min="5880" max="5880" width="16.85546875" customWidth="1"/>
    <col min="5881" max="5881" width="18.85546875" customWidth="1"/>
    <col min="5882" max="5882" width="15.140625" customWidth="1"/>
    <col min="5883" max="5885" width="18.85546875" customWidth="1"/>
    <col min="5886" max="5886" width="20.42578125" bestFit="1" customWidth="1"/>
    <col min="5887" max="5888" width="7.5703125" customWidth="1"/>
    <col min="5889" max="5889" width="8" customWidth="1"/>
    <col min="5891" max="5891" width="11.85546875" bestFit="1" customWidth="1"/>
    <col min="6124" max="6124" width="8.85546875" customWidth="1"/>
    <col min="6125" max="6125" width="0" hidden="1" customWidth="1"/>
    <col min="6126" max="6126" width="8.42578125" customWidth="1"/>
    <col min="6127" max="6128" width="4.140625" customWidth="1"/>
    <col min="6129" max="6129" width="20.42578125" customWidth="1"/>
    <col min="6130" max="6130" width="20.42578125" bestFit="1" customWidth="1"/>
    <col min="6131" max="6132" width="16.85546875" customWidth="1"/>
    <col min="6133" max="6133" width="17.5703125" customWidth="1"/>
    <col min="6134" max="6134" width="17.140625" customWidth="1"/>
    <col min="6135" max="6135" width="20.42578125" customWidth="1"/>
    <col min="6136" max="6136" width="16.85546875" customWidth="1"/>
    <col min="6137" max="6137" width="18.85546875" customWidth="1"/>
    <col min="6138" max="6138" width="15.140625" customWidth="1"/>
    <col min="6139" max="6141" width="18.85546875" customWidth="1"/>
    <col min="6142" max="6142" width="20.42578125" bestFit="1" customWidth="1"/>
    <col min="6143" max="6144" width="7.5703125" customWidth="1"/>
    <col min="6145" max="6145" width="8" customWidth="1"/>
    <col min="6147" max="6147" width="11.85546875" bestFit="1" customWidth="1"/>
    <col min="6380" max="6380" width="8.85546875" customWidth="1"/>
    <col min="6381" max="6381" width="0" hidden="1" customWidth="1"/>
    <col min="6382" max="6382" width="8.42578125" customWidth="1"/>
    <col min="6383" max="6384" width="4.140625" customWidth="1"/>
    <col min="6385" max="6385" width="20.42578125" customWidth="1"/>
    <col min="6386" max="6386" width="20.42578125" bestFit="1" customWidth="1"/>
    <col min="6387" max="6388" width="16.85546875" customWidth="1"/>
    <col min="6389" max="6389" width="17.5703125" customWidth="1"/>
    <col min="6390" max="6390" width="17.140625" customWidth="1"/>
    <col min="6391" max="6391" width="20.42578125" customWidth="1"/>
    <col min="6392" max="6392" width="16.85546875" customWidth="1"/>
    <col min="6393" max="6393" width="18.85546875" customWidth="1"/>
    <col min="6394" max="6394" width="15.140625" customWidth="1"/>
    <col min="6395" max="6397" width="18.85546875" customWidth="1"/>
    <col min="6398" max="6398" width="20.42578125" bestFit="1" customWidth="1"/>
    <col min="6399" max="6400" width="7.5703125" customWidth="1"/>
    <col min="6401" max="6401" width="8" customWidth="1"/>
    <col min="6403" max="6403" width="11.85546875" bestFit="1" customWidth="1"/>
    <col min="6636" max="6636" width="8.85546875" customWidth="1"/>
    <col min="6637" max="6637" width="0" hidden="1" customWidth="1"/>
    <col min="6638" max="6638" width="8.42578125" customWidth="1"/>
    <col min="6639" max="6640" width="4.140625" customWidth="1"/>
    <col min="6641" max="6641" width="20.42578125" customWidth="1"/>
    <col min="6642" max="6642" width="20.42578125" bestFit="1" customWidth="1"/>
    <col min="6643" max="6644" width="16.85546875" customWidth="1"/>
    <col min="6645" max="6645" width="17.5703125" customWidth="1"/>
    <col min="6646" max="6646" width="17.140625" customWidth="1"/>
    <col min="6647" max="6647" width="20.42578125" customWidth="1"/>
    <col min="6648" max="6648" width="16.85546875" customWidth="1"/>
    <col min="6649" max="6649" width="18.85546875" customWidth="1"/>
    <col min="6650" max="6650" width="15.140625" customWidth="1"/>
    <col min="6651" max="6653" width="18.85546875" customWidth="1"/>
    <col min="6654" max="6654" width="20.42578125" bestFit="1" customWidth="1"/>
    <col min="6655" max="6656" width="7.5703125" customWidth="1"/>
    <col min="6657" max="6657" width="8" customWidth="1"/>
    <col min="6659" max="6659" width="11.85546875" bestFit="1" customWidth="1"/>
    <col min="6892" max="6892" width="8.85546875" customWidth="1"/>
    <col min="6893" max="6893" width="0" hidden="1" customWidth="1"/>
    <col min="6894" max="6894" width="8.42578125" customWidth="1"/>
    <col min="6895" max="6896" width="4.140625" customWidth="1"/>
    <col min="6897" max="6897" width="20.42578125" customWidth="1"/>
    <col min="6898" max="6898" width="20.42578125" bestFit="1" customWidth="1"/>
    <col min="6899" max="6900" width="16.85546875" customWidth="1"/>
    <col min="6901" max="6901" width="17.5703125" customWidth="1"/>
    <col min="6902" max="6902" width="17.140625" customWidth="1"/>
    <col min="6903" max="6903" width="20.42578125" customWidth="1"/>
    <col min="6904" max="6904" width="16.85546875" customWidth="1"/>
    <col min="6905" max="6905" width="18.85546875" customWidth="1"/>
    <col min="6906" max="6906" width="15.140625" customWidth="1"/>
    <col min="6907" max="6909" width="18.85546875" customWidth="1"/>
    <col min="6910" max="6910" width="20.42578125" bestFit="1" customWidth="1"/>
    <col min="6911" max="6912" width="7.5703125" customWidth="1"/>
    <col min="6913" max="6913" width="8" customWidth="1"/>
    <col min="6915" max="6915" width="11.85546875" bestFit="1" customWidth="1"/>
    <col min="7148" max="7148" width="8.85546875" customWidth="1"/>
    <col min="7149" max="7149" width="0" hidden="1" customWidth="1"/>
    <col min="7150" max="7150" width="8.42578125" customWidth="1"/>
    <col min="7151" max="7152" width="4.140625" customWidth="1"/>
    <col min="7153" max="7153" width="20.42578125" customWidth="1"/>
    <col min="7154" max="7154" width="20.42578125" bestFit="1" customWidth="1"/>
    <col min="7155" max="7156" width="16.85546875" customWidth="1"/>
    <col min="7157" max="7157" width="17.5703125" customWidth="1"/>
    <col min="7158" max="7158" width="17.140625" customWidth="1"/>
    <col min="7159" max="7159" width="20.42578125" customWidth="1"/>
    <col min="7160" max="7160" width="16.85546875" customWidth="1"/>
    <col min="7161" max="7161" width="18.85546875" customWidth="1"/>
    <col min="7162" max="7162" width="15.140625" customWidth="1"/>
    <col min="7163" max="7165" width="18.85546875" customWidth="1"/>
    <col min="7166" max="7166" width="20.42578125" bestFit="1" customWidth="1"/>
    <col min="7167" max="7168" width="7.5703125" customWidth="1"/>
    <col min="7169" max="7169" width="8" customWidth="1"/>
    <col min="7171" max="7171" width="11.85546875" bestFit="1" customWidth="1"/>
    <col min="7404" max="7404" width="8.85546875" customWidth="1"/>
    <col min="7405" max="7405" width="0" hidden="1" customWidth="1"/>
    <col min="7406" max="7406" width="8.42578125" customWidth="1"/>
    <col min="7407" max="7408" width="4.140625" customWidth="1"/>
    <col min="7409" max="7409" width="20.42578125" customWidth="1"/>
    <col min="7410" max="7410" width="20.42578125" bestFit="1" customWidth="1"/>
    <col min="7411" max="7412" width="16.85546875" customWidth="1"/>
    <col min="7413" max="7413" width="17.5703125" customWidth="1"/>
    <col min="7414" max="7414" width="17.140625" customWidth="1"/>
    <col min="7415" max="7415" width="20.42578125" customWidth="1"/>
    <col min="7416" max="7416" width="16.85546875" customWidth="1"/>
    <col min="7417" max="7417" width="18.85546875" customWidth="1"/>
    <col min="7418" max="7418" width="15.140625" customWidth="1"/>
    <col min="7419" max="7421" width="18.85546875" customWidth="1"/>
    <col min="7422" max="7422" width="20.42578125" bestFit="1" customWidth="1"/>
    <col min="7423" max="7424" width="7.5703125" customWidth="1"/>
    <col min="7425" max="7425" width="8" customWidth="1"/>
    <col min="7427" max="7427" width="11.85546875" bestFit="1" customWidth="1"/>
    <col min="7660" max="7660" width="8.85546875" customWidth="1"/>
    <col min="7661" max="7661" width="0" hidden="1" customWidth="1"/>
    <col min="7662" max="7662" width="8.42578125" customWidth="1"/>
    <col min="7663" max="7664" width="4.140625" customWidth="1"/>
    <col min="7665" max="7665" width="20.42578125" customWidth="1"/>
    <col min="7666" max="7666" width="20.42578125" bestFit="1" customWidth="1"/>
    <col min="7667" max="7668" width="16.85546875" customWidth="1"/>
    <col min="7669" max="7669" width="17.5703125" customWidth="1"/>
    <col min="7670" max="7670" width="17.140625" customWidth="1"/>
    <col min="7671" max="7671" width="20.42578125" customWidth="1"/>
    <col min="7672" max="7672" width="16.85546875" customWidth="1"/>
    <col min="7673" max="7673" width="18.85546875" customWidth="1"/>
    <col min="7674" max="7674" width="15.140625" customWidth="1"/>
    <col min="7675" max="7677" width="18.85546875" customWidth="1"/>
    <col min="7678" max="7678" width="20.42578125" bestFit="1" customWidth="1"/>
    <col min="7679" max="7680" width="7.5703125" customWidth="1"/>
    <col min="7681" max="7681" width="8" customWidth="1"/>
    <col min="7683" max="7683" width="11.85546875" bestFit="1" customWidth="1"/>
    <col min="7916" max="7916" width="8.85546875" customWidth="1"/>
    <col min="7917" max="7917" width="0" hidden="1" customWidth="1"/>
    <col min="7918" max="7918" width="8.42578125" customWidth="1"/>
    <col min="7919" max="7920" width="4.140625" customWidth="1"/>
    <col min="7921" max="7921" width="20.42578125" customWidth="1"/>
    <col min="7922" max="7922" width="20.42578125" bestFit="1" customWidth="1"/>
    <col min="7923" max="7924" width="16.85546875" customWidth="1"/>
    <col min="7925" max="7925" width="17.5703125" customWidth="1"/>
    <col min="7926" max="7926" width="17.140625" customWidth="1"/>
    <col min="7927" max="7927" width="20.42578125" customWidth="1"/>
    <col min="7928" max="7928" width="16.85546875" customWidth="1"/>
    <col min="7929" max="7929" width="18.85546875" customWidth="1"/>
    <col min="7930" max="7930" width="15.140625" customWidth="1"/>
    <col min="7931" max="7933" width="18.85546875" customWidth="1"/>
    <col min="7934" max="7934" width="20.42578125" bestFit="1" customWidth="1"/>
    <col min="7935" max="7936" width="7.5703125" customWidth="1"/>
    <col min="7937" max="7937" width="8" customWidth="1"/>
    <col min="7939" max="7939" width="11.85546875" bestFit="1" customWidth="1"/>
    <col min="8172" max="8172" width="8.85546875" customWidth="1"/>
    <col min="8173" max="8173" width="0" hidden="1" customWidth="1"/>
    <col min="8174" max="8174" width="8.42578125" customWidth="1"/>
    <col min="8175" max="8176" width="4.140625" customWidth="1"/>
    <col min="8177" max="8177" width="20.42578125" customWidth="1"/>
    <col min="8178" max="8178" width="20.42578125" bestFit="1" customWidth="1"/>
    <col min="8179" max="8180" width="16.85546875" customWidth="1"/>
    <col min="8181" max="8181" width="17.5703125" customWidth="1"/>
    <col min="8182" max="8182" width="17.140625" customWidth="1"/>
    <col min="8183" max="8183" width="20.42578125" customWidth="1"/>
    <col min="8184" max="8184" width="16.85546875" customWidth="1"/>
    <col min="8185" max="8185" width="18.85546875" customWidth="1"/>
    <col min="8186" max="8186" width="15.140625" customWidth="1"/>
    <col min="8187" max="8189" width="18.85546875" customWidth="1"/>
    <col min="8190" max="8190" width="20.42578125" bestFit="1" customWidth="1"/>
    <col min="8191" max="8192" width="7.5703125" customWidth="1"/>
    <col min="8193" max="8193" width="8" customWidth="1"/>
    <col min="8195" max="8195" width="11.85546875" bestFit="1" customWidth="1"/>
    <col min="8428" max="8428" width="8.85546875" customWidth="1"/>
    <col min="8429" max="8429" width="0" hidden="1" customWidth="1"/>
    <col min="8430" max="8430" width="8.42578125" customWidth="1"/>
    <col min="8431" max="8432" width="4.140625" customWidth="1"/>
    <col min="8433" max="8433" width="20.42578125" customWidth="1"/>
    <col min="8434" max="8434" width="20.42578125" bestFit="1" customWidth="1"/>
    <col min="8435" max="8436" width="16.85546875" customWidth="1"/>
    <col min="8437" max="8437" width="17.5703125" customWidth="1"/>
    <col min="8438" max="8438" width="17.140625" customWidth="1"/>
    <col min="8439" max="8439" width="20.42578125" customWidth="1"/>
    <col min="8440" max="8440" width="16.85546875" customWidth="1"/>
    <col min="8441" max="8441" width="18.85546875" customWidth="1"/>
    <col min="8442" max="8442" width="15.140625" customWidth="1"/>
    <col min="8443" max="8445" width="18.85546875" customWidth="1"/>
    <col min="8446" max="8446" width="20.42578125" bestFit="1" customWidth="1"/>
    <col min="8447" max="8448" width="7.5703125" customWidth="1"/>
    <col min="8449" max="8449" width="8" customWidth="1"/>
    <col min="8451" max="8451" width="11.85546875" bestFit="1" customWidth="1"/>
    <col min="8684" max="8684" width="8.85546875" customWidth="1"/>
    <col min="8685" max="8685" width="0" hidden="1" customWidth="1"/>
    <col min="8686" max="8686" width="8.42578125" customWidth="1"/>
    <col min="8687" max="8688" width="4.140625" customWidth="1"/>
    <col min="8689" max="8689" width="20.42578125" customWidth="1"/>
    <col min="8690" max="8690" width="20.42578125" bestFit="1" customWidth="1"/>
    <col min="8691" max="8692" width="16.85546875" customWidth="1"/>
    <col min="8693" max="8693" width="17.5703125" customWidth="1"/>
    <col min="8694" max="8694" width="17.140625" customWidth="1"/>
    <col min="8695" max="8695" width="20.42578125" customWidth="1"/>
    <col min="8696" max="8696" width="16.85546875" customWidth="1"/>
    <col min="8697" max="8697" width="18.85546875" customWidth="1"/>
    <col min="8698" max="8698" width="15.140625" customWidth="1"/>
    <col min="8699" max="8701" width="18.85546875" customWidth="1"/>
    <col min="8702" max="8702" width="20.42578125" bestFit="1" customWidth="1"/>
    <col min="8703" max="8704" width="7.5703125" customWidth="1"/>
    <col min="8705" max="8705" width="8" customWidth="1"/>
    <col min="8707" max="8707" width="11.85546875" bestFit="1" customWidth="1"/>
    <col min="8940" max="8940" width="8.85546875" customWidth="1"/>
    <col min="8941" max="8941" width="0" hidden="1" customWidth="1"/>
    <col min="8942" max="8942" width="8.42578125" customWidth="1"/>
    <col min="8943" max="8944" width="4.140625" customWidth="1"/>
    <col min="8945" max="8945" width="20.42578125" customWidth="1"/>
    <col min="8946" max="8946" width="20.42578125" bestFit="1" customWidth="1"/>
    <col min="8947" max="8948" width="16.85546875" customWidth="1"/>
    <col min="8949" max="8949" width="17.5703125" customWidth="1"/>
    <col min="8950" max="8950" width="17.140625" customWidth="1"/>
    <col min="8951" max="8951" width="20.42578125" customWidth="1"/>
    <col min="8952" max="8952" width="16.85546875" customWidth="1"/>
    <col min="8953" max="8953" width="18.85546875" customWidth="1"/>
    <col min="8954" max="8954" width="15.140625" customWidth="1"/>
    <col min="8955" max="8957" width="18.85546875" customWidth="1"/>
    <col min="8958" max="8958" width="20.42578125" bestFit="1" customWidth="1"/>
    <col min="8959" max="8960" width="7.5703125" customWidth="1"/>
    <col min="8961" max="8961" width="8" customWidth="1"/>
    <col min="8963" max="8963" width="11.85546875" bestFit="1" customWidth="1"/>
    <col min="9196" max="9196" width="8.85546875" customWidth="1"/>
    <col min="9197" max="9197" width="0" hidden="1" customWidth="1"/>
    <col min="9198" max="9198" width="8.42578125" customWidth="1"/>
    <col min="9199" max="9200" width="4.140625" customWidth="1"/>
    <col min="9201" max="9201" width="20.42578125" customWidth="1"/>
    <col min="9202" max="9202" width="20.42578125" bestFit="1" customWidth="1"/>
    <col min="9203" max="9204" width="16.85546875" customWidth="1"/>
    <col min="9205" max="9205" width="17.5703125" customWidth="1"/>
    <col min="9206" max="9206" width="17.140625" customWidth="1"/>
    <col min="9207" max="9207" width="20.42578125" customWidth="1"/>
    <col min="9208" max="9208" width="16.85546875" customWidth="1"/>
    <col min="9209" max="9209" width="18.85546875" customWidth="1"/>
    <col min="9210" max="9210" width="15.140625" customWidth="1"/>
    <col min="9211" max="9213" width="18.85546875" customWidth="1"/>
    <col min="9214" max="9214" width="20.42578125" bestFit="1" customWidth="1"/>
    <col min="9215" max="9216" width="7.5703125" customWidth="1"/>
    <col min="9217" max="9217" width="8" customWidth="1"/>
    <col min="9219" max="9219" width="11.85546875" bestFit="1" customWidth="1"/>
    <col min="9452" max="9452" width="8.85546875" customWidth="1"/>
    <col min="9453" max="9453" width="0" hidden="1" customWidth="1"/>
    <col min="9454" max="9454" width="8.42578125" customWidth="1"/>
    <col min="9455" max="9456" width="4.140625" customWidth="1"/>
    <col min="9457" max="9457" width="20.42578125" customWidth="1"/>
    <col min="9458" max="9458" width="20.42578125" bestFit="1" customWidth="1"/>
    <col min="9459" max="9460" width="16.85546875" customWidth="1"/>
    <col min="9461" max="9461" width="17.5703125" customWidth="1"/>
    <col min="9462" max="9462" width="17.140625" customWidth="1"/>
    <col min="9463" max="9463" width="20.42578125" customWidth="1"/>
    <col min="9464" max="9464" width="16.85546875" customWidth="1"/>
    <col min="9465" max="9465" width="18.85546875" customWidth="1"/>
    <col min="9466" max="9466" width="15.140625" customWidth="1"/>
    <col min="9467" max="9469" width="18.85546875" customWidth="1"/>
    <col min="9470" max="9470" width="20.42578125" bestFit="1" customWidth="1"/>
    <col min="9471" max="9472" width="7.5703125" customWidth="1"/>
    <col min="9473" max="9473" width="8" customWidth="1"/>
    <col min="9475" max="9475" width="11.85546875" bestFit="1" customWidth="1"/>
    <col min="9708" max="9708" width="8.85546875" customWidth="1"/>
    <col min="9709" max="9709" width="0" hidden="1" customWidth="1"/>
    <col min="9710" max="9710" width="8.42578125" customWidth="1"/>
    <col min="9711" max="9712" width="4.140625" customWidth="1"/>
    <col min="9713" max="9713" width="20.42578125" customWidth="1"/>
    <col min="9714" max="9714" width="20.42578125" bestFit="1" customWidth="1"/>
    <col min="9715" max="9716" width="16.85546875" customWidth="1"/>
    <col min="9717" max="9717" width="17.5703125" customWidth="1"/>
    <col min="9718" max="9718" width="17.140625" customWidth="1"/>
    <col min="9719" max="9719" width="20.42578125" customWidth="1"/>
    <col min="9720" max="9720" width="16.85546875" customWidth="1"/>
    <col min="9721" max="9721" width="18.85546875" customWidth="1"/>
    <col min="9722" max="9722" width="15.140625" customWidth="1"/>
    <col min="9723" max="9725" width="18.85546875" customWidth="1"/>
    <col min="9726" max="9726" width="20.42578125" bestFit="1" customWidth="1"/>
    <col min="9727" max="9728" width="7.5703125" customWidth="1"/>
    <col min="9729" max="9729" width="8" customWidth="1"/>
    <col min="9731" max="9731" width="11.85546875" bestFit="1" customWidth="1"/>
    <col min="9964" max="9964" width="8.85546875" customWidth="1"/>
    <col min="9965" max="9965" width="0" hidden="1" customWidth="1"/>
    <col min="9966" max="9966" width="8.42578125" customWidth="1"/>
    <col min="9967" max="9968" width="4.140625" customWidth="1"/>
    <col min="9969" max="9969" width="20.42578125" customWidth="1"/>
    <col min="9970" max="9970" width="20.42578125" bestFit="1" customWidth="1"/>
    <col min="9971" max="9972" width="16.85546875" customWidth="1"/>
    <col min="9973" max="9973" width="17.5703125" customWidth="1"/>
    <col min="9974" max="9974" width="17.140625" customWidth="1"/>
    <col min="9975" max="9975" width="20.42578125" customWidth="1"/>
    <col min="9976" max="9976" width="16.85546875" customWidth="1"/>
    <col min="9977" max="9977" width="18.85546875" customWidth="1"/>
    <col min="9978" max="9978" width="15.140625" customWidth="1"/>
    <col min="9979" max="9981" width="18.85546875" customWidth="1"/>
    <col min="9982" max="9982" width="20.42578125" bestFit="1" customWidth="1"/>
    <col min="9983" max="9984" width="7.5703125" customWidth="1"/>
    <col min="9985" max="9985" width="8" customWidth="1"/>
    <col min="9987" max="9987" width="11.85546875" bestFit="1" customWidth="1"/>
    <col min="10220" max="10220" width="8.85546875" customWidth="1"/>
    <col min="10221" max="10221" width="0" hidden="1" customWidth="1"/>
    <col min="10222" max="10222" width="8.42578125" customWidth="1"/>
    <col min="10223" max="10224" width="4.140625" customWidth="1"/>
    <col min="10225" max="10225" width="20.42578125" customWidth="1"/>
    <col min="10226" max="10226" width="20.42578125" bestFit="1" customWidth="1"/>
    <col min="10227" max="10228" width="16.85546875" customWidth="1"/>
    <col min="10229" max="10229" width="17.5703125" customWidth="1"/>
    <col min="10230" max="10230" width="17.140625" customWidth="1"/>
    <col min="10231" max="10231" width="20.42578125" customWidth="1"/>
    <col min="10232" max="10232" width="16.85546875" customWidth="1"/>
    <col min="10233" max="10233" width="18.85546875" customWidth="1"/>
    <col min="10234" max="10234" width="15.140625" customWidth="1"/>
    <col min="10235" max="10237" width="18.85546875" customWidth="1"/>
    <col min="10238" max="10238" width="20.42578125" bestFit="1" customWidth="1"/>
    <col min="10239" max="10240" width="7.5703125" customWidth="1"/>
    <col min="10241" max="10241" width="8" customWidth="1"/>
    <col min="10243" max="10243" width="11.85546875" bestFit="1" customWidth="1"/>
    <col min="10476" max="10476" width="8.85546875" customWidth="1"/>
    <col min="10477" max="10477" width="0" hidden="1" customWidth="1"/>
    <col min="10478" max="10478" width="8.42578125" customWidth="1"/>
    <col min="10479" max="10480" width="4.140625" customWidth="1"/>
    <col min="10481" max="10481" width="20.42578125" customWidth="1"/>
    <col min="10482" max="10482" width="20.42578125" bestFit="1" customWidth="1"/>
    <col min="10483" max="10484" width="16.85546875" customWidth="1"/>
    <col min="10485" max="10485" width="17.5703125" customWidth="1"/>
    <col min="10486" max="10486" width="17.140625" customWidth="1"/>
    <col min="10487" max="10487" width="20.42578125" customWidth="1"/>
    <col min="10488" max="10488" width="16.85546875" customWidth="1"/>
    <col min="10489" max="10489" width="18.85546875" customWidth="1"/>
    <col min="10490" max="10490" width="15.140625" customWidth="1"/>
    <col min="10491" max="10493" width="18.85546875" customWidth="1"/>
    <col min="10494" max="10494" width="20.42578125" bestFit="1" customWidth="1"/>
    <col min="10495" max="10496" width="7.5703125" customWidth="1"/>
    <col min="10497" max="10497" width="8" customWidth="1"/>
    <col min="10499" max="10499" width="11.85546875" bestFit="1" customWidth="1"/>
    <col min="10732" max="10732" width="8.85546875" customWidth="1"/>
    <col min="10733" max="10733" width="0" hidden="1" customWidth="1"/>
    <col min="10734" max="10734" width="8.42578125" customWidth="1"/>
    <col min="10735" max="10736" width="4.140625" customWidth="1"/>
    <col min="10737" max="10737" width="20.42578125" customWidth="1"/>
    <col min="10738" max="10738" width="20.42578125" bestFit="1" customWidth="1"/>
    <col min="10739" max="10740" width="16.85546875" customWidth="1"/>
    <col min="10741" max="10741" width="17.5703125" customWidth="1"/>
    <col min="10742" max="10742" width="17.140625" customWidth="1"/>
    <col min="10743" max="10743" width="20.42578125" customWidth="1"/>
    <col min="10744" max="10744" width="16.85546875" customWidth="1"/>
    <col min="10745" max="10745" width="18.85546875" customWidth="1"/>
    <col min="10746" max="10746" width="15.140625" customWidth="1"/>
    <col min="10747" max="10749" width="18.85546875" customWidth="1"/>
    <col min="10750" max="10750" width="20.42578125" bestFit="1" customWidth="1"/>
    <col min="10751" max="10752" width="7.5703125" customWidth="1"/>
    <col min="10753" max="10753" width="8" customWidth="1"/>
    <col min="10755" max="10755" width="11.85546875" bestFit="1" customWidth="1"/>
    <col min="10988" max="10988" width="8.85546875" customWidth="1"/>
    <col min="10989" max="10989" width="0" hidden="1" customWidth="1"/>
    <col min="10990" max="10990" width="8.42578125" customWidth="1"/>
    <col min="10991" max="10992" width="4.140625" customWidth="1"/>
    <col min="10993" max="10993" width="20.42578125" customWidth="1"/>
    <col min="10994" max="10994" width="20.42578125" bestFit="1" customWidth="1"/>
    <col min="10995" max="10996" width="16.85546875" customWidth="1"/>
    <col min="10997" max="10997" width="17.5703125" customWidth="1"/>
    <col min="10998" max="10998" width="17.140625" customWidth="1"/>
    <col min="10999" max="10999" width="20.42578125" customWidth="1"/>
    <col min="11000" max="11000" width="16.85546875" customWidth="1"/>
    <col min="11001" max="11001" width="18.85546875" customWidth="1"/>
    <col min="11002" max="11002" width="15.140625" customWidth="1"/>
    <col min="11003" max="11005" width="18.85546875" customWidth="1"/>
    <col min="11006" max="11006" width="20.42578125" bestFit="1" customWidth="1"/>
    <col min="11007" max="11008" width="7.5703125" customWidth="1"/>
    <col min="11009" max="11009" width="8" customWidth="1"/>
    <col min="11011" max="11011" width="11.85546875" bestFit="1" customWidth="1"/>
    <col min="11244" max="11244" width="8.85546875" customWidth="1"/>
    <col min="11245" max="11245" width="0" hidden="1" customWidth="1"/>
    <col min="11246" max="11246" width="8.42578125" customWidth="1"/>
    <col min="11247" max="11248" width="4.140625" customWidth="1"/>
    <col min="11249" max="11249" width="20.42578125" customWidth="1"/>
    <col min="11250" max="11250" width="20.42578125" bestFit="1" customWidth="1"/>
    <col min="11251" max="11252" width="16.85546875" customWidth="1"/>
    <col min="11253" max="11253" width="17.5703125" customWidth="1"/>
    <col min="11254" max="11254" width="17.140625" customWidth="1"/>
    <col min="11255" max="11255" width="20.42578125" customWidth="1"/>
    <col min="11256" max="11256" width="16.85546875" customWidth="1"/>
    <col min="11257" max="11257" width="18.85546875" customWidth="1"/>
    <col min="11258" max="11258" width="15.140625" customWidth="1"/>
    <col min="11259" max="11261" width="18.85546875" customWidth="1"/>
    <col min="11262" max="11262" width="20.42578125" bestFit="1" customWidth="1"/>
    <col min="11263" max="11264" width="7.5703125" customWidth="1"/>
    <col min="11265" max="11265" width="8" customWidth="1"/>
    <col min="11267" max="11267" width="11.85546875" bestFit="1" customWidth="1"/>
    <col min="11500" max="11500" width="8.85546875" customWidth="1"/>
    <col min="11501" max="11501" width="0" hidden="1" customWidth="1"/>
    <col min="11502" max="11502" width="8.42578125" customWidth="1"/>
    <col min="11503" max="11504" width="4.140625" customWidth="1"/>
    <col min="11505" max="11505" width="20.42578125" customWidth="1"/>
    <col min="11506" max="11506" width="20.42578125" bestFit="1" customWidth="1"/>
    <col min="11507" max="11508" width="16.85546875" customWidth="1"/>
    <col min="11509" max="11509" width="17.5703125" customWidth="1"/>
    <col min="11510" max="11510" width="17.140625" customWidth="1"/>
    <col min="11511" max="11511" width="20.42578125" customWidth="1"/>
    <col min="11512" max="11512" width="16.85546875" customWidth="1"/>
    <col min="11513" max="11513" width="18.85546875" customWidth="1"/>
    <col min="11514" max="11514" width="15.140625" customWidth="1"/>
    <col min="11515" max="11517" width="18.85546875" customWidth="1"/>
    <col min="11518" max="11518" width="20.42578125" bestFit="1" customWidth="1"/>
    <col min="11519" max="11520" width="7.5703125" customWidth="1"/>
    <col min="11521" max="11521" width="8" customWidth="1"/>
    <col min="11523" max="11523" width="11.85546875" bestFit="1" customWidth="1"/>
    <col min="11756" max="11756" width="8.85546875" customWidth="1"/>
    <col min="11757" max="11757" width="0" hidden="1" customWidth="1"/>
    <col min="11758" max="11758" width="8.42578125" customWidth="1"/>
    <col min="11759" max="11760" width="4.140625" customWidth="1"/>
    <col min="11761" max="11761" width="20.42578125" customWidth="1"/>
    <col min="11762" max="11762" width="20.42578125" bestFit="1" customWidth="1"/>
    <col min="11763" max="11764" width="16.85546875" customWidth="1"/>
    <col min="11765" max="11765" width="17.5703125" customWidth="1"/>
    <col min="11766" max="11766" width="17.140625" customWidth="1"/>
    <col min="11767" max="11767" width="20.42578125" customWidth="1"/>
    <col min="11768" max="11768" width="16.85546875" customWidth="1"/>
    <col min="11769" max="11769" width="18.85546875" customWidth="1"/>
    <col min="11770" max="11770" width="15.140625" customWidth="1"/>
    <col min="11771" max="11773" width="18.85546875" customWidth="1"/>
    <col min="11774" max="11774" width="20.42578125" bestFit="1" customWidth="1"/>
    <col min="11775" max="11776" width="7.5703125" customWidth="1"/>
    <col min="11777" max="11777" width="8" customWidth="1"/>
    <col min="11779" max="11779" width="11.85546875" bestFit="1" customWidth="1"/>
    <col min="12012" max="12012" width="8.85546875" customWidth="1"/>
    <col min="12013" max="12013" width="0" hidden="1" customWidth="1"/>
    <col min="12014" max="12014" width="8.42578125" customWidth="1"/>
    <col min="12015" max="12016" width="4.140625" customWidth="1"/>
    <col min="12017" max="12017" width="20.42578125" customWidth="1"/>
    <col min="12018" max="12018" width="20.42578125" bestFit="1" customWidth="1"/>
    <col min="12019" max="12020" width="16.85546875" customWidth="1"/>
    <col min="12021" max="12021" width="17.5703125" customWidth="1"/>
    <col min="12022" max="12022" width="17.140625" customWidth="1"/>
    <col min="12023" max="12023" width="20.42578125" customWidth="1"/>
    <col min="12024" max="12024" width="16.85546875" customWidth="1"/>
    <col min="12025" max="12025" width="18.85546875" customWidth="1"/>
    <col min="12026" max="12026" width="15.140625" customWidth="1"/>
    <col min="12027" max="12029" width="18.85546875" customWidth="1"/>
    <col min="12030" max="12030" width="20.42578125" bestFit="1" customWidth="1"/>
    <col min="12031" max="12032" width="7.5703125" customWidth="1"/>
    <col min="12033" max="12033" width="8" customWidth="1"/>
    <col min="12035" max="12035" width="11.85546875" bestFit="1" customWidth="1"/>
    <col min="12268" max="12268" width="8.85546875" customWidth="1"/>
    <col min="12269" max="12269" width="0" hidden="1" customWidth="1"/>
    <col min="12270" max="12270" width="8.42578125" customWidth="1"/>
    <col min="12271" max="12272" width="4.140625" customWidth="1"/>
    <col min="12273" max="12273" width="20.42578125" customWidth="1"/>
    <col min="12274" max="12274" width="20.42578125" bestFit="1" customWidth="1"/>
    <col min="12275" max="12276" width="16.85546875" customWidth="1"/>
    <col min="12277" max="12277" width="17.5703125" customWidth="1"/>
    <col min="12278" max="12278" width="17.140625" customWidth="1"/>
    <col min="12279" max="12279" width="20.42578125" customWidth="1"/>
    <col min="12280" max="12280" width="16.85546875" customWidth="1"/>
    <col min="12281" max="12281" width="18.85546875" customWidth="1"/>
    <col min="12282" max="12282" width="15.140625" customWidth="1"/>
    <col min="12283" max="12285" width="18.85546875" customWidth="1"/>
    <col min="12286" max="12286" width="20.42578125" bestFit="1" customWidth="1"/>
    <col min="12287" max="12288" width="7.5703125" customWidth="1"/>
    <col min="12289" max="12289" width="8" customWidth="1"/>
    <col min="12291" max="12291" width="11.85546875" bestFit="1" customWidth="1"/>
    <col min="12524" max="12524" width="8.85546875" customWidth="1"/>
    <col min="12525" max="12525" width="0" hidden="1" customWidth="1"/>
    <col min="12526" max="12526" width="8.42578125" customWidth="1"/>
    <col min="12527" max="12528" width="4.140625" customWidth="1"/>
    <col min="12529" max="12529" width="20.42578125" customWidth="1"/>
    <col min="12530" max="12530" width="20.42578125" bestFit="1" customWidth="1"/>
    <col min="12531" max="12532" width="16.85546875" customWidth="1"/>
    <col min="12533" max="12533" width="17.5703125" customWidth="1"/>
    <col min="12534" max="12534" width="17.140625" customWidth="1"/>
    <col min="12535" max="12535" width="20.42578125" customWidth="1"/>
    <col min="12536" max="12536" width="16.85546875" customWidth="1"/>
    <col min="12537" max="12537" width="18.85546875" customWidth="1"/>
    <col min="12538" max="12538" width="15.140625" customWidth="1"/>
    <col min="12539" max="12541" width="18.85546875" customWidth="1"/>
    <col min="12542" max="12542" width="20.42578125" bestFit="1" customWidth="1"/>
    <col min="12543" max="12544" width="7.5703125" customWidth="1"/>
    <col min="12545" max="12545" width="8" customWidth="1"/>
    <col min="12547" max="12547" width="11.85546875" bestFit="1" customWidth="1"/>
    <col min="12780" max="12780" width="8.85546875" customWidth="1"/>
    <col min="12781" max="12781" width="0" hidden="1" customWidth="1"/>
    <col min="12782" max="12782" width="8.42578125" customWidth="1"/>
    <col min="12783" max="12784" width="4.140625" customWidth="1"/>
    <col min="12785" max="12785" width="20.42578125" customWidth="1"/>
    <col min="12786" max="12786" width="20.42578125" bestFit="1" customWidth="1"/>
    <col min="12787" max="12788" width="16.85546875" customWidth="1"/>
    <col min="12789" max="12789" width="17.5703125" customWidth="1"/>
    <col min="12790" max="12790" width="17.140625" customWidth="1"/>
    <col min="12791" max="12791" width="20.42578125" customWidth="1"/>
    <col min="12792" max="12792" width="16.85546875" customWidth="1"/>
    <col min="12793" max="12793" width="18.85546875" customWidth="1"/>
    <col min="12794" max="12794" width="15.140625" customWidth="1"/>
    <col min="12795" max="12797" width="18.85546875" customWidth="1"/>
    <col min="12798" max="12798" width="20.42578125" bestFit="1" customWidth="1"/>
    <col min="12799" max="12800" width="7.5703125" customWidth="1"/>
    <col min="12801" max="12801" width="8" customWidth="1"/>
    <col min="12803" max="12803" width="11.85546875" bestFit="1" customWidth="1"/>
    <col min="13036" max="13036" width="8.85546875" customWidth="1"/>
    <col min="13037" max="13037" width="0" hidden="1" customWidth="1"/>
    <col min="13038" max="13038" width="8.42578125" customWidth="1"/>
    <col min="13039" max="13040" width="4.140625" customWidth="1"/>
    <col min="13041" max="13041" width="20.42578125" customWidth="1"/>
    <col min="13042" max="13042" width="20.42578125" bestFit="1" customWidth="1"/>
    <col min="13043" max="13044" width="16.85546875" customWidth="1"/>
    <col min="13045" max="13045" width="17.5703125" customWidth="1"/>
    <col min="13046" max="13046" width="17.140625" customWidth="1"/>
    <col min="13047" max="13047" width="20.42578125" customWidth="1"/>
    <col min="13048" max="13048" width="16.85546875" customWidth="1"/>
    <col min="13049" max="13049" width="18.85546875" customWidth="1"/>
    <col min="13050" max="13050" width="15.140625" customWidth="1"/>
    <col min="13051" max="13053" width="18.85546875" customWidth="1"/>
    <col min="13054" max="13054" width="20.42578125" bestFit="1" customWidth="1"/>
    <col min="13055" max="13056" width="7.5703125" customWidth="1"/>
    <col min="13057" max="13057" width="8" customWidth="1"/>
    <col min="13059" max="13059" width="11.85546875" bestFit="1" customWidth="1"/>
    <col min="13292" max="13292" width="8.85546875" customWidth="1"/>
    <col min="13293" max="13293" width="0" hidden="1" customWidth="1"/>
    <col min="13294" max="13294" width="8.42578125" customWidth="1"/>
    <col min="13295" max="13296" width="4.140625" customWidth="1"/>
    <col min="13297" max="13297" width="20.42578125" customWidth="1"/>
    <col min="13298" max="13298" width="20.42578125" bestFit="1" customWidth="1"/>
    <col min="13299" max="13300" width="16.85546875" customWidth="1"/>
    <col min="13301" max="13301" width="17.5703125" customWidth="1"/>
    <col min="13302" max="13302" width="17.140625" customWidth="1"/>
    <col min="13303" max="13303" width="20.42578125" customWidth="1"/>
    <col min="13304" max="13304" width="16.85546875" customWidth="1"/>
    <col min="13305" max="13305" width="18.85546875" customWidth="1"/>
    <col min="13306" max="13306" width="15.140625" customWidth="1"/>
    <col min="13307" max="13309" width="18.85546875" customWidth="1"/>
    <col min="13310" max="13310" width="20.42578125" bestFit="1" customWidth="1"/>
    <col min="13311" max="13312" width="7.5703125" customWidth="1"/>
    <col min="13313" max="13313" width="8" customWidth="1"/>
    <col min="13315" max="13315" width="11.85546875" bestFit="1" customWidth="1"/>
    <col min="13548" max="13548" width="8.85546875" customWidth="1"/>
    <col min="13549" max="13549" width="0" hidden="1" customWidth="1"/>
    <col min="13550" max="13550" width="8.42578125" customWidth="1"/>
    <col min="13551" max="13552" width="4.140625" customWidth="1"/>
    <col min="13553" max="13553" width="20.42578125" customWidth="1"/>
    <col min="13554" max="13554" width="20.42578125" bestFit="1" customWidth="1"/>
    <col min="13555" max="13556" width="16.85546875" customWidth="1"/>
    <col min="13557" max="13557" width="17.5703125" customWidth="1"/>
    <col min="13558" max="13558" width="17.140625" customWidth="1"/>
    <col min="13559" max="13559" width="20.42578125" customWidth="1"/>
    <col min="13560" max="13560" width="16.85546875" customWidth="1"/>
    <col min="13561" max="13561" width="18.85546875" customWidth="1"/>
    <col min="13562" max="13562" width="15.140625" customWidth="1"/>
    <col min="13563" max="13565" width="18.85546875" customWidth="1"/>
    <col min="13566" max="13566" width="20.42578125" bestFit="1" customWidth="1"/>
    <col min="13567" max="13568" width="7.5703125" customWidth="1"/>
    <col min="13569" max="13569" width="8" customWidth="1"/>
    <col min="13571" max="13571" width="11.85546875" bestFit="1" customWidth="1"/>
    <col min="13804" max="13804" width="8.85546875" customWidth="1"/>
    <col min="13805" max="13805" width="0" hidden="1" customWidth="1"/>
    <col min="13806" max="13806" width="8.42578125" customWidth="1"/>
    <col min="13807" max="13808" width="4.140625" customWidth="1"/>
    <col min="13809" max="13809" width="20.42578125" customWidth="1"/>
    <col min="13810" max="13810" width="20.42578125" bestFit="1" customWidth="1"/>
    <col min="13811" max="13812" width="16.85546875" customWidth="1"/>
    <col min="13813" max="13813" width="17.5703125" customWidth="1"/>
    <col min="13814" max="13814" width="17.140625" customWidth="1"/>
    <col min="13815" max="13815" width="20.42578125" customWidth="1"/>
    <col min="13816" max="13816" width="16.85546875" customWidth="1"/>
    <col min="13817" max="13817" width="18.85546875" customWidth="1"/>
    <col min="13818" max="13818" width="15.140625" customWidth="1"/>
    <col min="13819" max="13821" width="18.85546875" customWidth="1"/>
    <col min="13822" max="13822" width="20.42578125" bestFit="1" customWidth="1"/>
    <col min="13823" max="13824" width="7.5703125" customWidth="1"/>
    <col min="13825" max="13825" width="8" customWidth="1"/>
    <col min="13827" max="13827" width="11.85546875" bestFit="1" customWidth="1"/>
    <col min="14060" max="14060" width="8.85546875" customWidth="1"/>
    <col min="14061" max="14061" width="0" hidden="1" customWidth="1"/>
    <col min="14062" max="14062" width="8.42578125" customWidth="1"/>
    <col min="14063" max="14064" width="4.140625" customWidth="1"/>
    <col min="14065" max="14065" width="20.42578125" customWidth="1"/>
    <col min="14066" max="14066" width="20.42578125" bestFit="1" customWidth="1"/>
    <col min="14067" max="14068" width="16.85546875" customWidth="1"/>
    <col min="14069" max="14069" width="17.5703125" customWidth="1"/>
    <col min="14070" max="14070" width="17.140625" customWidth="1"/>
    <col min="14071" max="14071" width="20.42578125" customWidth="1"/>
    <col min="14072" max="14072" width="16.85546875" customWidth="1"/>
    <col min="14073" max="14073" width="18.85546875" customWidth="1"/>
    <col min="14074" max="14074" width="15.140625" customWidth="1"/>
    <col min="14075" max="14077" width="18.85546875" customWidth="1"/>
    <col min="14078" max="14078" width="20.42578125" bestFit="1" customWidth="1"/>
    <col min="14079" max="14080" width="7.5703125" customWidth="1"/>
    <col min="14081" max="14081" width="8" customWidth="1"/>
    <col min="14083" max="14083" width="11.85546875" bestFit="1" customWidth="1"/>
    <col min="14316" max="14316" width="8.85546875" customWidth="1"/>
    <col min="14317" max="14317" width="0" hidden="1" customWidth="1"/>
    <col min="14318" max="14318" width="8.42578125" customWidth="1"/>
    <col min="14319" max="14320" width="4.140625" customWidth="1"/>
    <col min="14321" max="14321" width="20.42578125" customWidth="1"/>
    <col min="14322" max="14322" width="20.42578125" bestFit="1" customWidth="1"/>
    <col min="14323" max="14324" width="16.85546875" customWidth="1"/>
    <col min="14325" max="14325" width="17.5703125" customWidth="1"/>
    <col min="14326" max="14326" width="17.140625" customWidth="1"/>
    <col min="14327" max="14327" width="20.42578125" customWidth="1"/>
    <col min="14328" max="14328" width="16.85546875" customWidth="1"/>
    <col min="14329" max="14329" width="18.85546875" customWidth="1"/>
    <col min="14330" max="14330" width="15.140625" customWidth="1"/>
    <col min="14331" max="14333" width="18.85546875" customWidth="1"/>
    <col min="14334" max="14334" width="20.42578125" bestFit="1" customWidth="1"/>
    <col min="14335" max="14336" width="7.5703125" customWidth="1"/>
    <col min="14337" max="14337" width="8" customWidth="1"/>
    <col min="14339" max="14339" width="11.85546875" bestFit="1" customWidth="1"/>
    <col min="14572" max="14572" width="8.85546875" customWidth="1"/>
    <col min="14573" max="14573" width="0" hidden="1" customWidth="1"/>
    <col min="14574" max="14574" width="8.42578125" customWidth="1"/>
    <col min="14575" max="14576" width="4.140625" customWidth="1"/>
    <col min="14577" max="14577" width="20.42578125" customWidth="1"/>
    <col min="14578" max="14578" width="20.42578125" bestFit="1" customWidth="1"/>
    <col min="14579" max="14580" width="16.85546875" customWidth="1"/>
    <col min="14581" max="14581" width="17.5703125" customWidth="1"/>
    <col min="14582" max="14582" width="17.140625" customWidth="1"/>
    <col min="14583" max="14583" width="20.42578125" customWidth="1"/>
    <col min="14584" max="14584" width="16.85546875" customWidth="1"/>
    <col min="14585" max="14585" width="18.85546875" customWidth="1"/>
    <col min="14586" max="14586" width="15.140625" customWidth="1"/>
    <col min="14587" max="14589" width="18.85546875" customWidth="1"/>
    <col min="14590" max="14590" width="20.42578125" bestFit="1" customWidth="1"/>
    <col min="14591" max="14592" width="7.5703125" customWidth="1"/>
    <col min="14593" max="14593" width="8" customWidth="1"/>
    <col min="14595" max="14595" width="11.85546875" bestFit="1" customWidth="1"/>
    <col min="14828" max="14828" width="8.85546875" customWidth="1"/>
    <col min="14829" max="14829" width="0" hidden="1" customWidth="1"/>
    <col min="14830" max="14830" width="8.42578125" customWidth="1"/>
    <col min="14831" max="14832" width="4.140625" customWidth="1"/>
    <col min="14833" max="14833" width="20.42578125" customWidth="1"/>
    <col min="14834" max="14834" width="20.42578125" bestFit="1" customWidth="1"/>
    <col min="14835" max="14836" width="16.85546875" customWidth="1"/>
    <col min="14837" max="14837" width="17.5703125" customWidth="1"/>
    <col min="14838" max="14838" width="17.140625" customWidth="1"/>
    <col min="14839" max="14839" width="20.42578125" customWidth="1"/>
    <col min="14840" max="14840" width="16.85546875" customWidth="1"/>
    <col min="14841" max="14841" width="18.85546875" customWidth="1"/>
    <col min="14842" max="14842" width="15.140625" customWidth="1"/>
    <col min="14843" max="14845" width="18.85546875" customWidth="1"/>
    <col min="14846" max="14846" width="20.42578125" bestFit="1" customWidth="1"/>
    <col min="14847" max="14848" width="7.5703125" customWidth="1"/>
    <col min="14849" max="14849" width="8" customWidth="1"/>
    <col min="14851" max="14851" width="11.85546875" bestFit="1" customWidth="1"/>
    <col min="15084" max="15084" width="8.85546875" customWidth="1"/>
    <col min="15085" max="15085" width="0" hidden="1" customWidth="1"/>
    <col min="15086" max="15086" width="8.42578125" customWidth="1"/>
    <col min="15087" max="15088" width="4.140625" customWidth="1"/>
    <col min="15089" max="15089" width="20.42578125" customWidth="1"/>
    <col min="15090" max="15090" width="20.42578125" bestFit="1" customWidth="1"/>
    <col min="15091" max="15092" width="16.85546875" customWidth="1"/>
    <col min="15093" max="15093" width="17.5703125" customWidth="1"/>
    <col min="15094" max="15094" width="17.140625" customWidth="1"/>
    <col min="15095" max="15095" width="20.42578125" customWidth="1"/>
    <col min="15096" max="15096" width="16.85546875" customWidth="1"/>
    <col min="15097" max="15097" width="18.85546875" customWidth="1"/>
    <col min="15098" max="15098" width="15.140625" customWidth="1"/>
    <col min="15099" max="15101" width="18.85546875" customWidth="1"/>
    <col min="15102" max="15102" width="20.42578125" bestFit="1" customWidth="1"/>
    <col min="15103" max="15104" width="7.5703125" customWidth="1"/>
    <col min="15105" max="15105" width="8" customWidth="1"/>
    <col min="15107" max="15107" width="11.85546875" bestFit="1" customWidth="1"/>
    <col min="15340" max="15340" width="8.85546875" customWidth="1"/>
    <col min="15341" max="15341" width="0" hidden="1" customWidth="1"/>
    <col min="15342" max="15342" width="8.42578125" customWidth="1"/>
    <col min="15343" max="15344" width="4.140625" customWidth="1"/>
    <col min="15345" max="15345" width="20.42578125" customWidth="1"/>
    <col min="15346" max="15346" width="20.42578125" bestFit="1" customWidth="1"/>
    <col min="15347" max="15348" width="16.85546875" customWidth="1"/>
    <col min="15349" max="15349" width="17.5703125" customWidth="1"/>
    <col min="15350" max="15350" width="17.140625" customWidth="1"/>
    <col min="15351" max="15351" width="20.42578125" customWidth="1"/>
    <col min="15352" max="15352" width="16.85546875" customWidth="1"/>
    <col min="15353" max="15353" width="18.85546875" customWidth="1"/>
    <col min="15354" max="15354" width="15.140625" customWidth="1"/>
    <col min="15355" max="15357" width="18.85546875" customWidth="1"/>
    <col min="15358" max="15358" width="20.42578125" bestFit="1" customWidth="1"/>
    <col min="15359" max="15360" width="7.5703125" customWidth="1"/>
    <col min="15361" max="15361" width="8" customWidth="1"/>
    <col min="15363" max="15363" width="11.85546875" bestFit="1" customWidth="1"/>
    <col min="15596" max="15596" width="8.85546875" customWidth="1"/>
    <col min="15597" max="15597" width="0" hidden="1" customWidth="1"/>
    <col min="15598" max="15598" width="8.42578125" customWidth="1"/>
    <col min="15599" max="15600" width="4.140625" customWidth="1"/>
    <col min="15601" max="15601" width="20.42578125" customWidth="1"/>
    <col min="15602" max="15602" width="20.42578125" bestFit="1" customWidth="1"/>
    <col min="15603" max="15604" width="16.85546875" customWidth="1"/>
    <col min="15605" max="15605" width="17.5703125" customWidth="1"/>
    <col min="15606" max="15606" width="17.140625" customWidth="1"/>
    <col min="15607" max="15607" width="20.42578125" customWidth="1"/>
    <col min="15608" max="15608" width="16.85546875" customWidth="1"/>
    <col min="15609" max="15609" width="18.85546875" customWidth="1"/>
    <col min="15610" max="15610" width="15.140625" customWidth="1"/>
    <col min="15611" max="15613" width="18.85546875" customWidth="1"/>
    <col min="15614" max="15614" width="20.42578125" bestFit="1" customWidth="1"/>
    <col min="15615" max="15616" width="7.5703125" customWidth="1"/>
    <col min="15617" max="15617" width="8" customWidth="1"/>
    <col min="15619" max="15619" width="11.85546875" bestFit="1" customWidth="1"/>
    <col min="15852" max="15852" width="8.85546875" customWidth="1"/>
    <col min="15853" max="15853" width="0" hidden="1" customWidth="1"/>
    <col min="15854" max="15854" width="8.42578125" customWidth="1"/>
    <col min="15855" max="15856" width="4.140625" customWidth="1"/>
    <col min="15857" max="15857" width="20.42578125" customWidth="1"/>
    <col min="15858" max="15858" width="20.42578125" bestFit="1" customWidth="1"/>
    <col min="15859" max="15860" width="16.85546875" customWidth="1"/>
    <col min="15861" max="15861" width="17.5703125" customWidth="1"/>
    <col min="15862" max="15862" width="17.140625" customWidth="1"/>
    <col min="15863" max="15863" width="20.42578125" customWidth="1"/>
    <col min="15864" max="15864" width="16.85546875" customWidth="1"/>
    <col min="15865" max="15865" width="18.85546875" customWidth="1"/>
    <col min="15866" max="15866" width="15.140625" customWidth="1"/>
    <col min="15867" max="15869" width="18.85546875" customWidth="1"/>
    <col min="15870" max="15870" width="20.42578125" bestFit="1" customWidth="1"/>
    <col min="15871" max="15872" width="7.5703125" customWidth="1"/>
    <col min="15873" max="15873" width="8" customWidth="1"/>
    <col min="15875" max="15875" width="11.85546875" bestFit="1" customWidth="1"/>
    <col min="16108" max="16108" width="8.85546875" customWidth="1"/>
    <col min="16109" max="16109" width="0" hidden="1" customWidth="1"/>
    <col min="16110" max="16110" width="8.42578125" customWidth="1"/>
    <col min="16111" max="16112" width="4.140625" customWidth="1"/>
    <col min="16113" max="16113" width="20.42578125" customWidth="1"/>
    <col min="16114" max="16114" width="20.42578125" bestFit="1" customWidth="1"/>
    <col min="16115" max="16116" width="16.85546875" customWidth="1"/>
    <col min="16117" max="16117" width="17.5703125" customWidth="1"/>
    <col min="16118" max="16118" width="17.140625" customWidth="1"/>
    <col min="16119" max="16119" width="20.42578125" customWidth="1"/>
    <col min="16120" max="16120" width="16.85546875" customWidth="1"/>
    <col min="16121" max="16121" width="18.85546875" customWidth="1"/>
    <col min="16122" max="16122" width="15.140625" customWidth="1"/>
    <col min="16123" max="16125" width="18.85546875" customWidth="1"/>
    <col min="16126" max="16126" width="20.42578125" bestFit="1" customWidth="1"/>
    <col min="16127" max="16128" width="7.5703125" customWidth="1"/>
    <col min="16129" max="16129" width="8" customWidth="1"/>
    <col min="16131" max="16131" width="11.85546875" bestFit="1" customWidth="1"/>
  </cols>
  <sheetData>
    <row r="1" spans="1:22">
      <c r="C1" s="1" t="s">
        <v>0</v>
      </c>
      <c r="D1" s="1"/>
      <c r="E1" s="1"/>
      <c r="J1" s="3"/>
    </row>
    <row r="2" spans="1:22">
      <c r="C2" s="1" t="s">
        <v>1</v>
      </c>
      <c r="D2" s="1"/>
      <c r="E2" s="1"/>
      <c r="N2" s="7"/>
      <c r="O2" s="8"/>
      <c r="P2" s="8"/>
    </row>
    <row r="3" spans="1:22">
      <c r="C3" s="1" t="s">
        <v>2</v>
      </c>
      <c r="D3" s="1"/>
      <c r="E3" s="1"/>
    </row>
    <row r="5" spans="1:22" ht="18.75">
      <c r="A5" s="50" t="s">
        <v>550</v>
      </c>
      <c r="B5" s="50"/>
      <c r="C5" s="50"/>
      <c r="D5" s="50"/>
      <c r="E5" s="50"/>
      <c r="F5" s="50"/>
      <c r="G5" s="50"/>
      <c r="H5" s="50"/>
      <c r="I5" s="50"/>
      <c r="J5" s="50"/>
      <c r="K5" s="50"/>
      <c r="L5" s="50"/>
      <c r="M5" s="50"/>
      <c r="N5" s="50"/>
      <c r="O5" s="50"/>
      <c r="P5" s="50"/>
      <c r="Q5" s="50"/>
      <c r="R5" s="50"/>
    </row>
    <row r="6" spans="1:22" ht="15.75">
      <c r="A6" s="52" t="s">
        <v>551</v>
      </c>
      <c r="B6" s="52"/>
      <c r="C6" s="52"/>
      <c r="D6" s="52"/>
      <c r="E6" s="52"/>
      <c r="F6" s="52"/>
      <c r="G6" s="52"/>
      <c r="H6" s="52"/>
      <c r="I6" s="52"/>
      <c r="J6" s="52"/>
      <c r="K6" s="52"/>
      <c r="L6" s="52"/>
      <c r="M6" s="52"/>
      <c r="N6" s="52"/>
      <c r="O6" s="52"/>
      <c r="P6" s="52"/>
      <c r="Q6" s="52"/>
      <c r="R6" s="52"/>
    </row>
    <row r="7" spans="1:22">
      <c r="A7" s="51" t="s">
        <v>433</v>
      </c>
      <c r="B7" s="51"/>
      <c r="C7" s="51"/>
      <c r="D7" s="51"/>
      <c r="E7" s="51"/>
      <c r="F7" s="51"/>
      <c r="G7" s="51"/>
      <c r="H7" s="51"/>
      <c r="I7" s="51"/>
      <c r="J7" s="51"/>
      <c r="K7" s="51"/>
      <c r="L7" s="51"/>
      <c r="M7" s="51"/>
      <c r="N7" s="51"/>
      <c r="O7" s="51"/>
      <c r="P7" s="51"/>
      <c r="Q7" s="51"/>
      <c r="R7" s="51"/>
    </row>
    <row r="8" spans="1:22">
      <c r="A8" s="12" t="s">
        <v>435</v>
      </c>
    </row>
    <row r="9" spans="1:22" ht="45">
      <c r="A9" s="9" t="s">
        <v>3</v>
      </c>
      <c r="B9" s="9" t="s">
        <v>4</v>
      </c>
      <c r="C9" s="9" t="s">
        <v>5</v>
      </c>
      <c r="D9" s="9" t="s">
        <v>6</v>
      </c>
      <c r="E9" s="9" t="s">
        <v>7</v>
      </c>
      <c r="F9" s="9" t="s">
        <v>8</v>
      </c>
      <c r="G9" s="9" t="s">
        <v>9</v>
      </c>
      <c r="H9" s="9" t="s">
        <v>10</v>
      </c>
      <c r="I9" s="9" t="s">
        <v>11</v>
      </c>
      <c r="J9" s="9" t="s">
        <v>12</v>
      </c>
      <c r="K9" s="9" t="s">
        <v>13</v>
      </c>
      <c r="L9" s="10" t="s">
        <v>14</v>
      </c>
      <c r="M9" s="9" t="s">
        <v>15</v>
      </c>
      <c r="N9" s="9" t="s">
        <v>16</v>
      </c>
      <c r="O9" s="9" t="s">
        <v>17</v>
      </c>
      <c r="P9" s="9" t="s">
        <v>18</v>
      </c>
      <c r="Q9" s="9" t="s">
        <v>19</v>
      </c>
      <c r="R9" s="9" t="s">
        <v>20</v>
      </c>
      <c r="S9" s="10" t="s">
        <v>21</v>
      </c>
      <c r="T9" s="11" t="s">
        <v>22</v>
      </c>
      <c r="U9" s="11" t="s">
        <v>23</v>
      </c>
      <c r="V9" s="11" t="s">
        <v>24</v>
      </c>
    </row>
    <row r="10" spans="1:22" ht="15.75" customHeight="1" outlineLevel="3">
      <c r="A10" s="18" t="s">
        <v>25</v>
      </c>
      <c r="B10" s="18" t="s">
        <v>26</v>
      </c>
      <c r="C10" s="18" t="s">
        <v>27</v>
      </c>
      <c r="D10" s="18" t="s">
        <v>28</v>
      </c>
      <c r="E10" s="13" t="s">
        <v>29</v>
      </c>
      <c r="F10" s="19" t="s">
        <v>434</v>
      </c>
      <c r="G10" s="13">
        <v>1111</v>
      </c>
      <c r="H10" s="13">
        <v>3480</v>
      </c>
      <c r="I10" s="14" t="s">
        <v>30</v>
      </c>
      <c r="J10" s="15">
        <v>2859071821</v>
      </c>
      <c r="K10" s="15">
        <v>2859071821</v>
      </c>
      <c r="L10" s="15">
        <v>0</v>
      </c>
      <c r="M10" s="15">
        <v>0</v>
      </c>
      <c r="N10" s="15">
        <v>0</v>
      </c>
      <c r="O10" s="15">
        <v>2453113661.6799998</v>
      </c>
      <c r="P10" s="16">
        <v>2453113661.6799998</v>
      </c>
      <c r="Q10" s="15">
        <v>405958159.31999999</v>
      </c>
      <c r="R10" s="15">
        <v>405958159.31999999</v>
      </c>
      <c r="S10" s="16">
        <v>405958159.31999999</v>
      </c>
      <c r="T10" s="17">
        <f t="shared" ref="T10:T27" si="0">+O10/K10</f>
        <v>0.85801050664826928</v>
      </c>
      <c r="U10" s="17">
        <f t="shared" ref="U10:U27" si="1">+(L10+M10+N10)/K10</f>
        <v>0</v>
      </c>
      <c r="V10" s="17">
        <f t="shared" ref="V10:V37" si="2">+T10+U10</f>
        <v>0.85801050664826928</v>
      </c>
    </row>
    <row r="11" spans="1:22" outlineLevel="3">
      <c r="A11" s="18" t="s">
        <v>25</v>
      </c>
      <c r="B11" s="18" t="s">
        <v>26</v>
      </c>
      <c r="C11" s="18" t="s">
        <v>27</v>
      </c>
      <c r="D11" s="18" t="s">
        <v>31</v>
      </c>
      <c r="E11" s="13" t="s">
        <v>29</v>
      </c>
      <c r="F11" s="19" t="s">
        <v>434</v>
      </c>
      <c r="G11" s="13">
        <v>1111</v>
      </c>
      <c r="H11" s="13">
        <v>3480</v>
      </c>
      <c r="I11" s="14" t="s">
        <v>32</v>
      </c>
      <c r="J11" s="15">
        <v>10254590</v>
      </c>
      <c r="K11" s="15">
        <v>10254590</v>
      </c>
      <c r="L11" s="15">
        <v>0</v>
      </c>
      <c r="M11" s="15">
        <v>0</v>
      </c>
      <c r="N11" s="15">
        <v>0</v>
      </c>
      <c r="O11" s="15">
        <v>6828494.0499999998</v>
      </c>
      <c r="P11" s="16">
        <v>6828494.0499999998</v>
      </c>
      <c r="Q11" s="15">
        <v>3426095.95</v>
      </c>
      <c r="R11" s="15">
        <v>3426095.95</v>
      </c>
      <c r="S11" s="16">
        <v>3426095.95</v>
      </c>
      <c r="T11" s="17">
        <f t="shared" si="0"/>
        <v>0.66589634982968604</v>
      </c>
      <c r="U11" s="17">
        <f t="shared" si="1"/>
        <v>0</v>
      </c>
      <c r="V11" s="17">
        <f t="shared" si="2"/>
        <v>0.66589634982968604</v>
      </c>
    </row>
    <row r="12" spans="1:22" outlineLevel="3">
      <c r="A12" s="18" t="s">
        <v>25</v>
      </c>
      <c r="B12" s="18" t="s">
        <v>26</v>
      </c>
      <c r="C12" s="18" t="s">
        <v>27</v>
      </c>
      <c r="D12" s="18" t="s">
        <v>33</v>
      </c>
      <c r="E12" s="13" t="s">
        <v>29</v>
      </c>
      <c r="F12" s="19" t="s">
        <v>434</v>
      </c>
      <c r="G12" s="13">
        <v>1111</v>
      </c>
      <c r="H12" s="13">
        <v>3480</v>
      </c>
      <c r="I12" s="14" t="s">
        <v>34</v>
      </c>
      <c r="J12" s="15">
        <v>121721875</v>
      </c>
      <c r="K12" s="15">
        <v>121721875</v>
      </c>
      <c r="L12" s="15">
        <v>0</v>
      </c>
      <c r="M12" s="15">
        <v>0</v>
      </c>
      <c r="N12" s="15">
        <v>0</v>
      </c>
      <c r="O12" s="15">
        <v>68040071.709999993</v>
      </c>
      <c r="P12" s="16">
        <v>68040071.709999993</v>
      </c>
      <c r="Q12" s="15">
        <v>53681803.289999999</v>
      </c>
      <c r="R12" s="15">
        <v>53681803.289999999</v>
      </c>
      <c r="S12" s="16">
        <v>53681803.289999999</v>
      </c>
      <c r="T12" s="17">
        <f t="shared" si="0"/>
        <v>0.55897981944494357</v>
      </c>
      <c r="U12" s="17">
        <f t="shared" si="1"/>
        <v>0</v>
      </c>
      <c r="V12" s="17">
        <f t="shared" si="2"/>
        <v>0.55897981944494357</v>
      </c>
    </row>
    <row r="13" spans="1:22" outlineLevel="3">
      <c r="A13" s="18" t="s">
        <v>25</v>
      </c>
      <c r="B13" s="18" t="s">
        <v>26</v>
      </c>
      <c r="C13" s="18" t="s">
        <v>27</v>
      </c>
      <c r="D13" s="18" t="s">
        <v>35</v>
      </c>
      <c r="E13" s="13" t="s">
        <v>29</v>
      </c>
      <c r="F13" s="19" t="s">
        <v>434</v>
      </c>
      <c r="G13" s="13">
        <v>1111</v>
      </c>
      <c r="H13" s="13">
        <v>3480</v>
      </c>
      <c r="I13" s="14" t="s">
        <v>36</v>
      </c>
      <c r="J13" s="15">
        <v>33730567</v>
      </c>
      <c r="K13" s="15">
        <v>33730567</v>
      </c>
      <c r="L13" s="15">
        <v>0</v>
      </c>
      <c r="M13" s="15">
        <v>0</v>
      </c>
      <c r="N13" s="15">
        <v>0</v>
      </c>
      <c r="O13" s="15">
        <v>18978279.579999998</v>
      </c>
      <c r="P13" s="16">
        <v>18978279.579999998</v>
      </c>
      <c r="Q13" s="15">
        <v>14752287.42</v>
      </c>
      <c r="R13" s="15">
        <v>14752287.42</v>
      </c>
      <c r="S13" s="16">
        <v>14752287.42</v>
      </c>
      <c r="T13" s="17">
        <f t="shared" si="0"/>
        <v>0.5626433608424074</v>
      </c>
      <c r="U13" s="17">
        <f t="shared" si="1"/>
        <v>0</v>
      </c>
      <c r="V13" s="17">
        <f t="shared" si="2"/>
        <v>0.5626433608424074</v>
      </c>
    </row>
    <row r="14" spans="1:22" ht="30" outlineLevel="3">
      <c r="A14" s="18" t="s">
        <v>25</v>
      </c>
      <c r="B14" s="18" t="s">
        <v>26</v>
      </c>
      <c r="C14" s="18" t="s">
        <v>27</v>
      </c>
      <c r="D14" s="18" t="s">
        <v>37</v>
      </c>
      <c r="E14" s="13" t="s">
        <v>29</v>
      </c>
      <c r="F14" s="19" t="s">
        <v>434</v>
      </c>
      <c r="G14" s="13">
        <v>1111</v>
      </c>
      <c r="H14" s="13">
        <v>3480</v>
      </c>
      <c r="I14" s="14" t="s">
        <v>38</v>
      </c>
      <c r="J14" s="15">
        <v>676146104</v>
      </c>
      <c r="K14" s="15">
        <v>676146104</v>
      </c>
      <c r="L14" s="15">
        <v>0</v>
      </c>
      <c r="M14" s="15">
        <v>0</v>
      </c>
      <c r="N14" s="15">
        <v>0</v>
      </c>
      <c r="O14" s="15">
        <v>640320355.80999994</v>
      </c>
      <c r="P14" s="16">
        <v>640320355.80999994</v>
      </c>
      <c r="Q14" s="15">
        <v>35825748.189999998</v>
      </c>
      <c r="R14" s="15">
        <v>35825748.189999998</v>
      </c>
      <c r="S14" s="16">
        <v>35825748.189999998</v>
      </c>
      <c r="T14" s="17">
        <f t="shared" si="0"/>
        <v>0.94701478278428408</v>
      </c>
      <c r="U14" s="17">
        <f t="shared" si="1"/>
        <v>0</v>
      </c>
      <c r="V14" s="17">
        <f t="shared" si="2"/>
        <v>0.94701478278428408</v>
      </c>
    </row>
    <row r="15" spans="1:22" ht="30" outlineLevel="3">
      <c r="A15" s="18" t="s">
        <v>25</v>
      </c>
      <c r="B15" s="18" t="s">
        <v>26</v>
      </c>
      <c r="C15" s="18" t="s">
        <v>27</v>
      </c>
      <c r="D15" s="18" t="s">
        <v>39</v>
      </c>
      <c r="E15" s="13" t="s">
        <v>29</v>
      </c>
      <c r="F15" s="19" t="s">
        <v>434</v>
      </c>
      <c r="G15" s="13">
        <v>1111</v>
      </c>
      <c r="H15" s="13">
        <v>3480</v>
      </c>
      <c r="I15" s="14" t="s">
        <v>40</v>
      </c>
      <c r="J15" s="15">
        <v>1434087107</v>
      </c>
      <c r="K15" s="15">
        <v>1434087107</v>
      </c>
      <c r="L15" s="15">
        <v>0</v>
      </c>
      <c r="M15" s="15">
        <v>0</v>
      </c>
      <c r="N15" s="15">
        <v>0</v>
      </c>
      <c r="O15" s="15">
        <v>1227998775.96</v>
      </c>
      <c r="P15" s="16">
        <v>1227998775.96</v>
      </c>
      <c r="Q15" s="15">
        <v>206088331.03999999</v>
      </c>
      <c r="R15" s="15">
        <v>206088331.03999999</v>
      </c>
      <c r="S15" s="16">
        <v>206088331.03999999</v>
      </c>
      <c r="T15" s="17">
        <f t="shared" si="0"/>
        <v>0.85629301732506269</v>
      </c>
      <c r="U15" s="17">
        <f t="shared" si="1"/>
        <v>0</v>
      </c>
      <c r="V15" s="17">
        <f t="shared" si="2"/>
        <v>0.85629301732506269</v>
      </c>
    </row>
    <row r="16" spans="1:22" outlineLevel="3">
      <c r="A16" s="18" t="s">
        <v>25</v>
      </c>
      <c r="B16" s="18" t="s">
        <v>26</v>
      </c>
      <c r="C16" s="18" t="s">
        <v>27</v>
      </c>
      <c r="D16" s="18" t="s">
        <v>41</v>
      </c>
      <c r="E16" s="13" t="s">
        <v>29</v>
      </c>
      <c r="F16" s="18">
        <v>280</v>
      </c>
      <c r="G16" s="13">
        <v>1111</v>
      </c>
      <c r="H16" s="13">
        <v>3480</v>
      </c>
      <c r="I16" s="14" t="s">
        <v>42</v>
      </c>
      <c r="J16" s="15">
        <v>484229953</v>
      </c>
      <c r="K16" s="15">
        <v>484229953</v>
      </c>
      <c r="L16" s="15">
        <v>0</v>
      </c>
      <c r="M16" s="15">
        <v>0</v>
      </c>
      <c r="N16" s="15">
        <v>0</v>
      </c>
      <c r="O16" s="15">
        <v>426993567.81999999</v>
      </c>
      <c r="P16" s="16">
        <v>200288764.25</v>
      </c>
      <c r="Q16" s="15">
        <v>57236385.18</v>
      </c>
      <c r="R16" s="15">
        <v>57236385.18</v>
      </c>
      <c r="S16" s="16">
        <v>57236385.18</v>
      </c>
      <c r="T16" s="17">
        <f t="shared" si="0"/>
        <v>0.88179916416694692</v>
      </c>
      <c r="U16" s="17">
        <f t="shared" si="1"/>
        <v>0</v>
      </c>
      <c r="V16" s="17">
        <f t="shared" si="2"/>
        <v>0.88179916416694692</v>
      </c>
    </row>
    <row r="17" spans="1:22" outlineLevel="3">
      <c r="A17" s="18" t="s">
        <v>25</v>
      </c>
      <c r="B17" s="18" t="s">
        <v>26</v>
      </c>
      <c r="C17" s="18" t="s">
        <v>27</v>
      </c>
      <c r="D17" s="18" t="s">
        <v>43</v>
      </c>
      <c r="E17" s="13" t="s">
        <v>29</v>
      </c>
      <c r="F17" s="19" t="s">
        <v>434</v>
      </c>
      <c r="G17" s="13">
        <v>1111</v>
      </c>
      <c r="H17" s="13">
        <v>3480</v>
      </c>
      <c r="I17" s="14" t="s">
        <v>44</v>
      </c>
      <c r="J17" s="15">
        <v>397276568</v>
      </c>
      <c r="K17" s="15">
        <v>397276568</v>
      </c>
      <c r="L17" s="15">
        <v>0</v>
      </c>
      <c r="M17" s="15">
        <v>0</v>
      </c>
      <c r="N17" s="15">
        <v>0</v>
      </c>
      <c r="O17" s="15">
        <v>397276567.75</v>
      </c>
      <c r="P17" s="16">
        <v>397276567.75</v>
      </c>
      <c r="Q17" s="15">
        <v>0</v>
      </c>
      <c r="R17" s="15">
        <v>0.25</v>
      </c>
      <c r="S17" s="16">
        <v>0.25</v>
      </c>
      <c r="T17" s="17">
        <f t="shared" si="0"/>
        <v>0.99999999937071549</v>
      </c>
      <c r="U17" s="17">
        <f t="shared" si="1"/>
        <v>0</v>
      </c>
      <c r="V17" s="17">
        <f t="shared" si="2"/>
        <v>0.99999999937071549</v>
      </c>
    </row>
    <row r="18" spans="1:22" outlineLevel="3">
      <c r="A18" s="18" t="s">
        <v>25</v>
      </c>
      <c r="B18" s="18" t="s">
        <v>26</v>
      </c>
      <c r="C18" s="18" t="s">
        <v>27</v>
      </c>
      <c r="D18" s="18" t="s">
        <v>45</v>
      </c>
      <c r="E18" s="13" t="s">
        <v>29</v>
      </c>
      <c r="F18" s="19" t="s">
        <v>434</v>
      </c>
      <c r="G18" s="13">
        <v>1111</v>
      </c>
      <c r="H18" s="13">
        <v>3480</v>
      </c>
      <c r="I18" s="14" t="s">
        <v>46</v>
      </c>
      <c r="J18" s="15">
        <v>278472769</v>
      </c>
      <c r="K18" s="15">
        <v>278472769</v>
      </c>
      <c r="L18" s="15">
        <v>0</v>
      </c>
      <c r="M18" s="15">
        <v>0</v>
      </c>
      <c r="N18" s="15">
        <v>0</v>
      </c>
      <c r="O18" s="15">
        <v>265462037.71000001</v>
      </c>
      <c r="P18" s="16">
        <v>265462037.71000001</v>
      </c>
      <c r="Q18" s="15">
        <v>13010731.289999999</v>
      </c>
      <c r="R18" s="15">
        <v>13010731.289999999</v>
      </c>
      <c r="S18" s="16">
        <v>13010731.289999999</v>
      </c>
      <c r="T18" s="17">
        <f t="shared" si="0"/>
        <v>0.95327826366390611</v>
      </c>
      <c r="U18" s="17">
        <f t="shared" si="1"/>
        <v>0</v>
      </c>
      <c r="V18" s="17">
        <f t="shared" si="2"/>
        <v>0.95327826366390611</v>
      </c>
    </row>
    <row r="19" spans="1:22" ht="90" outlineLevel="3">
      <c r="A19" s="18" t="s">
        <v>25</v>
      </c>
      <c r="B19" s="18" t="s">
        <v>26</v>
      </c>
      <c r="C19" s="18" t="s">
        <v>27</v>
      </c>
      <c r="D19" s="18" t="s">
        <v>47</v>
      </c>
      <c r="E19" s="13" t="s">
        <v>48</v>
      </c>
      <c r="F19" s="19" t="s">
        <v>434</v>
      </c>
      <c r="G19" s="13">
        <v>1112</v>
      </c>
      <c r="H19" s="13">
        <v>3480</v>
      </c>
      <c r="I19" s="14" t="s">
        <v>49</v>
      </c>
      <c r="J19" s="15">
        <v>537495430</v>
      </c>
      <c r="K19" s="15">
        <v>537495430</v>
      </c>
      <c r="L19" s="15">
        <v>0</v>
      </c>
      <c r="M19" s="15">
        <v>0</v>
      </c>
      <c r="N19" s="15">
        <v>0</v>
      </c>
      <c r="O19" s="15">
        <v>472391490</v>
      </c>
      <c r="P19" s="16">
        <v>472391490</v>
      </c>
      <c r="Q19" s="15">
        <v>65103940</v>
      </c>
      <c r="R19" s="15">
        <v>65103940</v>
      </c>
      <c r="S19" s="16">
        <v>65103940</v>
      </c>
      <c r="T19" s="17">
        <f t="shared" si="0"/>
        <v>0.87887536085655649</v>
      </c>
      <c r="U19" s="17">
        <f t="shared" si="1"/>
        <v>0</v>
      </c>
      <c r="V19" s="17">
        <f t="shared" si="2"/>
        <v>0.87887536085655649</v>
      </c>
    </row>
    <row r="20" spans="1:22" ht="75" outlineLevel="3">
      <c r="A20" s="18" t="s">
        <v>25</v>
      </c>
      <c r="B20" s="18" t="s">
        <v>26</v>
      </c>
      <c r="C20" s="18" t="s">
        <v>27</v>
      </c>
      <c r="D20" s="18" t="s">
        <v>50</v>
      </c>
      <c r="E20" s="13" t="s">
        <v>48</v>
      </c>
      <c r="F20" s="19" t="s">
        <v>434</v>
      </c>
      <c r="G20" s="13">
        <v>1112</v>
      </c>
      <c r="H20" s="13">
        <v>3480</v>
      </c>
      <c r="I20" s="14" t="s">
        <v>51</v>
      </c>
      <c r="J20" s="15">
        <v>29053807</v>
      </c>
      <c r="K20" s="15">
        <v>29053807</v>
      </c>
      <c r="L20" s="15">
        <v>0</v>
      </c>
      <c r="M20" s="15">
        <v>0</v>
      </c>
      <c r="N20" s="15">
        <v>0</v>
      </c>
      <c r="O20" s="15">
        <v>25568462</v>
      </c>
      <c r="P20" s="16">
        <v>25568462</v>
      </c>
      <c r="Q20" s="15">
        <v>3485345</v>
      </c>
      <c r="R20" s="15">
        <v>3485345</v>
      </c>
      <c r="S20" s="16">
        <v>3485345</v>
      </c>
      <c r="T20" s="17">
        <f t="shared" si="0"/>
        <v>0.88003826830680054</v>
      </c>
      <c r="U20" s="17">
        <f t="shared" si="1"/>
        <v>0</v>
      </c>
      <c r="V20" s="17">
        <f t="shared" si="2"/>
        <v>0.88003826830680054</v>
      </c>
    </row>
    <row r="21" spans="1:22" ht="105" outlineLevel="3">
      <c r="A21" s="18" t="s">
        <v>25</v>
      </c>
      <c r="B21" s="18" t="s">
        <v>26</v>
      </c>
      <c r="C21" s="18" t="s">
        <v>27</v>
      </c>
      <c r="D21" s="18" t="s">
        <v>52</v>
      </c>
      <c r="E21" s="13" t="s">
        <v>48</v>
      </c>
      <c r="F21" s="19" t="s">
        <v>434</v>
      </c>
      <c r="G21" s="13">
        <v>1112</v>
      </c>
      <c r="H21" s="13">
        <v>3480</v>
      </c>
      <c r="I21" s="14" t="s">
        <v>53</v>
      </c>
      <c r="J21" s="15">
        <v>127565382</v>
      </c>
      <c r="K21" s="15">
        <v>127565382</v>
      </c>
      <c r="L21" s="15">
        <v>0</v>
      </c>
      <c r="M21" s="15">
        <v>0</v>
      </c>
      <c r="N21" s="15">
        <v>0</v>
      </c>
      <c r="O21" s="15">
        <v>111303934</v>
      </c>
      <c r="P21" s="16">
        <v>111303934</v>
      </c>
      <c r="Q21" s="15">
        <v>16261448</v>
      </c>
      <c r="R21" s="15">
        <v>16261448</v>
      </c>
      <c r="S21" s="16">
        <v>16261448</v>
      </c>
      <c r="T21" s="17">
        <f t="shared" si="0"/>
        <v>0.87252460075728067</v>
      </c>
      <c r="U21" s="17">
        <f t="shared" si="1"/>
        <v>0</v>
      </c>
      <c r="V21" s="17">
        <f t="shared" si="2"/>
        <v>0.87252460075728067</v>
      </c>
    </row>
    <row r="22" spans="1:22" ht="75" outlineLevel="3">
      <c r="A22" s="18" t="s">
        <v>25</v>
      </c>
      <c r="B22" s="18" t="s">
        <v>26</v>
      </c>
      <c r="C22" s="18" t="s">
        <v>27</v>
      </c>
      <c r="D22" s="18" t="s">
        <v>54</v>
      </c>
      <c r="E22" s="13" t="s">
        <v>48</v>
      </c>
      <c r="F22" s="19" t="s">
        <v>434</v>
      </c>
      <c r="G22" s="13">
        <v>1112</v>
      </c>
      <c r="H22" s="13">
        <v>3480</v>
      </c>
      <c r="I22" s="14" t="s">
        <v>55</v>
      </c>
      <c r="J22" s="15">
        <v>87161421</v>
      </c>
      <c r="K22" s="15">
        <v>87161421</v>
      </c>
      <c r="L22" s="15">
        <v>0</v>
      </c>
      <c r="M22" s="15">
        <v>0</v>
      </c>
      <c r="N22" s="15">
        <v>0</v>
      </c>
      <c r="O22" s="15">
        <v>76600211</v>
      </c>
      <c r="P22" s="16">
        <v>76600211</v>
      </c>
      <c r="Q22" s="15">
        <v>10561210</v>
      </c>
      <c r="R22" s="15">
        <v>10561210</v>
      </c>
      <c r="S22" s="16">
        <v>10561210</v>
      </c>
      <c r="T22" s="17">
        <f t="shared" si="0"/>
        <v>0.87883159913145514</v>
      </c>
      <c r="U22" s="17">
        <f t="shared" si="1"/>
        <v>0</v>
      </c>
      <c r="V22" s="17">
        <f t="shared" si="2"/>
        <v>0.87883159913145514</v>
      </c>
    </row>
    <row r="23" spans="1:22" ht="75" outlineLevel="3">
      <c r="A23" s="18" t="s">
        <v>25</v>
      </c>
      <c r="B23" s="18" t="s">
        <v>26</v>
      </c>
      <c r="C23" s="18" t="s">
        <v>27</v>
      </c>
      <c r="D23" s="18" t="s">
        <v>56</v>
      </c>
      <c r="E23" s="13" t="s">
        <v>48</v>
      </c>
      <c r="F23" s="19" t="s">
        <v>434</v>
      </c>
      <c r="G23" s="13">
        <v>1112</v>
      </c>
      <c r="H23" s="13">
        <v>3480</v>
      </c>
      <c r="I23" s="14" t="s">
        <v>55</v>
      </c>
      <c r="J23" s="15">
        <v>174322842</v>
      </c>
      <c r="K23" s="15">
        <v>174322842</v>
      </c>
      <c r="L23" s="15">
        <v>0</v>
      </c>
      <c r="M23" s="15">
        <v>0</v>
      </c>
      <c r="N23" s="15">
        <v>0</v>
      </c>
      <c r="O23" s="15">
        <v>153200417</v>
      </c>
      <c r="P23" s="16">
        <v>153200417</v>
      </c>
      <c r="Q23" s="15">
        <v>21122425</v>
      </c>
      <c r="R23" s="15">
        <v>21122425</v>
      </c>
      <c r="S23" s="16">
        <v>21122425</v>
      </c>
      <c r="T23" s="17">
        <f t="shared" si="0"/>
        <v>0.8788315704490407</v>
      </c>
      <c r="U23" s="17">
        <f t="shared" si="1"/>
        <v>0</v>
      </c>
      <c r="V23" s="17">
        <f t="shared" si="2"/>
        <v>0.8788315704490407</v>
      </c>
    </row>
    <row r="24" spans="1:22" outlineLevel="2">
      <c r="A24" s="33"/>
      <c r="B24" s="33"/>
      <c r="C24" s="34" t="s">
        <v>447</v>
      </c>
      <c r="D24" s="33"/>
      <c r="E24" s="35"/>
      <c r="F24" s="36"/>
      <c r="G24" s="35"/>
      <c r="H24" s="35"/>
      <c r="I24" s="37"/>
      <c r="J24" s="38">
        <f t="shared" ref="J24:S24" si="3">SUBTOTAL(9,J10:J23)</f>
        <v>7250590236</v>
      </c>
      <c r="K24" s="38">
        <f t="shared" si="3"/>
        <v>7250590236</v>
      </c>
      <c r="L24" s="38">
        <f t="shared" si="3"/>
        <v>0</v>
      </c>
      <c r="M24" s="38">
        <f t="shared" si="3"/>
        <v>0</v>
      </c>
      <c r="N24" s="38">
        <f t="shared" si="3"/>
        <v>0</v>
      </c>
      <c r="O24" s="38">
        <f t="shared" si="3"/>
        <v>6344076326.0699997</v>
      </c>
      <c r="P24" s="39">
        <f t="shared" si="3"/>
        <v>6117371522.5</v>
      </c>
      <c r="Q24" s="38">
        <f t="shared" si="3"/>
        <v>906513909.67999995</v>
      </c>
      <c r="R24" s="38">
        <f t="shared" si="3"/>
        <v>906513909.92999995</v>
      </c>
      <c r="S24" s="39">
        <f t="shared" si="3"/>
        <v>906513909.92999995</v>
      </c>
      <c r="T24" s="40">
        <f t="shared" si="0"/>
        <v>0.87497377724794645</v>
      </c>
      <c r="U24" s="40">
        <f t="shared" si="1"/>
        <v>0</v>
      </c>
      <c r="V24" s="40">
        <f t="shared" si="2"/>
        <v>0.87497377724794645</v>
      </c>
    </row>
    <row r="25" spans="1:22" outlineLevel="3">
      <c r="A25" s="18" t="s">
        <v>25</v>
      </c>
      <c r="B25" s="18" t="s">
        <v>26</v>
      </c>
      <c r="C25" s="18" t="s">
        <v>57</v>
      </c>
      <c r="D25" s="18" t="s">
        <v>58</v>
      </c>
      <c r="E25" s="13" t="s">
        <v>29</v>
      </c>
      <c r="F25" s="19" t="s">
        <v>434</v>
      </c>
      <c r="G25" s="13">
        <v>1120</v>
      </c>
      <c r="H25" s="13">
        <v>3480</v>
      </c>
      <c r="I25" s="14" t="s">
        <v>59</v>
      </c>
      <c r="J25" s="15">
        <v>378577000</v>
      </c>
      <c r="K25" s="15">
        <v>378577000</v>
      </c>
      <c r="L25" s="15">
        <v>0</v>
      </c>
      <c r="M25" s="15">
        <v>4512000</v>
      </c>
      <c r="N25" s="15">
        <v>0</v>
      </c>
      <c r="O25" s="15">
        <v>189960766.5</v>
      </c>
      <c r="P25" s="16">
        <v>189239466.5</v>
      </c>
      <c r="Q25" s="15">
        <v>184104233.5</v>
      </c>
      <c r="R25" s="15">
        <v>184104233.5</v>
      </c>
      <c r="S25" s="16">
        <v>184104233.5</v>
      </c>
      <c r="T25" s="17">
        <f t="shared" si="0"/>
        <v>0.50177577216788127</v>
      </c>
      <c r="U25" s="17">
        <f t="shared" si="1"/>
        <v>1.1918315164418335E-2</v>
      </c>
      <c r="V25" s="17">
        <f t="shared" si="2"/>
        <v>0.5136940873322996</v>
      </c>
    </row>
    <row r="26" spans="1:22" outlineLevel="3">
      <c r="A26" s="18" t="s">
        <v>25</v>
      </c>
      <c r="B26" s="18" t="s">
        <v>26</v>
      </c>
      <c r="C26" s="18" t="s">
        <v>57</v>
      </c>
      <c r="D26" s="18" t="s">
        <v>60</v>
      </c>
      <c r="E26" s="13" t="s">
        <v>29</v>
      </c>
      <c r="F26" s="19" t="s">
        <v>434</v>
      </c>
      <c r="G26" s="13">
        <v>1120</v>
      </c>
      <c r="H26" s="13">
        <v>3480</v>
      </c>
      <c r="I26" s="14" t="s">
        <v>61</v>
      </c>
      <c r="J26" s="15">
        <v>48484000</v>
      </c>
      <c r="K26" s="15">
        <v>48484000</v>
      </c>
      <c r="L26" s="15">
        <v>0</v>
      </c>
      <c r="M26" s="15">
        <v>0</v>
      </c>
      <c r="N26" s="15">
        <v>0</v>
      </c>
      <c r="O26" s="15">
        <v>0</v>
      </c>
      <c r="P26" s="15">
        <v>0</v>
      </c>
      <c r="Q26" s="15">
        <v>0</v>
      </c>
      <c r="R26" s="15">
        <v>48484000</v>
      </c>
      <c r="S26" s="16">
        <v>48484000</v>
      </c>
      <c r="T26" s="17">
        <f t="shared" si="0"/>
        <v>0</v>
      </c>
      <c r="U26" s="17">
        <f t="shared" si="1"/>
        <v>0</v>
      </c>
      <c r="V26" s="17">
        <f t="shared" si="2"/>
        <v>0</v>
      </c>
    </row>
    <row r="27" spans="1:22" ht="30" outlineLevel="3">
      <c r="A27" s="18" t="s">
        <v>25</v>
      </c>
      <c r="B27" s="18" t="s">
        <v>26</v>
      </c>
      <c r="C27" s="18" t="s">
        <v>57</v>
      </c>
      <c r="D27" s="18" t="s">
        <v>62</v>
      </c>
      <c r="E27" s="13" t="s">
        <v>29</v>
      </c>
      <c r="F27" s="19" t="s">
        <v>434</v>
      </c>
      <c r="G27" s="13">
        <v>1120</v>
      </c>
      <c r="H27" s="13">
        <v>3480</v>
      </c>
      <c r="I27" s="14" t="s">
        <v>63</v>
      </c>
      <c r="J27" s="15">
        <v>80865000</v>
      </c>
      <c r="K27" s="15">
        <v>80865000</v>
      </c>
      <c r="L27" s="15">
        <v>285000</v>
      </c>
      <c r="M27" s="15">
        <v>4646000</v>
      </c>
      <c r="N27" s="15">
        <v>0</v>
      </c>
      <c r="O27" s="15">
        <v>15451435</v>
      </c>
      <c r="P27" s="15">
        <v>15451435</v>
      </c>
      <c r="Q27" s="15">
        <v>59742565</v>
      </c>
      <c r="R27" s="15">
        <v>60482565</v>
      </c>
      <c r="S27" s="16">
        <v>60482565</v>
      </c>
      <c r="T27" s="17">
        <f t="shared" si="0"/>
        <v>0.19107691832065787</v>
      </c>
      <c r="U27" s="17">
        <f t="shared" si="1"/>
        <v>6.097817349904161E-2</v>
      </c>
      <c r="V27" s="17">
        <f t="shared" si="2"/>
        <v>0.25205509181969948</v>
      </c>
    </row>
    <row r="28" spans="1:22" ht="30" outlineLevel="3">
      <c r="A28" s="18" t="s">
        <v>25</v>
      </c>
      <c r="B28" s="18" t="s">
        <v>26</v>
      </c>
      <c r="C28" s="18" t="s">
        <v>57</v>
      </c>
      <c r="D28" s="18" t="s">
        <v>64</v>
      </c>
      <c r="E28" s="13" t="s">
        <v>29</v>
      </c>
      <c r="F28" s="19" t="s">
        <v>434</v>
      </c>
      <c r="G28" s="13">
        <v>1120</v>
      </c>
      <c r="H28" s="13">
        <v>3480</v>
      </c>
      <c r="I28" s="14" t="s">
        <v>65</v>
      </c>
      <c r="J28" s="15">
        <v>0</v>
      </c>
      <c r="K28" s="15">
        <v>0</v>
      </c>
      <c r="L28" s="15">
        <v>0</v>
      </c>
      <c r="M28" s="15">
        <v>0</v>
      </c>
      <c r="N28" s="15">
        <v>0</v>
      </c>
      <c r="O28" s="15">
        <v>0</v>
      </c>
      <c r="P28" s="15">
        <v>0</v>
      </c>
      <c r="Q28" s="15">
        <v>0</v>
      </c>
      <c r="R28" s="15">
        <v>0</v>
      </c>
      <c r="S28" s="15">
        <v>0</v>
      </c>
      <c r="T28" s="17">
        <v>0</v>
      </c>
      <c r="U28" s="17">
        <v>0</v>
      </c>
      <c r="V28" s="17">
        <f t="shared" si="2"/>
        <v>0</v>
      </c>
    </row>
    <row r="29" spans="1:22" ht="135" outlineLevel="3">
      <c r="A29" s="18" t="s">
        <v>25</v>
      </c>
      <c r="B29" s="18" t="s">
        <v>26</v>
      </c>
      <c r="C29" s="18" t="s">
        <v>57</v>
      </c>
      <c r="D29" s="18" t="s">
        <v>66</v>
      </c>
      <c r="E29" s="13" t="s">
        <v>29</v>
      </c>
      <c r="F29" s="19" t="s">
        <v>434</v>
      </c>
      <c r="G29" s="13">
        <v>1120</v>
      </c>
      <c r="H29" s="13">
        <v>3480</v>
      </c>
      <c r="I29" s="14" t="s">
        <v>67</v>
      </c>
      <c r="J29" s="15">
        <v>251420305</v>
      </c>
      <c r="K29" s="15">
        <v>251420305</v>
      </c>
      <c r="L29" s="15">
        <v>0</v>
      </c>
      <c r="M29" s="15">
        <v>106677664.20999999</v>
      </c>
      <c r="N29" s="15">
        <v>0</v>
      </c>
      <c r="O29" s="15">
        <v>144208761.44</v>
      </c>
      <c r="P29" s="15">
        <v>144208761.44</v>
      </c>
      <c r="Q29" s="15">
        <v>533879.24</v>
      </c>
      <c r="R29" s="15">
        <v>533879.35</v>
      </c>
      <c r="S29" s="15">
        <v>533879.35</v>
      </c>
      <c r="T29" s="17">
        <f>+O29/K29</f>
        <v>0.57357643186376694</v>
      </c>
      <c r="U29" s="17">
        <f>+(L29+M29+N29)/K29</f>
        <v>0.42430011454325456</v>
      </c>
      <c r="V29" s="17">
        <f t="shared" si="2"/>
        <v>0.9978765464070215</v>
      </c>
    </row>
    <row r="30" spans="1:22" outlineLevel="3">
      <c r="A30" s="18" t="s">
        <v>25</v>
      </c>
      <c r="B30" s="18" t="s">
        <v>26</v>
      </c>
      <c r="C30" s="18" t="s">
        <v>57</v>
      </c>
      <c r="D30" s="18" t="s">
        <v>68</v>
      </c>
      <c r="E30" s="13" t="s">
        <v>29</v>
      </c>
      <c r="F30" s="19" t="s">
        <v>434</v>
      </c>
      <c r="G30" s="13">
        <v>1120</v>
      </c>
      <c r="H30" s="13">
        <v>3480</v>
      </c>
      <c r="I30" s="14" t="s">
        <v>69</v>
      </c>
      <c r="J30" s="15">
        <v>3041980</v>
      </c>
      <c r="K30" s="15">
        <v>3041980</v>
      </c>
      <c r="L30" s="15">
        <v>0</v>
      </c>
      <c r="M30" s="15">
        <v>0</v>
      </c>
      <c r="N30" s="15">
        <v>0</v>
      </c>
      <c r="O30" s="15">
        <v>370205</v>
      </c>
      <c r="P30" s="15">
        <v>370205</v>
      </c>
      <c r="Q30" s="15">
        <v>2671775</v>
      </c>
      <c r="R30" s="15">
        <v>2671775</v>
      </c>
      <c r="S30" s="15">
        <v>2671775</v>
      </c>
      <c r="T30" s="17">
        <f>+O30/K30</f>
        <v>0.12169869624389378</v>
      </c>
      <c r="U30" s="17">
        <f>+(L30+M30+N30)/K30</f>
        <v>0</v>
      </c>
      <c r="V30" s="17">
        <f t="shared" si="2"/>
        <v>0.12169869624389378</v>
      </c>
    </row>
    <row r="31" spans="1:22" outlineLevel="3">
      <c r="A31" s="18" t="s">
        <v>25</v>
      </c>
      <c r="B31" s="18" t="s">
        <v>26</v>
      </c>
      <c r="C31" s="18" t="s">
        <v>57</v>
      </c>
      <c r="D31" s="18" t="s">
        <v>70</v>
      </c>
      <c r="E31" s="13" t="s">
        <v>29</v>
      </c>
      <c r="F31" s="19" t="s">
        <v>434</v>
      </c>
      <c r="G31" s="13">
        <v>1120</v>
      </c>
      <c r="H31" s="13">
        <v>3480</v>
      </c>
      <c r="I31" s="14" t="s">
        <v>71</v>
      </c>
      <c r="J31" s="15">
        <v>245694200</v>
      </c>
      <c r="K31" s="15">
        <v>245694200</v>
      </c>
      <c r="L31" s="15">
        <v>0</v>
      </c>
      <c r="M31" s="15">
        <v>0</v>
      </c>
      <c r="N31" s="15">
        <v>0</v>
      </c>
      <c r="O31" s="15">
        <v>39157998.659999996</v>
      </c>
      <c r="P31" s="15">
        <v>39157998.659999996</v>
      </c>
      <c r="Q31" s="15">
        <v>206536201.34</v>
      </c>
      <c r="R31" s="15">
        <v>206536201.34</v>
      </c>
      <c r="S31" s="15">
        <v>206536201.34</v>
      </c>
      <c r="T31" s="17">
        <f>+O31/K31</f>
        <v>0.15937697617607577</v>
      </c>
      <c r="U31" s="17">
        <f>+(L31+M31+N31)/K31</f>
        <v>0</v>
      </c>
      <c r="V31" s="17">
        <f t="shared" si="2"/>
        <v>0.15937697617607577</v>
      </c>
    </row>
    <row r="32" spans="1:22" outlineLevel="3">
      <c r="A32" s="18" t="s">
        <v>25</v>
      </c>
      <c r="B32" s="18" t="s">
        <v>26</v>
      </c>
      <c r="C32" s="18" t="s">
        <v>57</v>
      </c>
      <c r="D32" s="18" t="s">
        <v>72</v>
      </c>
      <c r="E32" s="13" t="s">
        <v>29</v>
      </c>
      <c r="F32" s="19" t="s">
        <v>434</v>
      </c>
      <c r="G32" s="13">
        <v>1120</v>
      </c>
      <c r="H32" s="13">
        <v>3480</v>
      </c>
      <c r="I32" s="14" t="s">
        <v>73</v>
      </c>
      <c r="J32" s="15">
        <v>40000000</v>
      </c>
      <c r="K32" s="15">
        <v>40000000</v>
      </c>
      <c r="L32" s="15">
        <v>0</v>
      </c>
      <c r="M32" s="15">
        <v>0</v>
      </c>
      <c r="N32" s="15">
        <v>0</v>
      </c>
      <c r="O32" s="15">
        <v>12878288.33</v>
      </c>
      <c r="P32" s="15">
        <v>11631225.869999999</v>
      </c>
      <c r="Q32" s="15">
        <v>20198514.850000001</v>
      </c>
      <c r="R32" s="15">
        <v>27121711.670000002</v>
      </c>
      <c r="S32" s="15">
        <v>27121711.670000002</v>
      </c>
      <c r="T32" s="17">
        <f>+O32/K32</f>
        <v>0.32195720825000002</v>
      </c>
      <c r="U32" s="17">
        <f>+(L32+M32+N32)/K32</f>
        <v>0</v>
      </c>
      <c r="V32" s="17">
        <f t="shared" si="2"/>
        <v>0.32195720825000002</v>
      </c>
    </row>
    <row r="33" spans="1:22" outlineLevel="3">
      <c r="A33" s="18" t="s">
        <v>25</v>
      </c>
      <c r="B33" s="18" t="s">
        <v>26</v>
      </c>
      <c r="C33" s="18" t="s">
        <v>57</v>
      </c>
      <c r="D33" s="18" t="s">
        <v>74</v>
      </c>
      <c r="E33" s="13" t="s">
        <v>29</v>
      </c>
      <c r="F33" s="19" t="s">
        <v>434</v>
      </c>
      <c r="G33" s="13">
        <v>1120</v>
      </c>
      <c r="H33" s="13">
        <v>3480</v>
      </c>
      <c r="I33" s="14" t="s">
        <v>75</v>
      </c>
      <c r="J33" s="15">
        <v>40000000</v>
      </c>
      <c r="K33" s="15">
        <v>40000000</v>
      </c>
      <c r="L33" s="15">
        <v>0</v>
      </c>
      <c r="M33" s="15">
        <v>0</v>
      </c>
      <c r="N33" s="15">
        <v>0</v>
      </c>
      <c r="O33" s="15">
        <v>11833581</v>
      </c>
      <c r="P33" s="15">
        <v>11833581</v>
      </c>
      <c r="Q33" s="15">
        <v>21613511.600000001</v>
      </c>
      <c r="R33" s="15">
        <v>28166419</v>
      </c>
      <c r="S33" s="15">
        <v>28166419</v>
      </c>
      <c r="T33" s="17">
        <f>+O33/K33</f>
        <v>0.29583952499999999</v>
      </c>
      <c r="U33" s="17">
        <f>+(L33+M33+N33)/K33</f>
        <v>0</v>
      </c>
      <c r="V33" s="17">
        <f t="shared" si="2"/>
        <v>0.29583952499999999</v>
      </c>
    </row>
    <row r="34" spans="1:22" outlineLevel="3">
      <c r="A34" s="18" t="s">
        <v>25</v>
      </c>
      <c r="B34" s="18" t="s">
        <v>26</v>
      </c>
      <c r="C34" s="18" t="s">
        <v>57</v>
      </c>
      <c r="D34" s="18" t="s">
        <v>76</v>
      </c>
      <c r="E34" s="13" t="s">
        <v>29</v>
      </c>
      <c r="F34" s="19" t="s">
        <v>434</v>
      </c>
      <c r="G34" s="13">
        <v>1120</v>
      </c>
      <c r="H34" s="13">
        <v>3480</v>
      </c>
      <c r="I34" s="14" t="s">
        <v>77</v>
      </c>
      <c r="J34" s="15">
        <v>0</v>
      </c>
      <c r="K34" s="15">
        <v>0</v>
      </c>
      <c r="L34" s="15">
        <v>0</v>
      </c>
      <c r="M34" s="15">
        <v>0</v>
      </c>
      <c r="N34" s="15">
        <v>0</v>
      </c>
      <c r="O34" s="15">
        <v>0</v>
      </c>
      <c r="P34" s="15">
        <v>0</v>
      </c>
      <c r="Q34" s="15">
        <v>0</v>
      </c>
      <c r="R34" s="15">
        <v>0</v>
      </c>
      <c r="S34" s="15">
        <v>0</v>
      </c>
      <c r="T34" s="17">
        <v>0</v>
      </c>
      <c r="U34" s="17">
        <v>0</v>
      </c>
      <c r="V34" s="17">
        <f t="shared" si="2"/>
        <v>0</v>
      </c>
    </row>
    <row r="35" spans="1:22" ht="90" outlineLevel="3">
      <c r="A35" s="18" t="s">
        <v>25</v>
      </c>
      <c r="B35" s="18" t="s">
        <v>26</v>
      </c>
      <c r="C35" s="18" t="s">
        <v>57</v>
      </c>
      <c r="D35" s="18" t="s">
        <v>78</v>
      </c>
      <c r="E35" s="13" t="s">
        <v>29</v>
      </c>
      <c r="F35" s="19" t="s">
        <v>434</v>
      </c>
      <c r="G35" s="13">
        <v>1120</v>
      </c>
      <c r="H35" s="13">
        <v>3480</v>
      </c>
      <c r="I35" s="14" t="s">
        <v>79</v>
      </c>
      <c r="J35" s="15">
        <v>79802860</v>
      </c>
      <c r="K35" s="15">
        <v>79802860</v>
      </c>
      <c r="L35" s="15">
        <v>0</v>
      </c>
      <c r="M35" s="15">
        <v>0</v>
      </c>
      <c r="N35" s="15">
        <v>0</v>
      </c>
      <c r="O35" s="15">
        <v>4927771.7699999996</v>
      </c>
      <c r="P35" s="15">
        <v>4927771.7699999996</v>
      </c>
      <c r="Q35" s="15">
        <v>68616807.780000001</v>
      </c>
      <c r="R35" s="15">
        <v>74875088.230000004</v>
      </c>
      <c r="S35" s="15">
        <v>74875088.230000004</v>
      </c>
      <c r="T35" s="17">
        <f>+O35/K35</f>
        <v>6.1749312869238016E-2</v>
      </c>
      <c r="U35" s="17">
        <f>+(L35+M35+N35)/K35</f>
        <v>0</v>
      </c>
      <c r="V35" s="17">
        <f t="shared" si="2"/>
        <v>6.1749312869238016E-2</v>
      </c>
    </row>
    <row r="36" spans="1:22" ht="45" outlineLevel="3">
      <c r="A36" s="18" t="s">
        <v>25</v>
      </c>
      <c r="B36" s="18" t="s">
        <v>26</v>
      </c>
      <c r="C36" s="18" t="s">
        <v>57</v>
      </c>
      <c r="D36" s="18" t="s">
        <v>80</v>
      </c>
      <c r="E36" s="13" t="s">
        <v>29</v>
      </c>
      <c r="F36" s="19" t="s">
        <v>434</v>
      </c>
      <c r="G36" s="13">
        <v>1120</v>
      </c>
      <c r="H36" s="13">
        <v>3480</v>
      </c>
      <c r="I36" s="14" t="s">
        <v>81</v>
      </c>
      <c r="J36" s="15">
        <v>8300000</v>
      </c>
      <c r="K36" s="15">
        <v>8300000</v>
      </c>
      <c r="L36" s="15">
        <v>0</v>
      </c>
      <c r="M36" s="15">
        <v>941000</v>
      </c>
      <c r="N36" s="15">
        <v>0</v>
      </c>
      <c r="O36" s="15">
        <v>4245000</v>
      </c>
      <c r="P36" s="15">
        <v>4245000</v>
      </c>
      <c r="Q36" s="15">
        <v>314000</v>
      </c>
      <c r="R36" s="15">
        <v>3114000</v>
      </c>
      <c r="S36" s="15">
        <v>3114000</v>
      </c>
      <c r="T36" s="17">
        <f>+O36/K36</f>
        <v>0.51144578313253009</v>
      </c>
      <c r="U36" s="17">
        <f>+(L36+M36+N36)/K36</f>
        <v>0.11337349397590361</v>
      </c>
      <c r="V36" s="17">
        <f t="shared" si="2"/>
        <v>0.62481927710843366</v>
      </c>
    </row>
    <row r="37" spans="1:22" ht="45" outlineLevel="3">
      <c r="A37" s="18" t="s">
        <v>25</v>
      </c>
      <c r="B37" s="18" t="s">
        <v>26</v>
      </c>
      <c r="C37" s="18" t="s">
        <v>57</v>
      </c>
      <c r="D37" s="18" t="s">
        <v>82</v>
      </c>
      <c r="E37" s="13" t="s">
        <v>29</v>
      </c>
      <c r="F37" s="19" t="s">
        <v>434</v>
      </c>
      <c r="G37" s="13">
        <v>1120</v>
      </c>
      <c r="H37" s="13">
        <v>3480</v>
      </c>
      <c r="I37" s="14" t="s">
        <v>83</v>
      </c>
      <c r="J37" s="15">
        <v>2695440</v>
      </c>
      <c r="K37" s="15">
        <v>2695440</v>
      </c>
      <c r="L37" s="15">
        <v>0</v>
      </c>
      <c r="M37" s="15">
        <v>2185000</v>
      </c>
      <c r="N37" s="15">
        <v>0</v>
      </c>
      <c r="O37" s="15">
        <v>168000</v>
      </c>
      <c r="P37" s="15">
        <v>168000</v>
      </c>
      <c r="Q37" s="15">
        <v>97000</v>
      </c>
      <c r="R37" s="15">
        <v>342440</v>
      </c>
      <c r="S37" s="15">
        <v>342440</v>
      </c>
      <c r="T37" s="17">
        <f>+O37/K37</f>
        <v>6.2327486421511889E-2</v>
      </c>
      <c r="U37" s="17">
        <f>+(L37+M37+N37)/K37</f>
        <v>0.81062832042263977</v>
      </c>
      <c r="V37" s="17">
        <f t="shared" si="2"/>
        <v>0.87295580684415164</v>
      </c>
    </row>
    <row r="38" spans="1:22" outlineLevel="2">
      <c r="A38" s="33"/>
      <c r="B38" s="33"/>
      <c r="C38" s="34" t="s">
        <v>448</v>
      </c>
      <c r="D38" s="33"/>
      <c r="E38" s="35"/>
      <c r="F38" s="36"/>
      <c r="G38" s="35"/>
      <c r="H38" s="35"/>
      <c r="I38" s="37"/>
      <c r="J38" s="38">
        <f t="shared" ref="J38:S38" si="4">SUBTOTAL(9,J25:J37)</f>
        <v>1178880785</v>
      </c>
      <c r="K38" s="38">
        <f t="shared" si="4"/>
        <v>1178880785</v>
      </c>
      <c r="L38" s="38">
        <f t="shared" si="4"/>
        <v>285000</v>
      </c>
      <c r="M38" s="38">
        <f t="shared" si="4"/>
        <v>118961664.20999999</v>
      </c>
      <c r="N38" s="38">
        <f t="shared" si="4"/>
        <v>0</v>
      </c>
      <c r="O38" s="38">
        <f t="shared" si="4"/>
        <v>423201807.69999999</v>
      </c>
      <c r="P38" s="39">
        <f t="shared" si="4"/>
        <v>421233445.24000001</v>
      </c>
      <c r="Q38" s="38">
        <f t="shared" si="4"/>
        <v>564428488.31000006</v>
      </c>
      <c r="R38" s="38">
        <f t="shared" si="4"/>
        <v>636432313.09000015</v>
      </c>
      <c r="S38" s="39">
        <f t="shared" si="4"/>
        <v>636432313.09000015</v>
      </c>
      <c r="T38" s="40">
        <f t="shared" ref="T38:T97" si="5">+O38/K38</f>
        <v>0.3589860934920574</v>
      </c>
      <c r="U38" s="40">
        <f t="shared" ref="U38:U97" si="6">+(L38+M38+N38)/K38</f>
        <v>0.10115243689377802</v>
      </c>
      <c r="V38" s="40">
        <f t="shared" ref="V38:V97" si="7">+T38+U38</f>
        <v>0.46013853038583541</v>
      </c>
    </row>
    <row r="39" spans="1:22" ht="30" outlineLevel="3">
      <c r="A39" s="18" t="s">
        <v>25</v>
      </c>
      <c r="B39" s="18" t="s">
        <v>26</v>
      </c>
      <c r="C39" s="18" t="s">
        <v>84</v>
      </c>
      <c r="D39" s="18" t="s">
        <v>85</v>
      </c>
      <c r="E39" s="13" t="s">
        <v>29</v>
      </c>
      <c r="F39" s="19" t="s">
        <v>434</v>
      </c>
      <c r="G39" s="13">
        <v>1120</v>
      </c>
      <c r="H39" s="13">
        <v>3480</v>
      </c>
      <c r="I39" s="14" t="s">
        <v>86</v>
      </c>
      <c r="J39" s="15">
        <v>0</v>
      </c>
      <c r="K39" s="15">
        <v>0</v>
      </c>
      <c r="L39" s="15">
        <v>0</v>
      </c>
      <c r="M39" s="15">
        <v>0</v>
      </c>
      <c r="N39" s="15">
        <v>0</v>
      </c>
      <c r="O39" s="15">
        <v>0</v>
      </c>
      <c r="P39" s="15">
        <v>0</v>
      </c>
      <c r="Q39" s="15">
        <v>0</v>
      </c>
      <c r="R39" s="15">
        <v>0</v>
      </c>
      <c r="S39" s="15">
        <v>0</v>
      </c>
      <c r="T39" s="17">
        <v>0</v>
      </c>
      <c r="U39" s="17">
        <v>0</v>
      </c>
      <c r="V39" s="17">
        <f t="shared" si="7"/>
        <v>0</v>
      </c>
    </row>
    <row r="40" spans="1:22" outlineLevel="3">
      <c r="A40" s="18" t="s">
        <v>25</v>
      </c>
      <c r="B40" s="18" t="s">
        <v>26</v>
      </c>
      <c r="C40" s="18" t="s">
        <v>84</v>
      </c>
      <c r="D40" s="18" t="s">
        <v>87</v>
      </c>
      <c r="E40" s="13" t="s">
        <v>29</v>
      </c>
      <c r="F40" s="19" t="s">
        <v>434</v>
      </c>
      <c r="G40" s="13">
        <v>1120</v>
      </c>
      <c r="H40" s="13">
        <v>3480</v>
      </c>
      <c r="I40" s="14" t="s">
        <v>88</v>
      </c>
      <c r="J40" s="15">
        <v>51634894</v>
      </c>
      <c r="K40" s="15">
        <v>51634894</v>
      </c>
      <c r="L40" s="15">
        <v>0</v>
      </c>
      <c r="M40" s="15">
        <v>0</v>
      </c>
      <c r="N40" s="15">
        <v>0</v>
      </c>
      <c r="O40" s="15">
        <v>48280903.079999998</v>
      </c>
      <c r="P40" s="15">
        <v>48280903.079999998</v>
      </c>
      <c r="Q40" s="15">
        <v>3347899.25</v>
      </c>
      <c r="R40" s="15">
        <v>3353990.92</v>
      </c>
      <c r="S40" s="15">
        <v>3353990.92</v>
      </c>
      <c r="T40" s="17">
        <f t="shared" si="5"/>
        <v>0.93504410176575548</v>
      </c>
      <c r="U40" s="17">
        <f t="shared" si="6"/>
        <v>0</v>
      </c>
      <c r="V40" s="17">
        <f t="shared" si="7"/>
        <v>0.93504410176575548</v>
      </c>
    </row>
    <row r="41" spans="1:22" ht="30" outlineLevel="3">
      <c r="A41" s="18" t="s">
        <v>25</v>
      </c>
      <c r="B41" s="18" t="s">
        <v>26</v>
      </c>
      <c r="C41" s="18" t="s">
        <v>84</v>
      </c>
      <c r="D41" s="18" t="s">
        <v>89</v>
      </c>
      <c r="E41" s="13" t="s">
        <v>29</v>
      </c>
      <c r="F41" s="19" t="s">
        <v>434</v>
      </c>
      <c r="G41" s="13">
        <v>1120</v>
      </c>
      <c r="H41" s="13">
        <v>3480</v>
      </c>
      <c r="I41" s="14" t="s">
        <v>90</v>
      </c>
      <c r="J41" s="15">
        <v>0</v>
      </c>
      <c r="K41" s="15">
        <v>0</v>
      </c>
      <c r="L41" s="15">
        <v>0</v>
      </c>
      <c r="M41" s="15">
        <v>0</v>
      </c>
      <c r="N41" s="15">
        <v>0</v>
      </c>
      <c r="O41" s="15">
        <v>0</v>
      </c>
      <c r="P41" s="15">
        <v>0</v>
      </c>
      <c r="Q41" s="15">
        <v>0</v>
      </c>
      <c r="R41" s="15">
        <v>0</v>
      </c>
      <c r="S41" s="15">
        <v>0</v>
      </c>
      <c r="T41" s="17">
        <v>0</v>
      </c>
      <c r="U41" s="17">
        <v>0</v>
      </c>
      <c r="V41" s="17">
        <f t="shared" si="7"/>
        <v>0</v>
      </c>
    </row>
    <row r="42" spans="1:22" outlineLevel="3">
      <c r="A42" s="18" t="s">
        <v>25</v>
      </c>
      <c r="B42" s="18" t="s">
        <v>26</v>
      </c>
      <c r="C42" s="18" t="s">
        <v>84</v>
      </c>
      <c r="D42" s="18" t="s">
        <v>91</v>
      </c>
      <c r="E42" s="13" t="s">
        <v>29</v>
      </c>
      <c r="F42" s="19" t="s">
        <v>434</v>
      </c>
      <c r="G42" s="13">
        <v>1120</v>
      </c>
      <c r="H42" s="13">
        <v>3480</v>
      </c>
      <c r="I42" s="14" t="s">
        <v>92</v>
      </c>
      <c r="J42" s="15">
        <v>9980000</v>
      </c>
      <c r="K42" s="15">
        <v>9980000</v>
      </c>
      <c r="L42" s="15">
        <v>0</v>
      </c>
      <c r="M42" s="15">
        <v>0</v>
      </c>
      <c r="N42" s="15">
        <v>0</v>
      </c>
      <c r="O42" s="15">
        <v>3213991.1</v>
      </c>
      <c r="P42" s="15">
        <v>3213991.1</v>
      </c>
      <c r="Q42" s="15">
        <v>6766008.9000000004</v>
      </c>
      <c r="R42" s="15">
        <v>6766008.9000000004</v>
      </c>
      <c r="S42" s="15">
        <v>6766008.9000000004</v>
      </c>
      <c r="T42" s="17">
        <f t="shared" si="5"/>
        <v>0.32204319639278556</v>
      </c>
      <c r="U42" s="17">
        <f t="shared" si="6"/>
        <v>0</v>
      </c>
      <c r="V42" s="17">
        <f t="shared" si="7"/>
        <v>0.32204319639278556</v>
      </c>
    </row>
    <row r="43" spans="1:22" ht="30" outlineLevel="3">
      <c r="A43" s="18" t="s">
        <v>25</v>
      </c>
      <c r="B43" s="18" t="s">
        <v>26</v>
      </c>
      <c r="C43" s="18" t="s">
        <v>84</v>
      </c>
      <c r="D43" s="18" t="s">
        <v>93</v>
      </c>
      <c r="E43" s="13" t="s">
        <v>29</v>
      </c>
      <c r="F43" s="19" t="s">
        <v>434</v>
      </c>
      <c r="G43" s="13">
        <v>1120</v>
      </c>
      <c r="H43" s="13">
        <v>3480</v>
      </c>
      <c r="I43" s="14" t="s">
        <v>94</v>
      </c>
      <c r="J43" s="15">
        <v>181194</v>
      </c>
      <c r="K43" s="15">
        <v>181194</v>
      </c>
      <c r="L43" s="15">
        <v>0</v>
      </c>
      <c r="M43" s="15">
        <v>0</v>
      </c>
      <c r="N43" s="15">
        <v>0</v>
      </c>
      <c r="O43" s="15">
        <v>156135.43</v>
      </c>
      <c r="P43" s="15">
        <v>156135.43</v>
      </c>
      <c r="Q43" s="15">
        <v>25058.57</v>
      </c>
      <c r="R43" s="15">
        <v>25058.57</v>
      </c>
      <c r="S43" s="15">
        <v>25058.57</v>
      </c>
      <c r="T43" s="17">
        <f t="shared" si="5"/>
        <v>0.86170309171385362</v>
      </c>
      <c r="U43" s="17">
        <f t="shared" si="6"/>
        <v>0</v>
      </c>
      <c r="V43" s="17">
        <f t="shared" si="7"/>
        <v>0.86170309171385362</v>
      </c>
    </row>
    <row r="44" spans="1:22" ht="45" outlineLevel="3">
      <c r="A44" s="18" t="s">
        <v>25</v>
      </c>
      <c r="B44" s="18" t="s">
        <v>26</v>
      </c>
      <c r="C44" s="18" t="s">
        <v>84</v>
      </c>
      <c r="D44" s="18" t="s">
        <v>95</v>
      </c>
      <c r="E44" s="13" t="s">
        <v>29</v>
      </c>
      <c r="F44" s="19" t="s">
        <v>434</v>
      </c>
      <c r="G44" s="13">
        <v>1120</v>
      </c>
      <c r="H44" s="13">
        <v>3480</v>
      </c>
      <c r="I44" s="14" t="s">
        <v>96</v>
      </c>
      <c r="J44" s="15">
        <v>33500</v>
      </c>
      <c r="K44" s="15">
        <v>33500</v>
      </c>
      <c r="L44" s="15">
        <v>0</v>
      </c>
      <c r="M44" s="15">
        <v>0</v>
      </c>
      <c r="N44" s="15">
        <v>0</v>
      </c>
      <c r="O44" s="15">
        <v>0</v>
      </c>
      <c r="P44" s="15">
        <v>0</v>
      </c>
      <c r="Q44" s="15">
        <v>33500</v>
      </c>
      <c r="R44" s="15">
        <v>33500</v>
      </c>
      <c r="S44" s="15">
        <v>33500</v>
      </c>
      <c r="T44" s="17">
        <f t="shared" si="5"/>
        <v>0</v>
      </c>
      <c r="U44" s="17">
        <f t="shared" si="6"/>
        <v>0</v>
      </c>
      <c r="V44" s="17">
        <f t="shared" si="7"/>
        <v>0</v>
      </c>
    </row>
    <row r="45" spans="1:22" outlineLevel="3">
      <c r="A45" s="18" t="s">
        <v>25</v>
      </c>
      <c r="B45" s="18" t="s">
        <v>26</v>
      </c>
      <c r="C45" s="18" t="s">
        <v>84</v>
      </c>
      <c r="D45" s="18" t="s">
        <v>97</v>
      </c>
      <c r="E45" s="13" t="s">
        <v>29</v>
      </c>
      <c r="F45" s="19" t="s">
        <v>434</v>
      </c>
      <c r="G45" s="13">
        <v>1120</v>
      </c>
      <c r="H45" s="13">
        <v>3480</v>
      </c>
      <c r="I45" s="14" t="s">
        <v>98</v>
      </c>
      <c r="J45" s="15">
        <v>227000</v>
      </c>
      <c r="K45" s="15">
        <v>227000</v>
      </c>
      <c r="L45" s="15">
        <v>0</v>
      </c>
      <c r="M45" s="15">
        <v>0</v>
      </c>
      <c r="N45" s="15">
        <v>0</v>
      </c>
      <c r="O45" s="15">
        <v>0</v>
      </c>
      <c r="P45" s="15">
        <v>0</v>
      </c>
      <c r="Q45" s="15">
        <v>127000</v>
      </c>
      <c r="R45" s="15">
        <v>227000</v>
      </c>
      <c r="S45" s="15">
        <v>227000</v>
      </c>
      <c r="T45" s="17">
        <f t="shared" si="5"/>
        <v>0</v>
      </c>
      <c r="U45" s="17">
        <f t="shared" si="6"/>
        <v>0</v>
      </c>
      <c r="V45" s="17">
        <f t="shared" si="7"/>
        <v>0</v>
      </c>
    </row>
    <row r="46" spans="1:22" outlineLevel="3">
      <c r="A46" s="18" t="s">
        <v>25</v>
      </c>
      <c r="B46" s="18" t="s">
        <v>26</v>
      </c>
      <c r="C46" s="18" t="s">
        <v>84</v>
      </c>
      <c r="D46" s="18" t="s">
        <v>99</v>
      </c>
      <c r="E46" s="13" t="s">
        <v>29</v>
      </c>
      <c r="F46" s="19" t="s">
        <v>434</v>
      </c>
      <c r="G46" s="13">
        <v>1120</v>
      </c>
      <c r="H46" s="13">
        <v>3480</v>
      </c>
      <c r="I46" s="14" t="s">
        <v>100</v>
      </c>
      <c r="J46" s="15">
        <v>2736180</v>
      </c>
      <c r="K46" s="15">
        <v>2736180</v>
      </c>
      <c r="L46" s="15">
        <v>0</v>
      </c>
      <c r="M46" s="15">
        <v>0</v>
      </c>
      <c r="N46" s="15">
        <v>0</v>
      </c>
      <c r="O46" s="15">
        <v>0</v>
      </c>
      <c r="P46" s="15">
        <v>0</v>
      </c>
      <c r="Q46" s="15">
        <v>1060402.51</v>
      </c>
      <c r="R46" s="15">
        <v>2736180</v>
      </c>
      <c r="S46" s="15">
        <v>2736180</v>
      </c>
      <c r="T46" s="17">
        <f t="shared" si="5"/>
        <v>0</v>
      </c>
      <c r="U46" s="17">
        <f t="shared" si="6"/>
        <v>0</v>
      </c>
      <c r="V46" s="17">
        <f t="shared" si="7"/>
        <v>0</v>
      </c>
    </row>
    <row r="47" spans="1:22" ht="30" outlineLevel="3">
      <c r="A47" s="18" t="s">
        <v>25</v>
      </c>
      <c r="B47" s="18" t="s">
        <v>26</v>
      </c>
      <c r="C47" s="18" t="s">
        <v>84</v>
      </c>
      <c r="D47" s="18" t="s">
        <v>101</v>
      </c>
      <c r="E47" s="13" t="s">
        <v>29</v>
      </c>
      <c r="F47" s="19" t="s">
        <v>434</v>
      </c>
      <c r="G47" s="13">
        <v>1120</v>
      </c>
      <c r="H47" s="13">
        <v>3480</v>
      </c>
      <c r="I47" s="14" t="s">
        <v>102</v>
      </c>
      <c r="J47" s="15">
        <v>9213087</v>
      </c>
      <c r="K47" s="15">
        <v>9213087</v>
      </c>
      <c r="L47" s="15">
        <v>0</v>
      </c>
      <c r="M47" s="15">
        <v>0</v>
      </c>
      <c r="N47" s="15">
        <v>0</v>
      </c>
      <c r="O47" s="15">
        <v>2608222.14</v>
      </c>
      <c r="P47" s="15">
        <v>2608222.14</v>
      </c>
      <c r="Q47" s="15">
        <v>957572.21</v>
      </c>
      <c r="R47" s="15">
        <v>6604864.8600000003</v>
      </c>
      <c r="S47" s="15">
        <v>6604864.8600000003</v>
      </c>
      <c r="T47" s="17">
        <f t="shared" si="5"/>
        <v>0.28309969720246864</v>
      </c>
      <c r="U47" s="17">
        <f t="shared" si="6"/>
        <v>0</v>
      </c>
      <c r="V47" s="17">
        <f t="shared" si="7"/>
        <v>0.28309969720246864</v>
      </c>
    </row>
    <row r="48" spans="1:22" ht="30" outlineLevel="3">
      <c r="A48" s="18" t="s">
        <v>25</v>
      </c>
      <c r="B48" s="18" t="s">
        <v>26</v>
      </c>
      <c r="C48" s="18" t="s">
        <v>84</v>
      </c>
      <c r="D48" s="18" t="s">
        <v>103</v>
      </c>
      <c r="E48" s="13" t="s">
        <v>29</v>
      </c>
      <c r="F48" s="19" t="s">
        <v>434</v>
      </c>
      <c r="G48" s="13">
        <v>1120</v>
      </c>
      <c r="H48" s="13">
        <v>3480</v>
      </c>
      <c r="I48" s="14" t="s">
        <v>104</v>
      </c>
      <c r="J48" s="15">
        <v>27491540</v>
      </c>
      <c r="K48" s="15">
        <v>27491540</v>
      </c>
      <c r="L48" s="15">
        <v>0</v>
      </c>
      <c r="M48" s="15">
        <v>0</v>
      </c>
      <c r="N48" s="15">
        <v>0</v>
      </c>
      <c r="O48" s="15">
        <v>26570098.710000001</v>
      </c>
      <c r="P48" s="15">
        <v>23651598.710000001</v>
      </c>
      <c r="Q48" s="15">
        <v>921441.29</v>
      </c>
      <c r="R48" s="15">
        <v>921441.29</v>
      </c>
      <c r="S48" s="15">
        <v>921441.29</v>
      </c>
      <c r="T48" s="17">
        <f t="shared" si="5"/>
        <v>0.96648273286982112</v>
      </c>
      <c r="U48" s="17">
        <f t="shared" si="6"/>
        <v>0</v>
      </c>
      <c r="V48" s="17">
        <f t="shared" si="7"/>
        <v>0.96648273286982112</v>
      </c>
    </row>
    <row r="49" spans="1:22" outlineLevel="3">
      <c r="A49" s="18" t="s">
        <v>25</v>
      </c>
      <c r="B49" s="18" t="s">
        <v>26</v>
      </c>
      <c r="C49" s="18" t="s">
        <v>84</v>
      </c>
      <c r="D49" s="18" t="s">
        <v>105</v>
      </c>
      <c r="E49" s="13" t="s">
        <v>29</v>
      </c>
      <c r="F49" s="19" t="s">
        <v>434</v>
      </c>
      <c r="G49" s="13">
        <v>1120</v>
      </c>
      <c r="H49" s="13">
        <v>3480</v>
      </c>
      <c r="I49" s="14" t="s">
        <v>106</v>
      </c>
      <c r="J49" s="15">
        <v>5539444</v>
      </c>
      <c r="K49" s="15">
        <v>5539444</v>
      </c>
      <c r="L49" s="15">
        <v>0</v>
      </c>
      <c r="M49" s="15">
        <v>0</v>
      </c>
      <c r="N49" s="15">
        <v>0</v>
      </c>
      <c r="O49" s="15">
        <v>557360.91</v>
      </c>
      <c r="P49" s="15">
        <v>557360.91</v>
      </c>
      <c r="Q49" s="15">
        <v>367293.09</v>
      </c>
      <c r="R49" s="15">
        <v>4982083.09</v>
      </c>
      <c r="S49" s="15">
        <v>4982083.09</v>
      </c>
      <c r="T49" s="17">
        <f t="shared" si="5"/>
        <v>0.10061676045465935</v>
      </c>
      <c r="U49" s="17">
        <f t="shared" si="6"/>
        <v>0</v>
      </c>
      <c r="V49" s="17">
        <f t="shared" si="7"/>
        <v>0.10061676045465935</v>
      </c>
    </row>
    <row r="50" spans="1:22" outlineLevel="3">
      <c r="A50" s="18" t="s">
        <v>25</v>
      </c>
      <c r="B50" s="18" t="s">
        <v>26</v>
      </c>
      <c r="C50" s="18" t="s">
        <v>84</v>
      </c>
      <c r="D50" s="18" t="s">
        <v>107</v>
      </c>
      <c r="E50" s="13" t="s">
        <v>29</v>
      </c>
      <c r="F50" s="19" t="s">
        <v>434</v>
      </c>
      <c r="G50" s="13">
        <v>1120</v>
      </c>
      <c r="H50" s="13">
        <v>3480</v>
      </c>
      <c r="I50" s="14" t="s">
        <v>108</v>
      </c>
      <c r="J50" s="15">
        <v>151176</v>
      </c>
      <c r="K50" s="15">
        <v>151176</v>
      </c>
      <c r="L50" s="15">
        <v>0</v>
      </c>
      <c r="M50" s="15">
        <v>0</v>
      </c>
      <c r="N50" s="15">
        <v>0</v>
      </c>
      <c r="O50" s="15">
        <v>75720</v>
      </c>
      <c r="P50" s="15">
        <v>75720</v>
      </c>
      <c r="Q50" s="15">
        <v>0</v>
      </c>
      <c r="R50" s="15">
        <v>75456</v>
      </c>
      <c r="S50" s="15">
        <v>75456</v>
      </c>
      <c r="T50" s="17">
        <f t="shared" si="5"/>
        <v>0.5008731544689633</v>
      </c>
      <c r="U50" s="17">
        <f t="shared" si="6"/>
        <v>0</v>
      </c>
      <c r="V50" s="17">
        <f t="shared" si="7"/>
        <v>0.5008731544689633</v>
      </c>
    </row>
    <row r="51" spans="1:22" ht="30" outlineLevel="3">
      <c r="A51" s="18" t="s">
        <v>25</v>
      </c>
      <c r="B51" s="18" t="s">
        <v>26</v>
      </c>
      <c r="C51" s="18" t="s">
        <v>84</v>
      </c>
      <c r="D51" s="18" t="s">
        <v>109</v>
      </c>
      <c r="E51" s="13" t="s">
        <v>29</v>
      </c>
      <c r="F51" s="19" t="s">
        <v>434</v>
      </c>
      <c r="G51" s="13">
        <v>1120</v>
      </c>
      <c r="H51" s="13">
        <v>3480</v>
      </c>
      <c r="I51" s="14" t="s">
        <v>110</v>
      </c>
      <c r="J51" s="15">
        <v>0</v>
      </c>
      <c r="K51" s="15">
        <v>0</v>
      </c>
      <c r="L51" s="15">
        <v>0</v>
      </c>
      <c r="M51" s="15">
        <v>0</v>
      </c>
      <c r="N51" s="15">
        <v>0</v>
      </c>
      <c r="O51" s="15">
        <v>0</v>
      </c>
      <c r="P51" s="15">
        <v>0</v>
      </c>
      <c r="Q51" s="15">
        <v>0</v>
      </c>
      <c r="R51" s="15">
        <v>0</v>
      </c>
      <c r="S51" s="15">
        <v>0</v>
      </c>
      <c r="T51" s="17">
        <v>0</v>
      </c>
      <c r="U51" s="17">
        <v>0</v>
      </c>
      <c r="V51" s="17">
        <f t="shared" si="7"/>
        <v>0</v>
      </c>
    </row>
    <row r="52" spans="1:22" ht="30" outlineLevel="3">
      <c r="A52" s="18" t="s">
        <v>25</v>
      </c>
      <c r="B52" s="18" t="s">
        <v>26</v>
      </c>
      <c r="C52" s="18" t="s">
        <v>84</v>
      </c>
      <c r="D52" s="18" t="s">
        <v>111</v>
      </c>
      <c r="E52" s="13" t="s">
        <v>29</v>
      </c>
      <c r="F52" s="19" t="s">
        <v>434</v>
      </c>
      <c r="G52" s="13">
        <v>1120</v>
      </c>
      <c r="H52" s="13">
        <v>3480</v>
      </c>
      <c r="I52" s="14" t="s">
        <v>112</v>
      </c>
      <c r="J52" s="15">
        <v>139508</v>
      </c>
      <c r="K52" s="15">
        <v>139508</v>
      </c>
      <c r="L52" s="15">
        <v>0</v>
      </c>
      <c r="M52" s="15">
        <v>0</v>
      </c>
      <c r="N52" s="15">
        <v>0</v>
      </c>
      <c r="O52" s="15">
        <v>93141.95</v>
      </c>
      <c r="P52" s="15">
        <v>93141.95</v>
      </c>
      <c r="Q52" s="15">
        <v>46366.05</v>
      </c>
      <c r="R52" s="15">
        <v>46366.05</v>
      </c>
      <c r="S52" s="15">
        <v>46366.05</v>
      </c>
      <c r="T52" s="17">
        <f t="shared" si="5"/>
        <v>0.66764594145138623</v>
      </c>
      <c r="U52" s="17">
        <f t="shared" si="6"/>
        <v>0</v>
      </c>
      <c r="V52" s="17">
        <f t="shared" si="7"/>
        <v>0.66764594145138623</v>
      </c>
    </row>
    <row r="53" spans="1:22" ht="30" outlineLevel="3">
      <c r="A53" s="18" t="s">
        <v>25</v>
      </c>
      <c r="B53" s="18" t="s">
        <v>26</v>
      </c>
      <c r="C53" s="18" t="s">
        <v>84</v>
      </c>
      <c r="D53" s="18" t="s">
        <v>113</v>
      </c>
      <c r="E53" s="13" t="s">
        <v>29</v>
      </c>
      <c r="F53" s="19" t="s">
        <v>434</v>
      </c>
      <c r="G53" s="13">
        <v>1120</v>
      </c>
      <c r="H53" s="13">
        <v>3480</v>
      </c>
      <c r="I53" s="14" t="s">
        <v>114</v>
      </c>
      <c r="J53" s="15">
        <v>595699</v>
      </c>
      <c r="K53" s="15">
        <v>595699</v>
      </c>
      <c r="L53" s="15">
        <v>0</v>
      </c>
      <c r="M53" s="15">
        <v>0</v>
      </c>
      <c r="N53" s="15">
        <v>0</v>
      </c>
      <c r="O53" s="15">
        <v>0</v>
      </c>
      <c r="P53" s="15">
        <v>0</v>
      </c>
      <c r="Q53" s="15">
        <v>0</v>
      </c>
      <c r="R53" s="15">
        <v>595699</v>
      </c>
      <c r="S53" s="15">
        <v>595699</v>
      </c>
      <c r="T53" s="17">
        <f t="shared" si="5"/>
        <v>0</v>
      </c>
      <c r="U53" s="17">
        <f t="shared" si="6"/>
        <v>0</v>
      </c>
      <c r="V53" s="17">
        <f t="shared" si="7"/>
        <v>0</v>
      </c>
    </row>
    <row r="54" spans="1:22" outlineLevel="2">
      <c r="A54" s="33"/>
      <c r="B54" s="33"/>
      <c r="C54" s="34" t="s">
        <v>449</v>
      </c>
      <c r="D54" s="33"/>
      <c r="E54" s="35"/>
      <c r="F54" s="36"/>
      <c r="G54" s="35"/>
      <c r="H54" s="35"/>
      <c r="I54" s="37"/>
      <c r="J54" s="38">
        <f t="shared" ref="J54:S54" si="8">SUBTOTAL(9,J39:J53)</f>
        <v>107923222</v>
      </c>
      <c r="K54" s="38">
        <f t="shared" si="8"/>
        <v>107923222</v>
      </c>
      <c r="L54" s="38">
        <f t="shared" si="8"/>
        <v>0</v>
      </c>
      <c r="M54" s="38">
        <f t="shared" si="8"/>
        <v>0</v>
      </c>
      <c r="N54" s="38">
        <f t="shared" si="8"/>
        <v>0</v>
      </c>
      <c r="O54" s="38">
        <f t="shared" si="8"/>
        <v>81555573.320000008</v>
      </c>
      <c r="P54" s="39">
        <f t="shared" si="8"/>
        <v>78637073.320000008</v>
      </c>
      <c r="Q54" s="38">
        <f t="shared" si="8"/>
        <v>13652541.870000001</v>
      </c>
      <c r="R54" s="38">
        <f t="shared" si="8"/>
        <v>26367648.68</v>
      </c>
      <c r="S54" s="39">
        <f t="shared" si="8"/>
        <v>26367648.68</v>
      </c>
      <c r="T54" s="40">
        <f t="shared" si="5"/>
        <v>0.7556814169243391</v>
      </c>
      <c r="U54" s="40">
        <f t="shared" si="6"/>
        <v>0</v>
      </c>
      <c r="V54" s="40">
        <f t="shared" si="7"/>
        <v>0.7556814169243391</v>
      </c>
    </row>
    <row r="55" spans="1:22" outlineLevel="3">
      <c r="A55" s="18" t="s">
        <v>25</v>
      </c>
      <c r="B55" s="18" t="s">
        <v>26</v>
      </c>
      <c r="C55" s="18" t="s">
        <v>115</v>
      </c>
      <c r="D55" s="18" t="s">
        <v>116</v>
      </c>
      <c r="E55" s="13" t="s">
        <v>29</v>
      </c>
      <c r="F55" s="19" t="s">
        <v>434</v>
      </c>
      <c r="G55" s="13">
        <v>2210</v>
      </c>
      <c r="H55" s="13">
        <v>3480</v>
      </c>
      <c r="I55" s="14" t="s">
        <v>117</v>
      </c>
      <c r="J55" s="15">
        <v>40000</v>
      </c>
      <c r="K55" s="15">
        <v>40000</v>
      </c>
      <c r="L55" s="15">
        <v>0</v>
      </c>
      <c r="M55" s="15">
        <v>0</v>
      </c>
      <c r="N55" s="15">
        <v>0</v>
      </c>
      <c r="O55" s="15">
        <v>0</v>
      </c>
      <c r="P55" s="15">
        <v>0</v>
      </c>
      <c r="Q55" s="15">
        <v>40000</v>
      </c>
      <c r="R55" s="15">
        <v>40000</v>
      </c>
      <c r="S55" s="15">
        <v>40000</v>
      </c>
      <c r="T55" s="17">
        <f t="shared" si="5"/>
        <v>0</v>
      </c>
      <c r="U55" s="17">
        <f t="shared" si="6"/>
        <v>0</v>
      </c>
      <c r="V55" s="17">
        <f t="shared" si="7"/>
        <v>0</v>
      </c>
    </row>
    <row r="56" spans="1:22" outlineLevel="3">
      <c r="A56" s="18" t="s">
        <v>25</v>
      </c>
      <c r="B56" s="18" t="s">
        <v>26</v>
      </c>
      <c r="C56" s="18" t="s">
        <v>115</v>
      </c>
      <c r="D56" s="18" t="s">
        <v>116</v>
      </c>
      <c r="E56" s="13" t="s">
        <v>29</v>
      </c>
      <c r="F56" s="18">
        <v>280</v>
      </c>
      <c r="G56" s="13">
        <v>2210</v>
      </c>
      <c r="H56" s="13">
        <v>3480</v>
      </c>
      <c r="I56" s="14" t="s">
        <v>118</v>
      </c>
      <c r="J56" s="15">
        <v>3005680</v>
      </c>
      <c r="K56" s="15">
        <v>3005680</v>
      </c>
      <c r="L56" s="15">
        <v>0</v>
      </c>
      <c r="M56" s="15">
        <v>0</v>
      </c>
      <c r="N56" s="15">
        <v>0</v>
      </c>
      <c r="O56" s="15">
        <v>1340000</v>
      </c>
      <c r="P56" s="15">
        <v>1340000</v>
      </c>
      <c r="Q56" s="15">
        <v>1665680</v>
      </c>
      <c r="R56" s="15">
        <v>1665680</v>
      </c>
      <c r="S56" s="15">
        <v>1665680</v>
      </c>
      <c r="T56" s="17">
        <f t="shared" si="5"/>
        <v>0.4458225759229193</v>
      </c>
      <c r="U56" s="17">
        <f t="shared" si="6"/>
        <v>0</v>
      </c>
      <c r="V56" s="17">
        <f t="shared" si="7"/>
        <v>0.4458225759229193</v>
      </c>
    </row>
    <row r="57" spans="1:22" outlineLevel="3">
      <c r="A57" s="18" t="s">
        <v>25</v>
      </c>
      <c r="B57" s="18" t="s">
        <v>26</v>
      </c>
      <c r="C57" s="18" t="s">
        <v>115</v>
      </c>
      <c r="D57" s="18" t="s">
        <v>119</v>
      </c>
      <c r="E57" s="13" t="s">
        <v>29</v>
      </c>
      <c r="F57" s="19" t="s">
        <v>434</v>
      </c>
      <c r="G57" s="13">
        <v>2210</v>
      </c>
      <c r="H57" s="13">
        <v>3480</v>
      </c>
      <c r="I57" s="14" t="s">
        <v>120</v>
      </c>
      <c r="J57" s="15">
        <v>700000</v>
      </c>
      <c r="K57" s="15">
        <v>700000</v>
      </c>
      <c r="L57" s="15">
        <v>0</v>
      </c>
      <c r="M57" s="15">
        <v>0</v>
      </c>
      <c r="N57" s="15">
        <v>0</v>
      </c>
      <c r="O57" s="15">
        <v>0</v>
      </c>
      <c r="P57" s="15">
        <v>0</v>
      </c>
      <c r="Q57" s="15">
        <v>700000</v>
      </c>
      <c r="R57" s="15">
        <v>700000</v>
      </c>
      <c r="S57" s="15">
        <v>700000</v>
      </c>
      <c r="T57" s="17">
        <f t="shared" si="5"/>
        <v>0</v>
      </c>
      <c r="U57" s="17">
        <f t="shared" si="6"/>
        <v>0</v>
      </c>
      <c r="V57" s="17">
        <f t="shared" si="7"/>
        <v>0</v>
      </c>
    </row>
    <row r="58" spans="1:22" outlineLevel="3">
      <c r="A58" s="18" t="s">
        <v>25</v>
      </c>
      <c r="B58" s="18" t="s">
        <v>26</v>
      </c>
      <c r="C58" s="18" t="s">
        <v>115</v>
      </c>
      <c r="D58" s="18" t="s">
        <v>119</v>
      </c>
      <c r="E58" s="13" t="s">
        <v>29</v>
      </c>
      <c r="F58" s="18">
        <v>280</v>
      </c>
      <c r="G58" s="13">
        <v>2210</v>
      </c>
      <c r="H58" s="13">
        <v>3480</v>
      </c>
      <c r="I58" s="14" t="s">
        <v>120</v>
      </c>
      <c r="J58" s="15">
        <v>18047904</v>
      </c>
      <c r="K58" s="15">
        <v>18047904</v>
      </c>
      <c r="L58" s="15">
        <v>0</v>
      </c>
      <c r="M58" s="15">
        <v>324975</v>
      </c>
      <c r="N58" s="15">
        <v>0</v>
      </c>
      <c r="O58" s="15">
        <v>11696437.07</v>
      </c>
      <c r="P58" s="15">
        <v>11696437.07</v>
      </c>
      <c r="Q58" s="15">
        <v>2341034.33</v>
      </c>
      <c r="R58" s="15">
        <v>6026491.9299999997</v>
      </c>
      <c r="S58" s="15">
        <v>6026491.9299999997</v>
      </c>
      <c r="T58" s="17">
        <f t="shared" si="5"/>
        <v>0.64807730969756938</v>
      </c>
      <c r="U58" s="17">
        <f t="shared" si="6"/>
        <v>1.8006246043861935E-2</v>
      </c>
      <c r="V58" s="17">
        <f t="shared" si="7"/>
        <v>0.6660835557414313</v>
      </c>
    </row>
    <row r="59" spans="1:22" ht="30" outlineLevel="3">
      <c r="A59" s="18" t="s">
        <v>25</v>
      </c>
      <c r="B59" s="18" t="s">
        <v>26</v>
      </c>
      <c r="C59" s="18" t="s">
        <v>115</v>
      </c>
      <c r="D59" s="18" t="s">
        <v>121</v>
      </c>
      <c r="E59" s="13" t="s">
        <v>29</v>
      </c>
      <c r="F59" s="19" t="s">
        <v>434</v>
      </c>
      <c r="G59" s="13">
        <v>2210</v>
      </c>
      <c r="H59" s="13">
        <v>3480</v>
      </c>
      <c r="I59" s="14" t="s">
        <v>122</v>
      </c>
      <c r="J59" s="15">
        <v>26210000</v>
      </c>
      <c r="K59" s="15">
        <v>26210000</v>
      </c>
      <c r="L59" s="15">
        <v>0</v>
      </c>
      <c r="M59" s="15">
        <v>0</v>
      </c>
      <c r="N59" s="15">
        <v>0</v>
      </c>
      <c r="O59" s="15">
        <v>21472671.75</v>
      </c>
      <c r="P59" s="15">
        <v>21472671.75</v>
      </c>
      <c r="Q59" s="15">
        <v>4737328.25</v>
      </c>
      <c r="R59" s="15">
        <v>4737328.25</v>
      </c>
      <c r="S59" s="15">
        <v>4737328.25</v>
      </c>
      <c r="T59" s="17">
        <f t="shared" si="5"/>
        <v>0.81925493132392213</v>
      </c>
      <c r="U59" s="17">
        <f t="shared" si="6"/>
        <v>0</v>
      </c>
      <c r="V59" s="17">
        <f t="shared" si="7"/>
        <v>0.81925493132392213</v>
      </c>
    </row>
    <row r="60" spans="1:22" ht="30" outlineLevel="3">
      <c r="A60" s="18" t="s">
        <v>25</v>
      </c>
      <c r="B60" s="18" t="s">
        <v>26</v>
      </c>
      <c r="C60" s="18" t="s">
        <v>115</v>
      </c>
      <c r="D60" s="18" t="s">
        <v>121</v>
      </c>
      <c r="E60" s="13" t="s">
        <v>29</v>
      </c>
      <c r="F60" s="18">
        <v>280</v>
      </c>
      <c r="G60" s="13">
        <v>2210</v>
      </c>
      <c r="H60" s="13">
        <v>3480</v>
      </c>
      <c r="I60" s="14" t="s">
        <v>122</v>
      </c>
      <c r="J60" s="15">
        <v>10989983</v>
      </c>
      <c r="K60" s="15">
        <v>10989983</v>
      </c>
      <c r="L60" s="15">
        <v>4653829.4400000004</v>
      </c>
      <c r="M60" s="15">
        <v>0</v>
      </c>
      <c r="N60" s="15">
        <v>0</v>
      </c>
      <c r="O60" s="15">
        <v>6046767.7199999997</v>
      </c>
      <c r="P60" s="15">
        <v>4934195</v>
      </c>
      <c r="Q60" s="15">
        <v>289385.84000000003</v>
      </c>
      <c r="R60" s="15">
        <v>289385.84000000003</v>
      </c>
      <c r="S60" s="15">
        <v>289385.84000000003</v>
      </c>
      <c r="T60" s="17">
        <f t="shared" si="5"/>
        <v>0.55020719504297688</v>
      </c>
      <c r="U60" s="17">
        <f t="shared" si="6"/>
        <v>0.42346102264216429</v>
      </c>
      <c r="V60" s="17">
        <f t="shared" si="7"/>
        <v>0.97366821768514122</v>
      </c>
    </row>
    <row r="61" spans="1:22" ht="45" outlineLevel="3">
      <c r="A61" s="18" t="s">
        <v>25</v>
      </c>
      <c r="B61" s="18" t="s">
        <v>26</v>
      </c>
      <c r="C61" s="18" t="s">
        <v>115</v>
      </c>
      <c r="D61" s="18" t="s">
        <v>123</v>
      </c>
      <c r="E61" s="13" t="s">
        <v>29</v>
      </c>
      <c r="F61" s="18">
        <v>280</v>
      </c>
      <c r="G61" s="13">
        <v>2210</v>
      </c>
      <c r="H61" s="13">
        <v>3480</v>
      </c>
      <c r="I61" s="14" t="s">
        <v>124</v>
      </c>
      <c r="J61" s="15">
        <v>71070</v>
      </c>
      <c r="K61" s="15">
        <v>71070</v>
      </c>
      <c r="L61" s="15">
        <v>0</v>
      </c>
      <c r="M61" s="15">
        <v>0</v>
      </c>
      <c r="N61" s="15">
        <v>0</v>
      </c>
      <c r="O61" s="15">
        <v>0</v>
      </c>
      <c r="P61" s="15">
        <v>0</v>
      </c>
      <c r="Q61" s="15">
        <v>0</v>
      </c>
      <c r="R61" s="15">
        <v>71070</v>
      </c>
      <c r="S61" s="15">
        <v>71070</v>
      </c>
      <c r="T61" s="17">
        <f t="shared" si="5"/>
        <v>0</v>
      </c>
      <c r="U61" s="17">
        <f t="shared" si="6"/>
        <v>0</v>
      </c>
      <c r="V61" s="17">
        <f t="shared" si="7"/>
        <v>0</v>
      </c>
    </row>
    <row r="62" spans="1:22" ht="30" outlineLevel="3">
      <c r="A62" s="18" t="s">
        <v>25</v>
      </c>
      <c r="B62" s="18" t="s">
        <v>26</v>
      </c>
      <c r="C62" s="18" t="s">
        <v>115</v>
      </c>
      <c r="D62" s="18" t="s">
        <v>125</v>
      </c>
      <c r="E62" s="13" t="s">
        <v>29</v>
      </c>
      <c r="F62" s="18">
        <v>280</v>
      </c>
      <c r="G62" s="13">
        <v>2210</v>
      </c>
      <c r="H62" s="13">
        <v>3480</v>
      </c>
      <c r="I62" s="14" t="s">
        <v>126</v>
      </c>
      <c r="J62" s="15">
        <v>3437509</v>
      </c>
      <c r="K62" s="15">
        <v>3437509</v>
      </c>
      <c r="L62" s="15">
        <v>0</v>
      </c>
      <c r="M62" s="15">
        <v>758984</v>
      </c>
      <c r="N62" s="15">
        <v>0</v>
      </c>
      <c r="O62" s="15">
        <v>1035307.53</v>
      </c>
      <c r="P62" s="15">
        <v>1035307.53</v>
      </c>
      <c r="Q62" s="15">
        <v>1182393.47</v>
      </c>
      <c r="R62" s="15">
        <v>1643217.47</v>
      </c>
      <c r="S62" s="15">
        <v>1643217.47</v>
      </c>
      <c r="T62" s="17">
        <f t="shared" si="5"/>
        <v>0.30117958382072602</v>
      </c>
      <c r="U62" s="17">
        <f t="shared" si="6"/>
        <v>0.22079476737369996</v>
      </c>
      <c r="V62" s="17">
        <f t="shared" si="7"/>
        <v>0.52197435119442592</v>
      </c>
    </row>
    <row r="63" spans="1:22" outlineLevel="3">
      <c r="A63" s="18" t="s">
        <v>25</v>
      </c>
      <c r="B63" s="18" t="s">
        <v>26</v>
      </c>
      <c r="C63" s="18" t="s">
        <v>115</v>
      </c>
      <c r="D63" s="18" t="s">
        <v>127</v>
      </c>
      <c r="E63" s="13" t="s">
        <v>29</v>
      </c>
      <c r="F63" s="18">
        <v>280</v>
      </c>
      <c r="G63" s="13">
        <v>2240</v>
      </c>
      <c r="H63" s="13">
        <v>3480</v>
      </c>
      <c r="I63" s="14" t="s">
        <v>128</v>
      </c>
      <c r="J63" s="15">
        <v>8715354</v>
      </c>
      <c r="K63" s="15">
        <v>8715354</v>
      </c>
      <c r="L63" s="15">
        <v>0</v>
      </c>
      <c r="M63" s="15">
        <v>0</v>
      </c>
      <c r="N63" s="15">
        <v>0</v>
      </c>
      <c r="O63" s="15">
        <v>882143</v>
      </c>
      <c r="P63" s="15">
        <v>882143</v>
      </c>
      <c r="Q63" s="15">
        <v>0</v>
      </c>
      <c r="R63" s="15">
        <v>7833211</v>
      </c>
      <c r="S63" s="15">
        <v>7833211</v>
      </c>
      <c r="T63" s="17">
        <f t="shared" si="5"/>
        <v>0.1012171163672755</v>
      </c>
      <c r="U63" s="17">
        <f t="shared" si="6"/>
        <v>0</v>
      </c>
      <c r="V63" s="17">
        <f t="shared" si="7"/>
        <v>0.1012171163672755</v>
      </c>
    </row>
    <row r="64" spans="1:22" outlineLevel="2">
      <c r="A64" s="33"/>
      <c r="B64" s="33"/>
      <c r="C64" s="34" t="s">
        <v>450</v>
      </c>
      <c r="D64" s="33"/>
      <c r="E64" s="35"/>
      <c r="F64" s="36"/>
      <c r="G64" s="35"/>
      <c r="H64" s="35"/>
      <c r="I64" s="37"/>
      <c r="J64" s="38">
        <f t="shared" ref="J64:S64" si="9">SUBTOTAL(9,J55:J63)</f>
        <v>71217500</v>
      </c>
      <c r="K64" s="38">
        <f t="shared" si="9"/>
        <v>71217500</v>
      </c>
      <c r="L64" s="38">
        <f t="shared" si="9"/>
        <v>4653829.4400000004</v>
      </c>
      <c r="M64" s="38">
        <f t="shared" si="9"/>
        <v>1083959</v>
      </c>
      <c r="N64" s="38">
        <f t="shared" si="9"/>
        <v>0</v>
      </c>
      <c r="O64" s="38">
        <f t="shared" si="9"/>
        <v>42473327.07</v>
      </c>
      <c r="P64" s="39">
        <f t="shared" si="9"/>
        <v>41360754.350000001</v>
      </c>
      <c r="Q64" s="38">
        <f t="shared" si="9"/>
        <v>10955821.890000001</v>
      </c>
      <c r="R64" s="38">
        <f t="shared" si="9"/>
        <v>23006384.490000002</v>
      </c>
      <c r="S64" s="39">
        <f t="shared" si="9"/>
        <v>23006384.490000002</v>
      </c>
      <c r="T64" s="40">
        <f t="shared" si="5"/>
        <v>0.59638890820374202</v>
      </c>
      <c r="U64" s="40">
        <f t="shared" si="6"/>
        <v>8.0567113981816277E-2</v>
      </c>
      <c r="V64" s="40">
        <f t="shared" si="7"/>
        <v>0.67695602218555828</v>
      </c>
    </row>
    <row r="65" spans="1:22" ht="180" outlineLevel="3">
      <c r="A65" s="18" t="s">
        <v>25</v>
      </c>
      <c r="B65" s="18" t="s">
        <v>26</v>
      </c>
      <c r="C65" s="18" t="s">
        <v>129</v>
      </c>
      <c r="D65" s="18" t="s">
        <v>130</v>
      </c>
      <c r="E65" s="13" t="s">
        <v>48</v>
      </c>
      <c r="F65" s="19" t="s">
        <v>434</v>
      </c>
      <c r="G65" s="13">
        <v>1310</v>
      </c>
      <c r="H65" s="13">
        <v>3480</v>
      </c>
      <c r="I65" s="14" t="s">
        <v>131</v>
      </c>
      <c r="J65" s="15">
        <v>350000000</v>
      </c>
      <c r="K65" s="15">
        <v>350000000</v>
      </c>
      <c r="L65" s="15">
        <v>0</v>
      </c>
      <c r="M65" s="15">
        <v>0</v>
      </c>
      <c r="N65" s="15">
        <v>0</v>
      </c>
      <c r="O65" s="15">
        <v>290000000</v>
      </c>
      <c r="P65" s="15">
        <v>290000000</v>
      </c>
      <c r="Q65" s="15">
        <v>0</v>
      </c>
      <c r="R65" s="15">
        <v>60000000</v>
      </c>
      <c r="S65" s="15">
        <v>60000000</v>
      </c>
      <c r="T65" s="17">
        <f t="shared" si="5"/>
        <v>0.82857142857142863</v>
      </c>
      <c r="U65" s="17">
        <f t="shared" si="6"/>
        <v>0</v>
      </c>
      <c r="V65" s="17">
        <f t="shared" si="7"/>
        <v>0.82857142857142863</v>
      </c>
    </row>
    <row r="66" spans="1:22" ht="105" outlineLevel="3">
      <c r="A66" s="18" t="s">
        <v>25</v>
      </c>
      <c r="B66" s="18" t="s">
        <v>26</v>
      </c>
      <c r="C66" s="18" t="s">
        <v>129</v>
      </c>
      <c r="D66" s="18" t="s">
        <v>130</v>
      </c>
      <c r="E66" s="13" t="s">
        <v>132</v>
      </c>
      <c r="F66" s="19" t="s">
        <v>434</v>
      </c>
      <c r="G66" s="13">
        <v>1310</v>
      </c>
      <c r="H66" s="13">
        <v>3480</v>
      </c>
      <c r="I66" s="14" t="s">
        <v>133</v>
      </c>
      <c r="J66" s="15">
        <v>157578503</v>
      </c>
      <c r="K66" s="15">
        <v>157578503</v>
      </c>
      <c r="L66" s="15">
        <v>0</v>
      </c>
      <c r="M66" s="15">
        <v>0</v>
      </c>
      <c r="N66" s="15">
        <v>0</v>
      </c>
      <c r="O66" s="15">
        <v>157578503</v>
      </c>
      <c r="P66" s="15">
        <v>157578503</v>
      </c>
      <c r="Q66" s="15">
        <v>0</v>
      </c>
      <c r="R66" s="15">
        <v>0</v>
      </c>
      <c r="S66" s="15">
        <v>0</v>
      </c>
      <c r="T66" s="17">
        <f t="shared" si="5"/>
        <v>1</v>
      </c>
      <c r="U66" s="17">
        <f t="shared" si="6"/>
        <v>0</v>
      </c>
      <c r="V66" s="17">
        <f t="shared" si="7"/>
        <v>1</v>
      </c>
    </row>
    <row r="67" spans="1:22" ht="120" outlineLevel="3">
      <c r="A67" s="18" t="s">
        <v>25</v>
      </c>
      <c r="B67" s="18" t="s">
        <v>26</v>
      </c>
      <c r="C67" s="18" t="s">
        <v>129</v>
      </c>
      <c r="D67" s="18" t="s">
        <v>134</v>
      </c>
      <c r="E67" s="13" t="s">
        <v>48</v>
      </c>
      <c r="F67" s="19" t="s">
        <v>434</v>
      </c>
      <c r="G67" s="13">
        <v>1310</v>
      </c>
      <c r="H67" s="13">
        <v>3480</v>
      </c>
      <c r="I67" s="14" t="s">
        <v>135</v>
      </c>
      <c r="J67" s="15">
        <v>10630448</v>
      </c>
      <c r="K67" s="15">
        <v>10630448</v>
      </c>
      <c r="L67" s="15">
        <v>0</v>
      </c>
      <c r="M67" s="15">
        <v>0</v>
      </c>
      <c r="N67" s="15">
        <v>0</v>
      </c>
      <c r="O67" s="15">
        <v>9244247.3000000007</v>
      </c>
      <c r="P67" s="15">
        <v>8515545.6999999993</v>
      </c>
      <c r="Q67" s="15">
        <v>1386200.7</v>
      </c>
      <c r="R67" s="15">
        <v>1386200.7</v>
      </c>
      <c r="S67" s="15">
        <v>1386200.7</v>
      </c>
      <c r="T67" s="17">
        <f t="shared" si="5"/>
        <v>0.86960091427943587</v>
      </c>
      <c r="U67" s="17">
        <f t="shared" si="6"/>
        <v>0</v>
      </c>
      <c r="V67" s="17">
        <f t="shared" si="7"/>
        <v>0.86960091427943587</v>
      </c>
    </row>
    <row r="68" spans="1:22" ht="120" outlineLevel="3">
      <c r="A68" s="18" t="s">
        <v>25</v>
      </c>
      <c r="B68" s="18" t="s">
        <v>26</v>
      </c>
      <c r="C68" s="18" t="s">
        <v>129</v>
      </c>
      <c r="D68" s="18" t="s">
        <v>134</v>
      </c>
      <c r="E68" s="13" t="s">
        <v>136</v>
      </c>
      <c r="F68" s="19" t="s">
        <v>434</v>
      </c>
      <c r="G68" s="13">
        <v>1310</v>
      </c>
      <c r="H68" s="13">
        <v>3480</v>
      </c>
      <c r="I68" s="14" t="s">
        <v>137</v>
      </c>
      <c r="J68" s="15">
        <v>14526904</v>
      </c>
      <c r="K68" s="15">
        <v>14526904</v>
      </c>
      <c r="L68" s="15">
        <v>0</v>
      </c>
      <c r="M68" s="15">
        <v>0</v>
      </c>
      <c r="N68" s="15">
        <v>0</v>
      </c>
      <c r="O68" s="15">
        <v>12781635.67</v>
      </c>
      <c r="P68" s="15">
        <v>11791942.32</v>
      </c>
      <c r="Q68" s="15">
        <v>1745268.33</v>
      </c>
      <c r="R68" s="15">
        <v>1745268.33</v>
      </c>
      <c r="S68" s="15">
        <v>1745268.33</v>
      </c>
      <c r="T68" s="17">
        <f t="shared" si="5"/>
        <v>0.87985958122942098</v>
      </c>
      <c r="U68" s="17">
        <f t="shared" si="6"/>
        <v>0</v>
      </c>
      <c r="V68" s="17">
        <f t="shared" si="7"/>
        <v>0.87985958122942098</v>
      </c>
    </row>
    <row r="69" spans="1:22" ht="60" outlineLevel="3">
      <c r="A69" s="18" t="s">
        <v>25</v>
      </c>
      <c r="B69" s="18" t="s">
        <v>26</v>
      </c>
      <c r="C69" s="18" t="s">
        <v>129</v>
      </c>
      <c r="D69" s="18" t="s">
        <v>134</v>
      </c>
      <c r="E69" s="13" t="s">
        <v>138</v>
      </c>
      <c r="F69" s="19" t="s">
        <v>434</v>
      </c>
      <c r="G69" s="13">
        <v>1310</v>
      </c>
      <c r="H69" s="13">
        <v>3430</v>
      </c>
      <c r="I69" s="14" t="s">
        <v>139</v>
      </c>
      <c r="J69" s="15">
        <v>2852805509</v>
      </c>
      <c r="K69" s="15">
        <v>2852805509</v>
      </c>
      <c r="L69" s="15">
        <v>0</v>
      </c>
      <c r="M69" s="15">
        <v>0</v>
      </c>
      <c r="N69" s="15">
        <v>0</v>
      </c>
      <c r="O69" s="15">
        <v>2852805509</v>
      </c>
      <c r="P69" s="15">
        <v>2852805509</v>
      </c>
      <c r="Q69" s="15">
        <v>0</v>
      </c>
      <c r="R69" s="15">
        <v>0</v>
      </c>
      <c r="S69" s="15">
        <v>0</v>
      </c>
      <c r="T69" s="17">
        <f t="shared" si="5"/>
        <v>1</v>
      </c>
      <c r="U69" s="17">
        <f t="shared" si="6"/>
        <v>0</v>
      </c>
      <c r="V69" s="17">
        <f t="shared" si="7"/>
        <v>1</v>
      </c>
    </row>
    <row r="70" spans="1:22" ht="105" outlineLevel="3">
      <c r="A70" s="18" t="s">
        <v>25</v>
      </c>
      <c r="B70" s="18" t="s">
        <v>26</v>
      </c>
      <c r="C70" s="18" t="s">
        <v>129</v>
      </c>
      <c r="D70" s="18" t="s">
        <v>134</v>
      </c>
      <c r="E70" s="13" t="s">
        <v>140</v>
      </c>
      <c r="F70" s="19" t="s">
        <v>434</v>
      </c>
      <c r="G70" s="13">
        <v>1310</v>
      </c>
      <c r="H70" s="13">
        <v>3430</v>
      </c>
      <c r="I70" s="14" t="s">
        <v>141</v>
      </c>
      <c r="J70" s="15">
        <v>1398835246</v>
      </c>
      <c r="K70" s="15">
        <v>1398835246</v>
      </c>
      <c r="L70" s="15">
        <v>0</v>
      </c>
      <c r="M70" s="15">
        <v>0</v>
      </c>
      <c r="N70" s="15">
        <v>0</v>
      </c>
      <c r="O70" s="15">
        <v>1398835246</v>
      </c>
      <c r="P70" s="15">
        <v>1398835246</v>
      </c>
      <c r="Q70" s="15">
        <v>0</v>
      </c>
      <c r="R70" s="15">
        <v>0</v>
      </c>
      <c r="S70" s="15">
        <v>0</v>
      </c>
      <c r="T70" s="17">
        <f t="shared" si="5"/>
        <v>1</v>
      </c>
      <c r="U70" s="17">
        <f t="shared" si="6"/>
        <v>0</v>
      </c>
      <c r="V70" s="17">
        <f t="shared" si="7"/>
        <v>1</v>
      </c>
    </row>
    <row r="71" spans="1:22" ht="150" outlineLevel="3">
      <c r="A71" s="18" t="s">
        <v>25</v>
      </c>
      <c r="B71" s="18" t="s">
        <v>26</v>
      </c>
      <c r="C71" s="18" t="s">
        <v>129</v>
      </c>
      <c r="D71" s="18" t="s">
        <v>134</v>
      </c>
      <c r="E71" s="13" t="s">
        <v>142</v>
      </c>
      <c r="F71" s="19" t="s">
        <v>434</v>
      </c>
      <c r="G71" s="13">
        <v>1310</v>
      </c>
      <c r="H71" s="13">
        <v>3310</v>
      </c>
      <c r="I71" s="14" t="s">
        <v>143</v>
      </c>
      <c r="J71" s="15">
        <v>26000000</v>
      </c>
      <c r="K71" s="15">
        <v>26000000</v>
      </c>
      <c r="L71" s="15">
        <v>0</v>
      </c>
      <c r="M71" s="15">
        <v>0</v>
      </c>
      <c r="N71" s="15">
        <v>0</v>
      </c>
      <c r="O71" s="15">
        <v>26000000</v>
      </c>
      <c r="P71" s="15">
        <v>26000000</v>
      </c>
      <c r="Q71" s="15">
        <v>0</v>
      </c>
      <c r="R71" s="15">
        <v>0</v>
      </c>
      <c r="S71" s="15">
        <v>0</v>
      </c>
      <c r="T71" s="17">
        <f t="shared" si="5"/>
        <v>1</v>
      </c>
      <c r="U71" s="17">
        <f t="shared" si="6"/>
        <v>0</v>
      </c>
      <c r="V71" s="17">
        <f t="shared" si="7"/>
        <v>1</v>
      </c>
    </row>
    <row r="72" spans="1:22" ht="180" outlineLevel="3">
      <c r="A72" s="18" t="s">
        <v>25</v>
      </c>
      <c r="B72" s="18" t="s">
        <v>26</v>
      </c>
      <c r="C72" s="18" t="s">
        <v>129</v>
      </c>
      <c r="D72" s="18" t="s">
        <v>134</v>
      </c>
      <c r="E72" s="13" t="s">
        <v>144</v>
      </c>
      <c r="F72" s="19" t="s">
        <v>434</v>
      </c>
      <c r="G72" s="13">
        <v>1310</v>
      </c>
      <c r="H72" s="13">
        <v>3440</v>
      </c>
      <c r="I72" s="14" t="s">
        <v>145</v>
      </c>
      <c r="J72" s="15">
        <v>134375218304</v>
      </c>
      <c r="K72" s="15">
        <v>134375218304</v>
      </c>
      <c r="L72" s="15">
        <v>0</v>
      </c>
      <c r="M72" s="15">
        <v>0</v>
      </c>
      <c r="N72" s="15">
        <v>0</v>
      </c>
      <c r="O72" s="15">
        <v>134375218304</v>
      </c>
      <c r="P72" s="15">
        <v>134375218304</v>
      </c>
      <c r="Q72" s="15">
        <v>0</v>
      </c>
      <c r="R72" s="15">
        <v>0</v>
      </c>
      <c r="S72" s="15">
        <v>0</v>
      </c>
      <c r="T72" s="17">
        <f t="shared" si="5"/>
        <v>1</v>
      </c>
      <c r="U72" s="17">
        <f t="shared" si="6"/>
        <v>0</v>
      </c>
      <c r="V72" s="17">
        <f t="shared" si="7"/>
        <v>1</v>
      </c>
    </row>
    <row r="73" spans="1:22" ht="180" outlineLevel="3">
      <c r="A73" s="18" t="s">
        <v>25</v>
      </c>
      <c r="B73" s="18" t="s">
        <v>26</v>
      </c>
      <c r="C73" s="18" t="s">
        <v>129</v>
      </c>
      <c r="D73" s="18" t="s">
        <v>134</v>
      </c>
      <c r="E73" s="13" t="s">
        <v>144</v>
      </c>
      <c r="F73" s="18">
        <v>280</v>
      </c>
      <c r="G73" s="13">
        <v>1310</v>
      </c>
      <c r="H73" s="13">
        <v>3440</v>
      </c>
      <c r="I73" s="14" t="s">
        <v>145</v>
      </c>
      <c r="J73" s="15">
        <v>225603281696</v>
      </c>
      <c r="K73" s="15">
        <v>225603281696</v>
      </c>
      <c r="L73" s="15">
        <v>0</v>
      </c>
      <c r="M73" s="15">
        <v>0</v>
      </c>
      <c r="N73" s="15">
        <v>0</v>
      </c>
      <c r="O73" s="15">
        <v>225603281696</v>
      </c>
      <c r="P73" s="15">
        <v>225603281696</v>
      </c>
      <c r="Q73" s="15">
        <v>0</v>
      </c>
      <c r="R73" s="15">
        <v>0</v>
      </c>
      <c r="S73" s="15">
        <v>0</v>
      </c>
      <c r="T73" s="17">
        <f t="shared" si="5"/>
        <v>1</v>
      </c>
      <c r="U73" s="17">
        <f t="shared" si="6"/>
        <v>0</v>
      </c>
      <c r="V73" s="17">
        <f t="shared" si="7"/>
        <v>1</v>
      </c>
    </row>
    <row r="74" spans="1:22" ht="75" outlineLevel="3">
      <c r="A74" s="18" t="s">
        <v>25</v>
      </c>
      <c r="B74" s="18" t="s">
        <v>26</v>
      </c>
      <c r="C74" s="18" t="s">
        <v>129</v>
      </c>
      <c r="D74" s="18" t="s">
        <v>134</v>
      </c>
      <c r="E74" s="13" t="s">
        <v>146</v>
      </c>
      <c r="F74" s="19" t="s">
        <v>434</v>
      </c>
      <c r="G74" s="13">
        <v>1310</v>
      </c>
      <c r="H74" s="13">
        <v>3440</v>
      </c>
      <c r="I74" s="14" t="s">
        <v>147</v>
      </c>
      <c r="J74" s="15">
        <v>2073368150</v>
      </c>
      <c r="K74" s="15">
        <v>2073368150</v>
      </c>
      <c r="L74" s="15">
        <v>0</v>
      </c>
      <c r="M74" s="15">
        <v>0</v>
      </c>
      <c r="N74" s="15">
        <v>0</v>
      </c>
      <c r="O74" s="15">
        <v>2073368150</v>
      </c>
      <c r="P74" s="15">
        <v>2073368150</v>
      </c>
      <c r="Q74" s="15">
        <v>0</v>
      </c>
      <c r="R74" s="15">
        <v>0</v>
      </c>
      <c r="S74" s="15">
        <v>0</v>
      </c>
      <c r="T74" s="17">
        <f t="shared" si="5"/>
        <v>1</v>
      </c>
      <c r="U74" s="17">
        <f t="shared" si="6"/>
        <v>0</v>
      </c>
      <c r="V74" s="17">
        <f t="shared" si="7"/>
        <v>1</v>
      </c>
    </row>
    <row r="75" spans="1:22" ht="75" outlineLevel="3">
      <c r="A75" s="18" t="s">
        <v>25</v>
      </c>
      <c r="B75" s="18" t="s">
        <v>26</v>
      </c>
      <c r="C75" s="18" t="s">
        <v>129</v>
      </c>
      <c r="D75" s="18" t="s">
        <v>134</v>
      </c>
      <c r="E75" s="13" t="s">
        <v>148</v>
      </c>
      <c r="F75" s="19" t="s">
        <v>434</v>
      </c>
      <c r="G75" s="13">
        <v>1310</v>
      </c>
      <c r="H75" s="13">
        <v>3440</v>
      </c>
      <c r="I75" s="14" t="s">
        <v>149</v>
      </c>
      <c r="J75" s="15">
        <v>2073368150</v>
      </c>
      <c r="K75" s="15">
        <v>2073368150</v>
      </c>
      <c r="L75" s="15">
        <v>0</v>
      </c>
      <c r="M75" s="15">
        <v>0</v>
      </c>
      <c r="N75" s="15">
        <v>0</v>
      </c>
      <c r="O75" s="15">
        <v>2073368150</v>
      </c>
      <c r="P75" s="15">
        <v>2073368150</v>
      </c>
      <c r="Q75" s="15">
        <v>0</v>
      </c>
      <c r="R75" s="15">
        <v>0</v>
      </c>
      <c r="S75" s="15">
        <v>0</v>
      </c>
      <c r="T75" s="17">
        <f t="shared" si="5"/>
        <v>1</v>
      </c>
      <c r="U75" s="17">
        <f t="shared" si="6"/>
        <v>0</v>
      </c>
      <c r="V75" s="17">
        <f t="shared" si="7"/>
        <v>1</v>
      </c>
    </row>
    <row r="76" spans="1:22" ht="75" outlineLevel="3">
      <c r="A76" s="18" t="s">
        <v>25</v>
      </c>
      <c r="B76" s="18" t="s">
        <v>26</v>
      </c>
      <c r="C76" s="18" t="s">
        <v>129</v>
      </c>
      <c r="D76" s="18" t="s">
        <v>134</v>
      </c>
      <c r="E76" s="13" t="s">
        <v>150</v>
      </c>
      <c r="F76" s="19" t="s">
        <v>434</v>
      </c>
      <c r="G76" s="13">
        <v>1310</v>
      </c>
      <c r="H76" s="13">
        <v>3440</v>
      </c>
      <c r="I76" s="14" t="s">
        <v>151</v>
      </c>
      <c r="J76" s="15">
        <v>2073368150</v>
      </c>
      <c r="K76" s="15">
        <v>2073368150</v>
      </c>
      <c r="L76" s="15">
        <v>0</v>
      </c>
      <c r="M76" s="15">
        <v>0</v>
      </c>
      <c r="N76" s="15">
        <v>0</v>
      </c>
      <c r="O76" s="15">
        <v>2073368150</v>
      </c>
      <c r="P76" s="15">
        <v>2073368150</v>
      </c>
      <c r="Q76" s="15">
        <v>0</v>
      </c>
      <c r="R76" s="15">
        <v>0</v>
      </c>
      <c r="S76" s="15">
        <v>0</v>
      </c>
      <c r="T76" s="17">
        <f t="shared" si="5"/>
        <v>1</v>
      </c>
      <c r="U76" s="17">
        <f t="shared" si="6"/>
        <v>0</v>
      </c>
      <c r="V76" s="17">
        <f t="shared" si="7"/>
        <v>1</v>
      </c>
    </row>
    <row r="77" spans="1:22" ht="75" outlineLevel="3">
      <c r="A77" s="18" t="s">
        <v>25</v>
      </c>
      <c r="B77" s="18" t="s">
        <v>26</v>
      </c>
      <c r="C77" s="18" t="s">
        <v>129</v>
      </c>
      <c r="D77" s="18" t="s">
        <v>134</v>
      </c>
      <c r="E77" s="13" t="s">
        <v>152</v>
      </c>
      <c r="F77" s="19" t="s">
        <v>434</v>
      </c>
      <c r="G77" s="13">
        <v>1310</v>
      </c>
      <c r="H77" s="13">
        <v>3440</v>
      </c>
      <c r="I77" s="14" t="s">
        <v>153</v>
      </c>
      <c r="J77" s="15">
        <v>2073368150</v>
      </c>
      <c r="K77" s="15">
        <v>2073368150</v>
      </c>
      <c r="L77" s="15">
        <v>0</v>
      </c>
      <c r="M77" s="15">
        <v>0</v>
      </c>
      <c r="N77" s="15">
        <v>0</v>
      </c>
      <c r="O77" s="15">
        <v>2073368150</v>
      </c>
      <c r="P77" s="15">
        <v>2073368150</v>
      </c>
      <c r="Q77" s="15">
        <v>0</v>
      </c>
      <c r="R77" s="15">
        <v>0</v>
      </c>
      <c r="S77" s="15">
        <v>0</v>
      </c>
      <c r="T77" s="17">
        <f t="shared" si="5"/>
        <v>1</v>
      </c>
      <c r="U77" s="17">
        <f t="shared" si="6"/>
        <v>0</v>
      </c>
      <c r="V77" s="17">
        <f t="shared" si="7"/>
        <v>1</v>
      </c>
    </row>
    <row r="78" spans="1:22" ht="180" outlineLevel="3">
      <c r="A78" s="18" t="s">
        <v>25</v>
      </c>
      <c r="B78" s="18" t="s">
        <v>26</v>
      </c>
      <c r="C78" s="18" t="s">
        <v>129</v>
      </c>
      <c r="D78" s="18" t="s">
        <v>134</v>
      </c>
      <c r="E78" s="13" t="s">
        <v>154</v>
      </c>
      <c r="F78" s="19" t="s">
        <v>434</v>
      </c>
      <c r="G78" s="13">
        <v>1310</v>
      </c>
      <c r="H78" s="13">
        <v>3440</v>
      </c>
      <c r="I78" s="14" t="s">
        <v>155</v>
      </c>
      <c r="J78" s="15">
        <v>1619903180</v>
      </c>
      <c r="K78" s="15">
        <v>1619903180</v>
      </c>
      <c r="L78" s="15">
        <v>0</v>
      </c>
      <c r="M78" s="15">
        <v>0</v>
      </c>
      <c r="N78" s="15">
        <v>0</v>
      </c>
      <c r="O78" s="15">
        <v>1619903180</v>
      </c>
      <c r="P78" s="15">
        <v>1619903180</v>
      </c>
      <c r="Q78" s="15">
        <v>0</v>
      </c>
      <c r="R78" s="15">
        <v>0</v>
      </c>
      <c r="S78" s="15">
        <v>0</v>
      </c>
      <c r="T78" s="17">
        <f t="shared" si="5"/>
        <v>1</v>
      </c>
      <c r="U78" s="17">
        <f t="shared" si="6"/>
        <v>0</v>
      </c>
      <c r="V78" s="17">
        <f t="shared" si="7"/>
        <v>1</v>
      </c>
    </row>
    <row r="79" spans="1:22" ht="75" outlineLevel="3">
      <c r="A79" s="18" t="s">
        <v>25</v>
      </c>
      <c r="B79" s="18" t="s">
        <v>26</v>
      </c>
      <c r="C79" s="18" t="s">
        <v>129</v>
      </c>
      <c r="D79" s="18" t="s">
        <v>134</v>
      </c>
      <c r="E79" s="13" t="s">
        <v>156</v>
      </c>
      <c r="F79" s="19" t="s">
        <v>434</v>
      </c>
      <c r="G79" s="13">
        <v>1310</v>
      </c>
      <c r="H79" s="13">
        <v>3440</v>
      </c>
      <c r="I79" s="14" t="s">
        <v>157</v>
      </c>
      <c r="J79" s="15">
        <v>25139315809</v>
      </c>
      <c r="K79" s="15">
        <v>25139315809</v>
      </c>
      <c r="L79" s="15">
        <v>0</v>
      </c>
      <c r="M79" s="15">
        <v>0</v>
      </c>
      <c r="N79" s="15">
        <v>0</v>
      </c>
      <c r="O79" s="15">
        <v>25139315809</v>
      </c>
      <c r="P79" s="15">
        <v>25139315809</v>
      </c>
      <c r="Q79" s="15">
        <v>0</v>
      </c>
      <c r="R79" s="15">
        <v>0</v>
      </c>
      <c r="S79" s="15">
        <v>0</v>
      </c>
      <c r="T79" s="17">
        <f t="shared" si="5"/>
        <v>1</v>
      </c>
      <c r="U79" s="17">
        <f t="shared" si="6"/>
        <v>0</v>
      </c>
      <c r="V79" s="17">
        <f t="shared" si="7"/>
        <v>1</v>
      </c>
    </row>
    <row r="80" spans="1:22" ht="75" outlineLevel="3">
      <c r="A80" s="18" t="s">
        <v>25</v>
      </c>
      <c r="B80" s="18" t="s">
        <v>26</v>
      </c>
      <c r="C80" s="18" t="s">
        <v>129</v>
      </c>
      <c r="D80" s="18" t="s">
        <v>134</v>
      </c>
      <c r="E80" s="13" t="s">
        <v>158</v>
      </c>
      <c r="F80" s="18">
        <v>538</v>
      </c>
      <c r="G80" s="13">
        <v>1310</v>
      </c>
      <c r="H80" s="13">
        <v>3480</v>
      </c>
      <c r="I80" s="14" t="s">
        <v>159</v>
      </c>
      <c r="J80" s="15">
        <v>25013000000</v>
      </c>
      <c r="K80" s="15">
        <v>25013000000</v>
      </c>
      <c r="L80" s="15">
        <v>0</v>
      </c>
      <c r="M80" s="15">
        <v>0</v>
      </c>
      <c r="N80" s="15">
        <v>0</v>
      </c>
      <c r="O80" s="15">
        <v>1342785110</v>
      </c>
      <c r="P80" s="15">
        <v>1342785110</v>
      </c>
      <c r="Q80" s="15">
        <v>23670214890</v>
      </c>
      <c r="R80" s="15">
        <v>23670214890</v>
      </c>
      <c r="S80" s="15">
        <v>23670214890</v>
      </c>
      <c r="T80" s="17">
        <f t="shared" si="5"/>
        <v>5.3683488985727425E-2</v>
      </c>
      <c r="U80" s="17">
        <f t="shared" si="6"/>
        <v>0</v>
      </c>
      <c r="V80" s="17">
        <f t="shared" si="7"/>
        <v>5.3683488985727425E-2</v>
      </c>
    </row>
    <row r="81" spans="1:22" ht="60" outlineLevel="3">
      <c r="A81" s="18" t="s">
        <v>25</v>
      </c>
      <c r="B81" s="18" t="s">
        <v>26</v>
      </c>
      <c r="C81" s="18" t="s">
        <v>129</v>
      </c>
      <c r="D81" s="18" t="s">
        <v>134</v>
      </c>
      <c r="E81" s="13" t="s">
        <v>160</v>
      </c>
      <c r="F81" s="18">
        <v>538</v>
      </c>
      <c r="G81" s="13">
        <v>1310</v>
      </c>
      <c r="H81" s="13">
        <v>3480</v>
      </c>
      <c r="I81" s="14" t="s">
        <v>161</v>
      </c>
      <c r="J81" s="15">
        <v>25013000000</v>
      </c>
      <c r="K81" s="15">
        <v>25013000000</v>
      </c>
      <c r="L81" s="15">
        <v>0</v>
      </c>
      <c r="M81" s="15">
        <v>0</v>
      </c>
      <c r="N81" s="15">
        <v>0</v>
      </c>
      <c r="O81" s="15">
        <v>1963908469.1700001</v>
      </c>
      <c r="P81" s="15">
        <v>1963908469.1700001</v>
      </c>
      <c r="Q81" s="15">
        <v>23049091530.830002</v>
      </c>
      <c r="R81" s="15">
        <v>23049091530.830002</v>
      </c>
      <c r="S81" s="15">
        <v>23049091530.830002</v>
      </c>
      <c r="T81" s="17">
        <f t="shared" si="5"/>
        <v>7.8515510701235358E-2</v>
      </c>
      <c r="U81" s="17">
        <f t="shared" si="6"/>
        <v>0</v>
      </c>
      <c r="V81" s="17">
        <f t="shared" si="7"/>
        <v>7.8515510701235358E-2</v>
      </c>
    </row>
    <row r="82" spans="1:22" ht="75" outlineLevel="3">
      <c r="A82" s="18" t="s">
        <v>25</v>
      </c>
      <c r="B82" s="18" t="s">
        <v>26</v>
      </c>
      <c r="C82" s="18" t="s">
        <v>129</v>
      </c>
      <c r="D82" s="18" t="s">
        <v>134</v>
      </c>
      <c r="E82" s="13" t="s">
        <v>162</v>
      </c>
      <c r="F82" s="18">
        <v>538</v>
      </c>
      <c r="G82" s="13">
        <v>1310</v>
      </c>
      <c r="H82" s="13">
        <v>3480</v>
      </c>
      <c r="I82" s="14" t="s">
        <v>163</v>
      </c>
      <c r="J82" s="15">
        <v>25013000000</v>
      </c>
      <c r="K82" s="15">
        <v>25013000000</v>
      </c>
      <c r="L82" s="15">
        <v>0</v>
      </c>
      <c r="M82" s="15">
        <v>0</v>
      </c>
      <c r="N82" s="15">
        <v>0</v>
      </c>
      <c r="O82" s="15">
        <v>1207349000</v>
      </c>
      <c r="P82" s="15">
        <v>1207349000</v>
      </c>
      <c r="Q82" s="15">
        <v>23805651000</v>
      </c>
      <c r="R82" s="15">
        <v>23805651000</v>
      </c>
      <c r="S82" s="15">
        <v>23805651000</v>
      </c>
      <c r="T82" s="17">
        <f t="shared" si="5"/>
        <v>4.8268860192699797E-2</v>
      </c>
      <c r="U82" s="17">
        <f t="shared" si="6"/>
        <v>0</v>
      </c>
      <c r="V82" s="17">
        <f t="shared" si="7"/>
        <v>4.8268860192699797E-2</v>
      </c>
    </row>
    <row r="83" spans="1:22" ht="75" outlineLevel="3">
      <c r="A83" s="18" t="s">
        <v>25</v>
      </c>
      <c r="B83" s="18" t="s">
        <v>26</v>
      </c>
      <c r="C83" s="18" t="s">
        <v>129</v>
      </c>
      <c r="D83" s="18" t="s">
        <v>134</v>
      </c>
      <c r="E83" s="13" t="s">
        <v>164</v>
      </c>
      <c r="F83" s="18">
        <v>538</v>
      </c>
      <c r="G83" s="13">
        <v>1310</v>
      </c>
      <c r="H83" s="13">
        <v>3480</v>
      </c>
      <c r="I83" s="14" t="s">
        <v>165</v>
      </c>
      <c r="J83" s="15">
        <v>25013000000</v>
      </c>
      <c r="K83" s="15">
        <v>25013000000</v>
      </c>
      <c r="L83" s="15">
        <v>0</v>
      </c>
      <c r="M83" s="15">
        <v>0</v>
      </c>
      <c r="N83" s="15">
        <v>0</v>
      </c>
      <c r="O83" s="15">
        <v>1643605000</v>
      </c>
      <c r="P83" s="15">
        <v>1643605000</v>
      </c>
      <c r="Q83" s="15">
        <v>23369395000</v>
      </c>
      <c r="R83" s="15">
        <v>23369395000</v>
      </c>
      <c r="S83" s="15">
        <v>23369395000</v>
      </c>
      <c r="T83" s="17">
        <f t="shared" si="5"/>
        <v>6.5710030783992318E-2</v>
      </c>
      <c r="U83" s="17">
        <f t="shared" si="6"/>
        <v>0</v>
      </c>
      <c r="V83" s="17">
        <f t="shared" si="7"/>
        <v>6.5710030783992318E-2</v>
      </c>
    </row>
    <row r="84" spans="1:22" ht="45" outlineLevel="3">
      <c r="A84" s="18" t="s">
        <v>25</v>
      </c>
      <c r="B84" s="18" t="s">
        <v>26</v>
      </c>
      <c r="C84" s="18" t="s">
        <v>129</v>
      </c>
      <c r="D84" s="18" t="s">
        <v>166</v>
      </c>
      <c r="E84" s="13" t="s">
        <v>29</v>
      </c>
      <c r="F84" s="19" t="s">
        <v>434</v>
      </c>
      <c r="G84" s="13">
        <v>1320</v>
      </c>
      <c r="H84" s="13">
        <v>3480</v>
      </c>
      <c r="I84" s="14" t="s">
        <v>167</v>
      </c>
      <c r="J84" s="15">
        <v>38979322</v>
      </c>
      <c r="K84" s="15">
        <v>38979322</v>
      </c>
      <c r="L84" s="15">
        <v>0</v>
      </c>
      <c r="M84" s="15">
        <v>0</v>
      </c>
      <c r="N84" s="15">
        <v>0</v>
      </c>
      <c r="O84" s="15">
        <v>12003406.09</v>
      </c>
      <c r="P84" s="15">
        <v>12003406.09</v>
      </c>
      <c r="Q84" s="15">
        <v>26975915.91</v>
      </c>
      <c r="R84" s="15">
        <v>26975915.91</v>
      </c>
      <c r="S84" s="15">
        <v>26975915.91</v>
      </c>
      <c r="T84" s="17">
        <f t="shared" si="5"/>
        <v>0.30794291624672177</v>
      </c>
      <c r="U84" s="17">
        <f t="shared" si="6"/>
        <v>0</v>
      </c>
      <c r="V84" s="17">
        <f t="shared" si="7"/>
        <v>0.30794291624672177</v>
      </c>
    </row>
    <row r="85" spans="1:22" ht="180" outlineLevel="3">
      <c r="A85" s="18" t="s">
        <v>25</v>
      </c>
      <c r="B85" s="18" t="s">
        <v>26</v>
      </c>
      <c r="C85" s="18" t="s">
        <v>129</v>
      </c>
      <c r="D85" s="18" t="s">
        <v>168</v>
      </c>
      <c r="E85" s="13" t="s">
        <v>48</v>
      </c>
      <c r="F85" s="19" t="s">
        <v>434</v>
      </c>
      <c r="G85" s="13">
        <v>1320</v>
      </c>
      <c r="H85" s="13">
        <v>3480</v>
      </c>
      <c r="I85" s="14" t="s">
        <v>169</v>
      </c>
      <c r="J85" s="15">
        <v>8585000</v>
      </c>
      <c r="K85" s="15">
        <v>8585000</v>
      </c>
      <c r="L85" s="15">
        <v>0</v>
      </c>
      <c r="M85" s="15">
        <v>0</v>
      </c>
      <c r="N85" s="15">
        <v>0</v>
      </c>
      <c r="O85" s="15">
        <v>8585000</v>
      </c>
      <c r="P85" s="15">
        <v>8585000</v>
      </c>
      <c r="Q85" s="15">
        <v>0</v>
      </c>
      <c r="R85" s="15">
        <v>0</v>
      </c>
      <c r="S85" s="15">
        <v>0</v>
      </c>
      <c r="T85" s="17">
        <f t="shared" si="5"/>
        <v>1</v>
      </c>
      <c r="U85" s="17">
        <f t="shared" si="6"/>
        <v>0</v>
      </c>
      <c r="V85" s="17">
        <f t="shared" si="7"/>
        <v>1</v>
      </c>
    </row>
    <row r="86" spans="1:22" ht="90" outlineLevel="3">
      <c r="A86" s="18" t="s">
        <v>25</v>
      </c>
      <c r="B86" s="18" t="s">
        <v>26</v>
      </c>
      <c r="C86" s="18" t="s">
        <v>129</v>
      </c>
      <c r="D86" s="18" t="s">
        <v>170</v>
      </c>
      <c r="E86" s="13" t="s">
        <v>136</v>
      </c>
      <c r="F86" s="19" t="s">
        <v>434</v>
      </c>
      <c r="G86" s="13">
        <v>1320</v>
      </c>
      <c r="H86" s="13">
        <v>3480</v>
      </c>
      <c r="I86" s="14" t="s">
        <v>171</v>
      </c>
      <c r="J86" s="15">
        <v>134617021</v>
      </c>
      <c r="K86" s="15">
        <v>134617021</v>
      </c>
      <c r="L86" s="15">
        <v>0</v>
      </c>
      <c r="M86" s="15">
        <v>0</v>
      </c>
      <c r="N86" s="15">
        <v>0</v>
      </c>
      <c r="O86" s="15">
        <v>134617021</v>
      </c>
      <c r="P86" s="15">
        <v>134617021</v>
      </c>
      <c r="Q86" s="15">
        <v>0</v>
      </c>
      <c r="R86" s="15">
        <v>0</v>
      </c>
      <c r="S86" s="15">
        <v>0</v>
      </c>
      <c r="T86" s="17">
        <f t="shared" si="5"/>
        <v>1</v>
      </c>
      <c r="U86" s="17">
        <f t="shared" si="6"/>
        <v>0</v>
      </c>
      <c r="V86" s="17">
        <f t="shared" si="7"/>
        <v>1</v>
      </c>
    </row>
    <row r="87" spans="1:22" ht="90" outlineLevel="3">
      <c r="A87" s="18" t="s">
        <v>25</v>
      </c>
      <c r="B87" s="18" t="s">
        <v>26</v>
      </c>
      <c r="C87" s="18" t="s">
        <v>129</v>
      </c>
      <c r="D87" s="18" t="s">
        <v>170</v>
      </c>
      <c r="E87" s="13" t="s">
        <v>172</v>
      </c>
      <c r="F87" s="19" t="s">
        <v>434</v>
      </c>
      <c r="G87" s="13">
        <v>1320</v>
      </c>
      <c r="H87" s="13">
        <v>3480</v>
      </c>
      <c r="I87" s="14" t="s">
        <v>173</v>
      </c>
      <c r="J87" s="15">
        <v>75000000</v>
      </c>
      <c r="K87" s="15">
        <v>75000000</v>
      </c>
      <c r="L87" s="15">
        <v>0</v>
      </c>
      <c r="M87" s="15">
        <v>0</v>
      </c>
      <c r="N87" s="15">
        <v>0</v>
      </c>
      <c r="O87" s="15">
        <v>75000000</v>
      </c>
      <c r="P87" s="15">
        <v>75000000</v>
      </c>
      <c r="Q87" s="15">
        <v>0</v>
      </c>
      <c r="R87" s="15">
        <v>0</v>
      </c>
      <c r="S87" s="15">
        <v>0</v>
      </c>
      <c r="T87" s="17">
        <f t="shared" si="5"/>
        <v>1</v>
      </c>
      <c r="U87" s="17">
        <f t="shared" si="6"/>
        <v>0</v>
      </c>
      <c r="V87" s="17">
        <f t="shared" si="7"/>
        <v>1</v>
      </c>
    </row>
    <row r="88" spans="1:22" ht="135" outlineLevel="3">
      <c r="A88" s="18" t="s">
        <v>25</v>
      </c>
      <c r="B88" s="18" t="s">
        <v>26</v>
      </c>
      <c r="C88" s="18" t="s">
        <v>129</v>
      </c>
      <c r="D88" s="18" t="s">
        <v>174</v>
      </c>
      <c r="E88" s="13" t="s">
        <v>29</v>
      </c>
      <c r="F88" s="19" t="s">
        <v>434</v>
      </c>
      <c r="G88" s="13">
        <v>1320</v>
      </c>
      <c r="H88" s="13">
        <v>3480</v>
      </c>
      <c r="I88" s="14" t="s">
        <v>175</v>
      </c>
      <c r="J88" s="15">
        <v>127953880</v>
      </c>
      <c r="K88" s="15">
        <v>127953880</v>
      </c>
      <c r="L88" s="15">
        <v>0</v>
      </c>
      <c r="M88" s="15">
        <v>0</v>
      </c>
      <c r="N88" s="15">
        <v>0</v>
      </c>
      <c r="O88" s="15">
        <v>117962582.73999999</v>
      </c>
      <c r="P88" s="15">
        <v>117962582.73999999</v>
      </c>
      <c r="Q88" s="15">
        <v>9991297.2599999998</v>
      </c>
      <c r="R88" s="15">
        <v>9991297.2599999998</v>
      </c>
      <c r="S88" s="15">
        <v>9991297.2599999998</v>
      </c>
      <c r="T88" s="17">
        <f t="shared" si="5"/>
        <v>0.92191485510247906</v>
      </c>
      <c r="U88" s="17">
        <f t="shared" si="6"/>
        <v>0</v>
      </c>
      <c r="V88" s="17">
        <f t="shared" si="7"/>
        <v>0.92191485510247906</v>
      </c>
    </row>
    <row r="89" spans="1:22" ht="105" outlineLevel="3">
      <c r="A89" s="18" t="s">
        <v>25</v>
      </c>
      <c r="B89" s="18" t="s">
        <v>26</v>
      </c>
      <c r="C89" s="18" t="s">
        <v>129</v>
      </c>
      <c r="D89" s="18" t="s">
        <v>176</v>
      </c>
      <c r="E89" s="13" t="s">
        <v>177</v>
      </c>
      <c r="F89" s="19" t="s">
        <v>434</v>
      </c>
      <c r="G89" s="13">
        <v>1330</v>
      </c>
      <c r="H89" s="13">
        <v>3480</v>
      </c>
      <c r="I89" s="14" t="s">
        <v>178</v>
      </c>
      <c r="J89" s="15">
        <v>80839378</v>
      </c>
      <c r="K89" s="15">
        <v>80839378</v>
      </c>
      <c r="L89" s="15">
        <v>0</v>
      </c>
      <c r="M89" s="15">
        <v>0</v>
      </c>
      <c r="N89" s="15">
        <v>0</v>
      </c>
      <c r="O89" s="15">
        <v>80839378</v>
      </c>
      <c r="P89" s="15">
        <v>80839378</v>
      </c>
      <c r="Q89" s="15">
        <v>0</v>
      </c>
      <c r="R89" s="15">
        <v>0</v>
      </c>
      <c r="S89" s="15">
        <v>0</v>
      </c>
      <c r="T89" s="17">
        <f t="shared" si="5"/>
        <v>1</v>
      </c>
      <c r="U89" s="17">
        <f t="shared" si="6"/>
        <v>0</v>
      </c>
      <c r="V89" s="17">
        <f t="shared" si="7"/>
        <v>1</v>
      </c>
    </row>
    <row r="90" spans="1:22" ht="90" outlineLevel="3">
      <c r="A90" s="18" t="s">
        <v>25</v>
      </c>
      <c r="B90" s="18" t="s">
        <v>26</v>
      </c>
      <c r="C90" s="18" t="s">
        <v>129</v>
      </c>
      <c r="D90" s="18" t="s">
        <v>176</v>
      </c>
      <c r="E90" s="13" t="s">
        <v>179</v>
      </c>
      <c r="F90" s="19" t="s">
        <v>434</v>
      </c>
      <c r="G90" s="13">
        <v>1330</v>
      </c>
      <c r="H90" s="13">
        <v>3480</v>
      </c>
      <c r="I90" s="14" t="s">
        <v>180</v>
      </c>
      <c r="J90" s="15">
        <v>90900000</v>
      </c>
      <c r="K90" s="15">
        <v>90900000</v>
      </c>
      <c r="L90" s="15">
        <v>0</v>
      </c>
      <c r="M90" s="15">
        <v>0</v>
      </c>
      <c r="N90" s="15">
        <v>0</v>
      </c>
      <c r="O90" s="15">
        <v>90900000</v>
      </c>
      <c r="P90" s="15">
        <v>90900000</v>
      </c>
      <c r="Q90" s="15">
        <v>0</v>
      </c>
      <c r="R90" s="15">
        <v>0</v>
      </c>
      <c r="S90" s="15">
        <v>0</v>
      </c>
      <c r="T90" s="17">
        <f t="shared" si="5"/>
        <v>1</v>
      </c>
      <c r="U90" s="17">
        <f t="shared" si="6"/>
        <v>0</v>
      </c>
      <c r="V90" s="17">
        <f t="shared" si="7"/>
        <v>1</v>
      </c>
    </row>
    <row r="91" spans="1:22" ht="150" outlineLevel="3">
      <c r="A91" s="18" t="s">
        <v>25</v>
      </c>
      <c r="B91" s="18" t="s">
        <v>26</v>
      </c>
      <c r="C91" s="18" t="s">
        <v>129</v>
      </c>
      <c r="D91" s="18" t="s">
        <v>176</v>
      </c>
      <c r="E91" s="13" t="s">
        <v>181</v>
      </c>
      <c r="F91" s="19" t="s">
        <v>434</v>
      </c>
      <c r="G91" s="13">
        <v>1330</v>
      </c>
      <c r="H91" s="13">
        <v>3480</v>
      </c>
      <c r="I91" s="14" t="s">
        <v>182</v>
      </c>
      <c r="J91" s="15">
        <v>17040215</v>
      </c>
      <c r="K91" s="15">
        <v>17040215</v>
      </c>
      <c r="L91" s="15">
        <v>0</v>
      </c>
      <c r="M91" s="15">
        <v>0</v>
      </c>
      <c r="N91" s="15">
        <v>0</v>
      </c>
      <c r="O91" s="15">
        <v>17040215</v>
      </c>
      <c r="P91" s="15">
        <v>17040215</v>
      </c>
      <c r="Q91" s="15">
        <v>0</v>
      </c>
      <c r="R91" s="15">
        <v>0</v>
      </c>
      <c r="S91" s="15">
        <v>0</v>
      </c>
      <c r="T91" s="17">
        <f t="shared" si="5"/>
        <v>1</v>
      </c>
      <c r="U91" s="17">
        <f t="shared" si="6"/>
        <v>0</v>
      </c>
      <c r="V91" s="17">
        <f t="shared" si="7"/>
        <v>1</v>
      </c>
    </row>
    <row r="92" spans="1:22" ht="105" outlineLevel="3">
      <c r="A92" s="18" t="s">
        <v>25</v>
      </c>
      <c r="B92" s="18" t="s">
        <v>26</v>
      </c>
      <c r="C92" s="18" t="s">
        <v>129</v>
      </c>
      <c r="D92" s="18" t="s">
        <v>176</v>
      </c>
      <c r="E92" s="13" t="s">
        <v>183</v>
      </c>
      <c r="F92" s="19" t="s">
        <v>434</v>
      </c>
      <c r="G92" s="13">
        <v>1330</v>
      </c>
      <c r="H92" s="13">
        <v>3480</v>
      </c>
      <c r="I92" s="14" t="s">
        <v>184</v>
      </c>
      <c r="J92" s="15">
        <v>29045117</v>
      </c>
      <c r="K92" s="15">
        <v>29045117</v>
      </c>
      <c r="L92" s="15">
        <v>0</v>
      </c>
      <c r="M92" s="15">
        <v>0</v>
      </c>
      <c r="N92" s="15">
        <v>0</v>
      </c>
      <c r="O92" s="15">
        <v>29045117</v>
      </c>
      <c r="P92" s="15">
        <v>29045117</v>
      </c>
      <c r="Q92" s="15">
        <v>0</v>
      </c>
      <c r="R92" s="15">
        <v>0</v>
      </c>
      <c r="S92" s="15">
        <v>0</v>
      </c>
      <c r="T92" s="17">
        <f t="shared" si="5"/>
        <v>1</v>
      </c>
      <c r="U92" s="17">
        <f t="shared" si="6"/>
        <v>0</v>
      </c>
      <c r="V92" s="17">
        <f t="shared" si="7"/>
        <v>1</v>
      </c>
    </row>
    <row r="93" spans="1:22" ht="195" outlineLevel="3">
      <c r="A93" s="18" t="s">
        <v>25</v>
      </c>
      <c r="B93" s="18" t="s">
        <v>26</v>
      </c>
      <c r="C93" s="18" t="s">
        <v>129</v>
      </c>
      <c r="D93" s="18" t="s">
        <v>176</v>
      </c>
      <c r="E93" s="13" t="s">
        <v>185</v>
      </c>
      <c r="F93" s="19" t="s">
        <v>434</v>
      </c>
      <c r="G93" s="13">
        <v>1330</v>
      </c>
      <c r="H93" s="13">
        <v>3480</v>
      </c>
      <c r="I93" s="14" t="s">
        <v>186</v>
      </c>
      <c r="J93" s="15">
        <v>38959125</v>
      </c>
      <c r="K93" s="15">
        <v>38959125</v>
      </c>
      <c r="L93" s="15">
        <v>0</v>
      </c>
      <c r="M93" s="15">
        <v>0</v>
      </c>
      <c r="N93" s="15">
        <v>0</v>
      </c>
      <c r="O93" s="15">
        <v>38959125</v>
      </c>
      <c r="P93" s="15">
        <v>38959125</v>
      </c>
      <c r="Q93" s="15">
        <v>0</v>
      </c>
      <c r="R93" s="15">
        <v>0</v>
      </c>
      <c r="S93" s="15">
        <v>0</v>
      </c>
      <c r="T93" s="17">
        <f t="shared" si="5"/>
        <v>1</v>
      </c>
      <c r="U93" s="17">
        <f t="shared" si="6"/>
        <v>0</v>
      </c>
      <c r="V93" s="17">
        <f t="shared" si="7"/>
        <v>1</v>
      </c>
    </row>
    <row r="94" spans="1:22" ht="180" outlineLevel="3">
      <c r="A94" s="18" t="s">
        <v>25</v>
      </c>
      <c r="B94" s="18" t="s">
        <v>26</v>
      </c>
      <c r="C94" s="18" t="s">
        <v>129</v>
      </c>
      <c r="D94" s="18" t="s">
        <v>176</v>
      </c>
      <c r="E94" s="13" t="s">
        <v>187</v>
      </c>
      <c r="F94" s="19" t="s">
        <v>434</v>
      </c>
      <c r="G94" s="13">
        <v>1330</v>
      </c>
      <c r="H94" s="13">
        <v>3480</v>
      </c>
      <c r="I94" s="14" t="s">
        <v>188</v>
      </c>
      <c r="J94" s="15">
        <v>7070000</v>
      </c>
      <c r="K94" s="15">
        <v>7070000</v>
      </c>
      <c r="L94" s="15">
        <v>0</v>
      </c>
      <c r="M94" s="15">
        <v>0</v>
      </c>
      <c r="N94" s="15">
        <v>0</v>
      </c>
      <c r="O94" s="15">
        <v>7070000</v>
      </c>
      <c r="P94" s="15">
        <v>7070000</v>
      </c>
      <c r="Q94" s="15">
        <v>0</v>
      </c>
      <c r="R94" s="15">
        <v>0</v>
      </c>
      <c r="S94" s="15">
        <v>0</v>
      </c>
      <c r="T94" s="17">
        <f t="shared" si="5"/>
        <v>1</v>
      </c>
      <c r="U94" s="17">
        <f t="shared" si="6"/>
        <v>0</v>
      </c>
      <c r="V94" s="17">
        <f t="shared" si="7"/>
        <v>1</v>
      </c>
    </row>
    <row r="95" spans="1:22" ht="120" outlineLevel="3">
      <c r="A95" s="18" t="s">
        <v>25</v>
      </c>
      <c r="B95" s="18" t="s">
        <v>26</v>
      </c>
      <c r="C95" s="18" t="s">
        <v>129</v>
      </c>
      <c r="D95" s="18" t="s">
        <v>176</v>
      </c>
      <c r="E95" s="13" t="s">
        <v>189</v>
      </c>
      <c r="F95" s="19" t="s">
        <v>434</v>
      </c>
      <c r="G95" s="13">
        <v>1330</v>
      </c>
      <c r="H95" s="13">
        <v>3410</v>
      </c>
      <c r="I95" s="14" t="s">
        <v>190</v>
      </c>
      <c r="J95" s="15">
        <v>34239000</v>
      </c>
      <c r="K95" s="15">
        <v>34239000</v>
      </c>
      <c r="L95" s="15">
        <v>0</v>
      </c>
      <c r="M95" s="15">
        <v>0</v>
      </c>
      <c r="N95" s="15">
        <v>0</v>
      </c>
      <c r="O95" s="15">
        <v>34239000</v>
      </c>
      <c r="P95" s="15">
        <v>34239000</v>
      </c>
      <c r="Q95" s="15">
        <v>0</v>
      </c>
      <c r="R95" s="15">
        <v>0</v>
      </c>
      <c r="S95" s="15">
        <v>0</v>
      </c>
      <c r="T95" s="17">
        <f t="shared" si="5"/>
        <v>1</v>
      </c>
      <c r="U95" s="17">
        <f t="shared" si="6"/>
        <v>0</v>
      </c>
      <c r="V95" s="17">
        <f t="shared" si="7"/>
        <v>1</v>
      </c>
    </row>
    <row r="96" spans="1:22" ht="135" outlineLevel="3">
      <c r="A96" s="18" t="s">
        <v>25</v>
      </c>
      <c r="B96" s="18" t="s">
        <v>26</v>
      </c>
      <c r="C96" s="18" t="s">
        <v>129</v>
      </c>
      <c r="D96" s="18" t="s">
        <v>176</v>
      </c>
      <c r="E96" s="13" t="s">
        <v>191</v>
      </c>
      <c r="F96" s="19" t="s">
        <v>434</v>
      </c>
      <c r="G96" s="13">
        <v>1330</v>
      </c>
      <c r="H96" s="13">
        <v>3480</v>
      </c>
      <c r="I96" s="14" t="s">
        <v>192</v>
      </c>
      <c r="J96" s="15">
        <v>7575000</v>
      </c>
      <c r="K96" s="15">
        <v>7575000</v>
      </c>
      <c r="L96" s="15">
        <v>0</v>
      </c>
      <c r="M96" s="15">
        <v>0</v>
      </c>
      <c r="N96" s="15">
        <v>0</v>
      </c>
      <c r="O96" s="15">
        <v>7575000</v>
      </c>
      <c r="P96" s="15">
        <v>7575000</v>
      </c>
      <c r="Q96" s="15">
        <v>0</v>
      </c>
      <c r="R96" s="15">
        <v>0</v>
      </c>
      <c r="S96" s="15">
        <v>0</v>
      </c>
      <c r="T96" s="17">
        <f t="shared" si="5"/>
        <v>1</v>
      </c>
      <c r="U96" s="17">
        <f t="shared" si="6"/>
        <v>0</v>
      </c>
      <c r="V96" s="17">
        <f t="shared" si="7"/>
        <v>1</v>
      </c>
    </row>
    <row r="97" spans="1:22" outlineLevel="2">
      <c r="A97" s="33"/>
      <c r="B97" s="33"/>
      <c r="C97" s="34" t="s">
        <v>451</v>
      </c>
      <c r="D97" s="33"/>
      <c r="E97" s="35"/>
      <c r="F97" s="36"/>
      <c r="G97" s="35"/>
      <c r="H97" s="35"/>
      <c r="I97" s="37"/>
      <c r="J97" s="38">
        <f t="shared" ref="J97:S97" si="10">SUBTOTAL(9,J65:J96)</f>
        <v>500584371257</v>
      </c>
      <c r="K97" s="38">
        <f t="shared" si="10"/>
        <v>500584371257</v>
      </c>
      <c r="L97" s="38">
        <f t="shared" si="10"/>
        <v>0</v>
      </c>
      <c r="M97" s="38">
        <f t="shared" si="10"/>
        <v>0</v>
      </c>
      <c r="N97" s="38">
        <f t="shared" si="10"/>
        <v>0</v>
      </c>
      <c r="O97" s="38">
        <f t="shared" si="10"/>
        <v>406589920153.96997</v>
      </c>
      <c r="P97" s="39">
        <f t="shared" si="10"/>
        <v>406588201759.02002</v>
      </c>
      <c r="Q97" s="38">
        <f t="shared" si="10"/>
        <v>93934451103.029999</v>
      </c>
      <c r="R97" s="38">
        <f t="shared" si="10"/>
        <v>93994451103.029999</v>
      </c>
      <c r="S97" s="39">
        <f t="shared" si="10"/>
        <v>93994451103.029999</v>
      </c>
      <c r="T97" s="40">
        <f t="shared" si="5"/>
        <v>0.81223055193072879</v>
      </c>
      <c r="U97" s="40">
        <f t="shared" si="6"/>
        <v>0</v>
      </c>
      <c r="V97" s="40">
        <f t="shared" si="7"/>
        <v>0.81223055193072879</v>
      </c>
    </row>
    <row r="98" spans="1:22" outlineLevel="1">
      <c r="A98" s="31" t="s">
        <v>436</v>
      </c>
      <c r="B98" s="20"/>
      <c r="C98" s="20"/>
      <c r="D98" s="20"/>
      <c r="E98" s="21"/>
      <c r="F98" s="32"/>
      <c r="G98" s="21"/>
      <c r="H98" s="21"/>
      <c r="I98" s="22"/>
      <c r="J98" s="23">
        <f t="shared" ref="J98:S98" si="11">SUBTOTAL(9,J10:J96)</f>
        <v>509192983000</v>
      </c>
      <c r="K98" s="23">
        <f t="shared" si="11"/>
        <v>509192983000</v>
      </c>
      <c r="L98" s="23">
        <f t="shared" si="11"/>
        <v>4938829.4400000004</v>
      </c>
      <c r="M98" s="23">
        <f t="shared" si="11"/>
        <v>120045623.20999999</v>
      </c>
      <c r="N98" s="23">
        <f t="shared" si="11"/>
        <v>0</v>
      </c>
      <c r="O98" s="23">
        <f t="shared" si="11"/>
        <v>413481227188.13</v>
      </c>
      <c r="P98" s="23">
        <f t="shared" si="11"/>
        <v>413246804554.42999</v>
      </c>
      <c r="Q98" s="23">
        <f t="shared" si="11"/>
        <v>95430001864.779999</v>
      </c>
      <c r="R98" s="23">
        <f t="shared" si="11"/>
        <v>95586771359.220001</v>
      </c>
      <c r="S98" s="23">
        <f t="shared" si="11"/>
        <v>95586771359.220001</v>
      </c>
      <c r="T98" s="24">
        <f t="shared" ref="T98:T114" si="12">+O98/K98</f>
        <v>0.81203245329900786</v>
      </c>
      <c r="U98" s="24">
        <f t="shared" ref="U98:U114" si="13">+(L98+M98+N98)/K98</f>
        <v>2.4545596035835393E-4</v>
      </c>
      <c r="V98" s="24">
        <f t="shared" ref="V98:V114" si="14">+T98+U98</f>
        <v>0.81227790925936616</v>
      </c>
    </row>
    <row r="99" spans="1:22" outlineLevel="3">
      <c r="A99" s="18" t="s">
        <v>193</v>
      </c>
      <c r="B99" s="18" t="s">
        <v>26</v>
      </c>
      <c r="C99" s="18" t="s">
        <v>27</v>
      </c>
      <c r="D99" s="18" t="s">
        <v>28</v>
      </c>
      <c r="E99" s="13" t="s">
        <v>29</v>
      </c>
      <c r="F99" s="19" t="s">
        <v>434</v>
      </c>
      <c r="G99" s="13">
        <v>1111</v>
      </c>
      <c r="H99" s="13">
        <v>3480</v>
      </c>
      <c r="I99" s="14" t="s">
        <v>30</v>
      </c>
      <c r="J99" s="15">
        <v>4070405372</v>
      </c>
      <c r="K99" s="15">
        <v>4070405372</v>
      </c>
      <c r="L99" s="15">
        <v>0</v>
      </c>
      <c r="M99" s="15">
        <v>0</v>
      </c>
      <c r="N99" s="15">
        <v>0</v>
      </c>
      <c r="O99" s="15">
        <v>3928308976.9699998</v>
      </c>
      <c r="P99" s="15">
        <v>3928308976.9699998</v>
      </c>
      <c r="Q99" s="15">
        <v>142096395.03</v>
      </c>
      <c r="R99" s="15">
        <v>142096395.03</v>
      </c>
      <c r="S99" s="15">
        <v>142096395.03</v>
      </c>
      <c r="T99" s="17">
        <f t="shared" si="12"/>
        <v>0.96509035782837005</v>
      </c>
      <c r="U99" s="17">
        <f t="shared" si="13"/>
        <v>0</v>
      </c>
      <c r="V99" s="17">
        <f t="shared" si="14"/>
        <v>0.96509035782837005</v>
      </c>
    </row>
    <row r="100" spans="1:22" outlineLevel="3">
      <c r="A100" s="18" t="s">
        <v>193</v>
      </c>
      <c r="B100" s="18" t="s">
        <v>26</v>
      </c>
      <c r="C100" s="18" t="s">
        <v>27</v>
      </c>
      <c r="D100" s="18" t="s">
        <v>31</v>
      </c>
      <c r="E100" s="13" t="s">
        <v>29</v>
      </c>
      <c r="F100" s="19" t="s">
        <v>434</v>
      </c>
      <c r="G100" s="13">
        <v>1111</v>
      </c>
      <c r="H100" s="13">
        <v>3480</v>
      </c>
      <c r="I100" s="14" t="s">
        <v>32</v>
      </c>
      <c r="J100" s="15">
        <v>69605111</v>
      </c>
      <c r="K100" s="15">
        <v>69605111</v>
      </c>
      <c r="L100" s="15">
        <v>0</v>
      </c>
      <c r="M100" s="15">
        <v>0</v>
      </c>
      <c r="N100" s="15">
        <v>0</v>
      </c>
      <c r="O100" s="15">
        <v>65835929.43</v>
      </c>
      <c r="P100" s="15">
        <v>65835929.43</v>
      </c>
      <c r="Q100" s="15">
        <v>3769181.57</v>
      </c>
      <c r="R100" s="15">
        <v>3769181.57</v>
      </c>
      <c r="S100" s="15">
        <v>3769181.57</v>
      </c>
      <c r="T100" s="17">
        <f t="shared" si="12"/>
        <v>0.94584906889955245</v>
      </c>
      <c r="U100" s="17">
        <f t="shared" si="13"/>
        <v>0</v>
      </c>
      <c r="V100" s="17">
        <f t="shared" si="14"/>
        <v>0.94584906889955245</v>
      </c>
    </row>
    <row r="101" spans="1:22" outlineLevel="3">
      <c r="A101" s="18" t="s">
        <v>193</v>
      </c>
      <c r="B101" s="18" t="s">
        <v>26</v>
      </c>
      <c r="C101" s="18" t="s">
        <v>27</v>
      </c>
      <c r="D101" s="18" t="s">
        <v>33</v>
      </c>
      <c r="E101" s="13" t="s">
        <v>29</v>
      </c>
      <c r="F101" s="19" t="s">
        <v>434</v>
      </c>
      <c r="G101" s="13">
        <v>1111</v>
      </c>
      <c r="H101" s="13">
        <v>3480</v>
      </c>
      <c r="I101" s="14" t="s">
        <v>34</v>
      </c>
      <c r="J101" s="15">
        <v>568713994</v>
      </c>
      <c r="K101" s="15">
        <v>568713994</v>
      </c>
      <c r="L101" s="15">
        <v>0</v>
      </c>
      <c r="M101" s="15">
        <v>0</v>
      </c>
      <c r="N101" s="15">
        <v>0</v>
      </c>
      <c r="O101" s="15">
        <v>522116258.83999997</v>
      </c>
      <c r="P101" s="15">
        <v>522116258.83999997</v>
      </c>
      <c r="Q101" s="15">
        <v>46597735.159999996</v>
      </c>
      <c r="R101" s="15">
        <v>46597735.159999996</v>
      </c>
      <c r="S101" s="15">
        <v>46597735.159999996</v>
      </c>
      <c r="T101" s="17">
        <f t="shared" si="12"/>
        <v>0.91806472910529435</v>
      </c>
      <c r="U101" s="17">
        <f t="shared" si="13"/>
        <v>0</v>
      </c>
      <c r="V101" s="17">
        <f t="shared" si="14"/>
        <v>0.91806472910529435</v>
      </c>
    </row>
    <row r="102" spans="1:22" ht="30" outlineLevel="3">
      <c r="A102" s="18" t="s">
        <v>193</v>
      </c>
      <c r="B102" s="18" t="s">
        <v>26</v>
      </c>
      <c r="C102" s="18" t="s">
        <v>27</v>
      </c>
      <c r="D102" s="18" t="s">
        <v>37</v>
      </c>
      <c r="E102" s="13" t="s">
        <v>29</v>
      </c>
      <c r="F102" s="19" t="s">
        <v>434</v>
      </c>
      <c r="G102" s="13">
        <v>1111</v>
      </c>
      <c r="H102" s="13">
        <v>3480</v>
      </c>
      <c r="I102" s="14" t="s">
        <v>38</v>
      </c>
      <c r="J102" s="15">
        <v>849413321</v>
      </c>
      <c r="K102" s="15">
        <v>849413321</v>
      </c>
      <c r="L102" s="15">
        <v>0</v>
      </c>
      <c r="M102" s="15">
        <v>0</v>
      </c>
      <c r="N102" s="15">
        <v>0</v>
      </c>
      <c r="O102" s="15">
        <v>835132645.28999996</v>
      </c>
      <c r="P102" s="15">
        <v>835132645.28999996</v>
      </c>
      <c r="Q102" s="15">
        <v>14280675.710000001</v>
      </c>
      <c r="R102" s="15">
        <v>14280675.710000001</v>
      </c>
      <c r="S102" s="15">
        <v>14280675.710000001</v>
      </c>
      <c r="T102" s="17">
        <f t="shared" si="12"/>
        <v>0.98318760095122171</v>
      </c>
      <c r="U102" s="17">
        <f t="shared" si="13"/>
        <v>0</v>
      </c>
      <c r="V102" s="17">
        <f t="shared" si="14"/>
        <v>0.98318760095122171</v>
      </c>
    </row>
    <row r="103" spans="1:22" ht="30" outlineLevel="3">
      <c r="A103" s="18" t="s">
        <v>193</v>
      </c>
      <c r="B103" s="18" t="s">
        <v>26</v>
      </c>
      <c r="C103" s="18" t="s">
        <v>27</v>
      </c>
      <c r="D103" s="18" t="s">
        <v>39</v>
      </c>
      <c r="E103" s="13" t="s">
        <v>29</v>
      </c>
      <c r="F103" s="19" t="s">
        <v>434</v>
      </c>
      <c r="G103" s="13">
        <v>1111</v>
      </c>
      <c r="H103" s="13">
        <v>3480</v>
      </c>
      <c r="I103" s="14" t="s">
        <v>40</v>
      </c>
      <c r="J103" s="15">
        <v>1553480382</v>
      </c>
      <c r="K103" s="15">
        <v>1553480382</v>
      </c>
      <c r="L103" s="15">
        <v>0</v>
      </c>
      <c r="M103" s="15">
        <v>0</v>
      </c>
      <c r="N103" s="15">
        <v>0</v>
      </c>
      <c r="O103" s="15">
        <v>1544107108.1500001</v>
      </c>
      <c r="P103" s="15">
        <v>1544107108.1500001</v>
      </c>
      <c r="Q103" s="15">
        <v>9373273.8499999996</v>
      </c>
      <c r="R103" s="15">
        <v>9373273.8499999996</v>
      </c>
      <c r="S103" s="15">
        <v>9373273.8499999996</v>
      </c>
      <c r="T103" s="17">
        <f t="shared" si="12"/>
        <v>0.9939662747218394</v>
      </c>
      <c r="U103" s="17">
        <f t="shared" si="13"/>
        <v>0</v>
      </c>
      <c r="V103" s="17">
        <f t="shared" si="14"/>
        <v>0.9939662747218394</v>
      </c>
    </row>
    <row r="104" spans="1:22" outlineLevel="3">
      <c r="A104" s="18" t="s">
        <v>193</v>
      </c>
      <c r="B104" s="18" t="s">
        <v>26</v>
      </c>
      <c r="C104" s="18" t="s">
        <v>27</v>
      </c>
      <c r="D104" s="18" t="s">
        <v>41</v>
      </c>
      <c r="E104" s="13" t="s">
        <v>29</v>
      </c>
      <c r="F104" s="19" t="s">
        <v>434</v>
      </c>
      <c r="G104" s="13">
        <v>1111</v>
      </c>
      <c r="H104" s="13">
        <v>3480</v>
      </c>
      <c r="I104" s="14" t="s">
        <v>42</v>
      </c>
      <c r="J104" s="15">
        <v>11708892</v>
      </c>
      <c r="K104" s="15">
        <v>11708892</v>
      </c>
      <c r="L104" s="15">
        <v>0</v>
      </c>
      <c r="M104" s="15">
        <v>0</v>
      </c>
      <c r="N104" s="15">
        <v>0</v>
      </c>
      <c r="O104" s="15">
        <v>10852404.119999999</v>
      </c>
      <c r="P104" s="15">
        <v>0</v>
      </c>
      <c r="Q104" s="15">
        <v>856487.88</v>
      </c>
      <c r="R104" s="15">
        <v>856487.88</v>
      </c>
      <c r="S104" s="15">
        <v>856487.88</v>
      </c>
      <c r="T104" s="17">
        <f t="shared" si="12"/>
        <v>0.92685150055188814</v>
      </c>
      <c r="U104" s="17">
        <f t="shared" si="13"/>
        <v>0</v>
      </c>
      <c r="V104" s="17">
        <f t="shared" si="14"/>
        <v>0.92685150055188814</v>
      </c>
    </row>
    <row r="105" spans="1:22" outlineLevel="3">
      <c r="A105" s="18" t="s">
        <v>193</v>
      </c>
      <c r="B105" s="18" t="s">
        <v>26</v>
      </c>
      <c r="C105" s="18" t="s">
        <v>27</v>
      </c>
      <c r="D105" s="18" t="s">
        <v>41</v>
      </c>
      <c r="E105" s="13" t="s">
        <v>29</v>
      </c>
      <c r="F105" s="18">
        <v>280</v>
      </c>
      <c r="G105" s="13">
        <v>1111</v>
      </c>
      <c r="H105" s="13">
        <v>3480</v>
      </c>
      <c r="I105" s="14" t="s">
        <v>42</v>
      </c>
      <c r="J105" s="15">
        <v>632895731</v>
      </c>
      <c r="K105" s="15">
        <v>632895731</v>
      </c>
      <c r="L105" s="15">
        <v>0</v>
      </c>
      <c r="M105" s="15">
        <v>0</v>
      </c>
      <c r="N105" s="15">
        <v>0</v>
      </c>
      <c r="O105" s="15">
        <v>632465393.91999996</v>
      </c>
      <c r="P105" s="15">
        <v>294780770.50999999</v>
      </c>
      <c r="Q105" s="15">
        <v>430337.08</v>
      </c>
      <c r="R105" s="15">
        <v>430337.08</v>
      </c>
      <c r="S105" s="15">
        <v>430337.08</v>
      </c>
      <c r="T105" s="17">
        <f t="shared" si="12"/>
        <v>0.99932005058823814</v>
      </c>
      <c r="U105" s="17">
        <f t="shared" si="13"/>
        <v>0</v>
      </c>
      <c r="V105" s="17">
        <f t="shared" si="14"/>
        <v>0.99932005058823814</v>
      </c>
    </row>
    <row r="106" spans="1:22" outlineLevel="3">
      <c r="A106" s="18" t="s">
        <v>193</v>
      </c>
      <c r="B106" s="18" t="s">
        <v>26</v>
      </c>
      <c r="C106" s="18" t="s">
        <v>27</v>
      </c>
      <c r="D106" s="18" t="s">
        <v>43</v>
      </c>
      <c r="E106" s="13" t="s">
        <v>29</v>
      </c>
      <c r="F106" s="19" t="s">
        <v>434</v>
      </c>
      <c r="G106" s="13">
        <v>1111</v>
      </c>
      <c r="H106" s="13">
        <v>3480</v>
      </c>
      <c r="I106" s="14" t="s">
        <v>44</v>
      </c>
      <c r="J106" s="15">
        <v>543086172</v>
      </c>
      <c r="K106" s="15">
        <v>543086172</v>
      </c>
      <c r="L106" s="15">
        <v>0</v>
      </c>
      <c r="M106" s="15">
        <v>0</v>
      </c>
      <c r="N106" s="15">
        <v>0</v>
      </c>
      <c r="O106" s="15">
        <v>543086171.45000005</v>
      </c>
      <c r="P106" s="15">
        <v>543086171.45000005</v>
      </c>
      <c r="Q106" s="15">
        <v>0.55000000000000004</v>
      </c>
      <c r="R106" s="15">
        <v>0.55000000000000004</v>
      </c>
      <c r="S106" s="15">
        <v>0.55000000000000004</v>
      </c>
      <c r="T106" s="17">
        <f t="shared" si="12"/>
        <v>0.99999999898726943</v>
      </c>
      <c r="U106" s="17">
        <f t="shared" si="13"/>
        <v>0</v>
      </c>
      <c r="V106" s="17">
        <f t="shared" si="14"/>
        <v>0.99999999898726943</v>
      </c>
    </row>
    <row r="107" spans="1:22" outlineLevel="3">
      <c r="A107" s="18" t="s">
        <v>193</v>
      </c>
      <c r="B107" s="18" t="s">
        <v>26</v>
      </c>
      <c r="C107" s="18" t="s">
        <v>27</v>
      </c>
      <c r="D107" s="18" t="s">
        <v>45</v>
      </c>
      <c r="E107" s="13" t="s">
        <v>29</v>
      </c>
      <c r="F107" s="19" t="s">
        <v>434</v>
      </c>
      <c r="G107" s="13">
        <v>1111</v>
      </c>
      <c r="H107" s="13">
        <v>3480</v>
      </c>
      <c r="I107" s="14" t="s">
        <v>46</v>
      </c>
      <c r="J107" s="15">
        <v>270733470</v>
      </c>
      <c r="K107" s="15">
        <v>270733470</v>
      </c>
      <c r="L107" s="15">
        <v>0</v>
      </c>
      <c r="M107" s="15">
        <v>0</v>
      </c>
      <c r="N107" s="15">
        <v>0</v>
      </c>
      <c r="O107" s="15">
        <v>266097985.84</v>
      </c>
      <c r="P107" s="15">
        <v>266097985.84</v>
      </c>
      <c r="Q107" s="15">
        <v>4635484.1600000001</v>
      </c>
      <c r="R107" s="15">
        <v>4635484.1600000001</v>
      </c>
      <c r="S107" s="15">
        <v>4635484.1600000001</v>
      </c>
      <c r="T107" s="17">
        <f t="shared" si="12"/>
        <v>0.98287805286874952</v>
      </c>
      <c r="U107" s="17">
        <f t="shared" si="13"/>
        <v>0</v>
      </c>
      <c r="V107" s="17">
        <f t="shared" si="14"/>
        <v>0.98287805286874952</v>
      </c>
    </row>
    <row r="108" spans="1:22" ht="90" outlineLevel="3">
      <c r="A108" s="18" t="s">
        <v>193</v>
      </c>
      <c r="B108" s="18" t="s">
        <v>26</v>
      </c>
      <c r="C108" s="18" t="s">
        <v>27</v>
      </c>
      <c r="D108" s="18" t="s">
        <v>47</v>
      </c>
      <c r="E108" s="13" t="s">
        <v>48</v>
      </c>
      <c r="F108" s="19" t="s">
        <v>434</v>
      </c>
      <c r="G108" s="13">
        <v>1112</v>
      </c>
      <c r="H108" s="13">
        <v>3480</v>
      </c>
      <c r="I108" s="14" t="s">
        <v>49</v>
      </c>
      <c r="J108" s="15">
        <v>748051099</v>
      </c>
      <c r="K108" s="15">
        <v>748051099</v>
      </c>
      <c r="L108" s="15">
        <v>0</v>
      </c>
      <c r="M108" s="15">
        <v>0</v>
      </c>
      <c r="N108" s="15">
        <v>0</v>
      </c>
      <c r="O108" s="15">
        <v>711674366</v>
      </c>
      <c r="P108" s="15">
        <v>711674366</v>
      </c>
      <c r="Q108" s="15">
        <v>36376733</v>
      </c>
      <c r="R108" s="15">
        <v>36376733</v>
      </c>
      <c r="S108" s="15">
        <v>36376733</v>
      </c>
      <c r="T108" s="17">
        <f t="shared" si="12"/>
        <v>0.9513713260382497</v>
      </c>
      <c r="U108" s="17">
        <f t="shared" si="13"/>
        <v>0</v>
      </c>
      <c r="V108" s="17">
        <f t="shared" si="14"/>
        <v>0.9513713260382497</v>
      </c>
    </row>
    <row r="109" spans="1:22" ht="75" outlineLevel="3">
      <c r="A109" s="18" t="s">
        <v>193</v>
      </c>
      <c r="B109" s="18" t="s">
        <v>26</v>
      </c>
      <c r="C109" s="18" t="s">
        <v>27</v>
      </c>
      <c r="D109" s="18" t="s">
        <v>50</v>
      </c>
      <c r="E109" s="13" t="s">
        <v>48</v>
      </c>
      <c r="F109" s="19" t="s">
        <v>434</v>
      </c>
      <c r="G109" s="13">
        <v>1112</v>
      </c>
      <c r="H109" s="13">
        <v>3480</v>
      </c>
      <c r="I109" s="14" t="s">
        <v>51</v>
      </c>
      <c r="J109" s="15">
        <v>40955153</v>
      </c>
      <c r="K109" s="15">
        <v>40955153</v>
      </c>
      <c r="L109" s="15">
        <v>0</v>
      </c>
      <c r="M109" s="15">
        <v>0</v>
      </c>
      <c r="N109" s="15">
        <v>0</v>
      </c>
      <c r="O109" s="15">
        <v>38412933</v>
      </c>
      <c r="P109" s="15">
        <v>38412933</v>
      </c>
      <c r="Q109" s="15">
        <v>2542220</v>
      </c>
      <c r="R109" s="15">
        <v>2542220</v>
      </c>
      <c r="S109" s="15">
        <v>2542220</v>
      </c>
      <c r="T109" s="17">
        <f t="shared" si="12"/>
        <v>0.93792673659404957</v>
      </c>
      <c r="U109" s="17">
        <f t="shared" si="13"/>
        <v>0</v>
      </c>
      <c r="V109" s="17">
        <f t="shared" si="14"/>
        <v>0.93792673659404957</v>
      </c>
    </row>
    <row r="110" spans="1:22" ht="105" outlineLevel="3">
      <c r="A110" s="18" t="s">
        <v>193</v>
      </c>
      <c r="B110" s="18" t="s">
        <v>26</v>
      </c>
      <c r="C110" s="18" t="s">
        <v>27</v>
      </c>
      <c r="D110" s="18" t="s">
        <v>52</v>
      </c>
      <c r="E110" s="13" t="s">
        <v>48</v>
      </c>
      <c r="F110" s="19" t="s">
        <v>434</v>
      </c>
      <c r="G110" s="13">
        <v>1112</v>
      </c>
      <c r="H110" s="13">
        <v>3480</v>
      </c>
      <c r="I110" s="14" t="s">
        <v>53</v>
      </c>
      <c r="J110" s="15">
        <v>176442073</v>
      </c>
      <c r="K110" s="15">
        <v>176442073</v>
      </c>
      <c r="L110" s="15">
        <v>0</v>
      </c>
      <c r="M110" s="15">
        <v>0</v>
      </c>
      <c r="N110" s="15">
        <v>0</v>
      </c>
      <c r="O110" s="15">
        <v>164795744</v>
      </c>
      <c r="P110" s="15">
        <v>164795744</v>
      </c>
      <c r="Q110" s="15">
        <v>11646329</v>
      </c>
      <c r="R110" s="15">
        <v>11646329</v>
      </c>
      <c r="S110" s="15">
        <v>11646329</v>
      </c>
      <c r="T110" s="17">
        <f t="shared" si="12"/>
        <v>0.93399346991349397</v>
      </c>
      <c r="U110" s="17">
        <f t="shared" si="13"/>
        <v>0</v>
      </c>
      <c r="V110" s="17">
        <f t="shared" si="14"/>
        <v>0.93399346991349397</v>
      </c>
    </row>
    <row r="111" spans="1:22" ht="75" outlineLevel="3">
      <c r="A111" s="18" t="s">
        <v>193</v>
      </c>
      <c r="B111" s="18" t="s">
        <v>26</v>
      </c>
      <c r="C111" s="18" t="s">
        <v>27</v>
      </c>
      <c r="D111" s="18" t="s">
        <v>54</v>
      </c>
      <c r="E111" s="13" t="s">
        <v>48</v>
      </c>
      <c r="F111" s="19" t="s">
        <v>434</v>
      </c>
      <c r="G111" s="13">
        <v>1112</v>
      </c>
      <c r="H111" s="13">
        <v>3480</v>
      </c>
      <c r="I111" s="14" t="s">
        <v>55</v>
      </c>
      <c r="J111" s="15">
        <v>122259597</v>
      </c>
      <c r="K111" s="15">
        <v>122259597</v>
      </c>
      <c r="L111" s="15">
        <v>0</v>
      </c>
      <c r="M111" s="15">
        <v>0</v>
      </c>
      <c r="N111" s="15">
        <v>0</v>
      </c>
      <c r="O111" s="15">
        <v>115378122</v>
      </c>
      <c r="P111" s="15">
        <v>115378122</v>
      </c>
      <c r="Q111" s="15">
        <v>6881475</v>
      </c>
      <c r="R111" s="15">
        <v>6881475</v>
      </c>
      <c r="S111" s="15">
        <v>6881475</v>
      </c>
      <c r="T111" s="17">
        <f t="shared" si="12"/>
        <v>0.94371423455616332</v>
      </c>
      <c r="U111" s="17">
        <f t="shared" si="13"/>
        <v>0</v>
      </c>
      <c r="V111" s="17">
        <f t="shared" si="14"/>
        <v>0.94371423455616332</v>
      </c>
    </row>
    <row r="112" spans="1:22" ht="75" outlineLevel="3">
      <c r="A112" s="18" t="s">
        <v>193</v>
      </c>
      <c r="B112" s="18" t="s">
        <v>26</v>
      </c>
      <c r="C112" s="18" t="s">
        <v>27</v>
      </c>
      <c r="D112" s="18" t="s">
        <v>56</v>
      </c>
      <c r="E112" s="13" t="s">
        <v>48</v>
      </c>
      <c r="F112" s="19" t="s">
        <v>434</v>
      </c>
      <c r="G112" s="13">
        <v>1112</v>
      </c>
      <c r="H112" s="13">
        <v>3480</v>
      </c>
      <c r="I112" s="14" t="s">
        <v>55</v>
      </c>
      <c r="J112" s="15">
        <v>244518917</v>
      </c>
      <c r="K112" s="15">
        <v>244518917</v>
      </c>
      <c r="L112" s="15">
        <v>0</v>
      </c>
      <c r="M112" s="15">
        <v>0</v>
      </c>
      <c r="N112" s="15">
        <v>0</v>
      </c>
      <c r="O112" s="15">
        <v>230755997</v>
      </c>
      <c r="P112" s="15">
        <v>230755997</v>
      </c>
      <c r="Q112" s="15">
        <v>13762920</v>
      </c>
      <c r="R112" s="15">
        <v>13762920</v>
      </c>
      <c r="S112" s="15">
        <v>13762920</v>
      </c>
      <c r="T112" s="17">
        <f t="shared" si="12"/>
        <v>0.94371429348347724</v>
      </c>
      <c r="U112" s="17">
        <f t="shared" si="13"/>
        <v>0</v>
      </c>
      <c r="V112" s="17">
        <f t="shared" si="14"/>
        <v>0.94371429348347724</v>
      </c>
    </row>
    <row r="113" spans="1:22" ht="90" outlineLevel="3">
      <c r="A113" s="18" t="s">
        <v>193</v>
      </c>
      <c r="B113" s="18" t="s">
        <v>26</v>
      </c>
      <c r="C113" s="18" t="s">
        <v>27</v>
      </c>
      <c r="D113" s="18" t="s">
        <v>194</v>
      </c>
      <c r="E113" s="13" t="s">
        <v>48</v>
      </c>
      <c r="F113" s="19" t="s">
        <v>434</v>
      </c>
      <c r="G113" s="13">
        <v>1112</v>
      </c>
      <c r="H113" s="13">
        <v>3480</v>
      </c>
      <c r="I113" s="14" t="s">
        <v>195</v>
      </c>
      <c r="J113" s="15">
        <v>43718059529</v>
      </c>
      <c r="K113" s="15">
        <v>43718059529</v>
      </c>
      <c r="L113" s="15">
        <v>0</v>
      </c>
      <c r="M113" s="15">
        <v>0</v>
      </c>
      <c r="N113" s="15">
        <v>0</v>
      </c>
      <c r="O113" s="15">
        <v>38417744786.830002</v>
      </c>
      <c r="P113" s="15">
        <v>38417744786.830002</v>
      </c>
      <c r="Q113" s="15">
        <v>5300314742.1700001</v>
      </c>
      <c r="R113" s="15">
        <v>5300314742.1700001</v>
      </c>
      <c r="S113" s="15">
        <v>5300314742.1700001</v>
      </c>
      <c r="T113" s="17">
        <f t="shared" si="12"/>
        <v>0.87876143636580939</v>
      </c>
      <c r="U113" s="17">
        <f t="shared" si="13"/>
        <v>0</v>
      </c>
      <c r="V113" s="17">
        <f t="shared" si="14"/>
        <v>0.87876143636580939</v>
      </c>
    </row>
    <row r="114" spans="1:22" ht="90" outlineLevel="3">
      <c r="A114" s="18" t="s">
        <v>193</v>
      </c>
      <c r="B114" s="18" t="s">
        <v>26</v>
      </c>
      <c r="C114" s="18" t="s">
        <v>27</v>
      </c>
      <c r="D114" s="18" t="s">
        <v>194</v>
      </c>
      <c r="E114" s="13" t="s">
        <v>136</v>
      </c>
      <c r="F114" s="19" t="s">
        <v>434</v>
      </c>
      <c r="G114" s="13">
        <v>1112</v>
      </c>
      <c r="H114" s="13">
        <v>3480</v>
      </c>
      <c r="I114" s="14" t="s">
        <v>196</v>
      </c>
      <c r="J114" s="15">
        <v>3397840000</v>
      </c>
      <c r="K114" s="15">
        <v>3397840000</v>
      </c>
      <c r="L114" s="15">
        <v>0</v>
      </c>
      <c r="M114" s="15">
        <v>0</v>
      </c>
      <c r="N114" s="15">
        <v>0</v>
      </c>
      <c r="O114" s="15">
        <v>2911004061.23</v>
      </c>
      <c r="P114" s="15">
        <v>2911004061.23</v>
      </c>
      <c r="Q114" s="15">
        <v>486835938.76999998</v>
      </c>
      <c r="R114" s="15">
        <v>486835938.76999998</v>
      </c>
      <c r="S114" s="15">
        <v>486835938.76999998</v>
      </c>
      <c r="T114" s="17">
        <f t="shared" si="12"/>
        <v>0.85672193547371267</v>
      </c>
      <c r="U114" s="17">
        <f t="shared" si="13"/>
        <v>0</v>
      </c>
      <c r="V114" s="17">
        <f t="shared" si="14"/>
        <v>0.85672193547371267</v>
      </c>
    </row>
    <row r="115" spans="1:22" outlineLevel="2">
      <c r="A115" s="33"/>
      <c r="B115" s="33"/>
      <c r="C115" s="34" t="s">
        <v>447</v>
      </c>
      <c r="D115" s="33"/>
      <c r="E115" s="35"/>
      <c r="F115" s="36"/>
      <c r="G115" s="35"/>
      <c r="H115" s="35"/>
      <c r="I115" s="37"/>
      <c r="J115" s="38">
        <f t="shared" ref="J115:S115" si="15">SUBTOTAL(9,J99:J114)</f>
        <v>57018168813</v>
      </c>
      <c r="K115" s="38">
        <f t="shared" si="15"/>
        <v>57018168813</v>
      </c>
      <c r="L115" s="38">
        <f t="shared" si="15"/>
        <v>0</v>
      </c>
      <c r="M115" s="38">
        <f t="shared" si="15"/>
        <v>0</v>
      </c>
      <c r="N115" s="38">
        <f t="shared" si="15"/>
        <v>0</v>
      </c>
      <c r="O115" s="38">
        <f t="shared" si="15"/>
        <v>50937768884.070007</v>
      </c>
      <c r="P115" s="39">
        <f t="shared" si="15"/>
        <v>50589231856.540001</v>
      </c>
      <c r="Q115" s="38">
        <f t="shared" si="15"/>
        <v>6080399928.9300003</v>
      </c>
      <c r="R115" s="38">
        <f t="shared" si="15"/>
        <v>6080399928.9300003</v>
      </c>
      <c r="S115" s="39">
        <f t="shared" si="15"/>
        <v>6080399928.9300003</v>
      </c>
      <c r="T115" s="40">
        <f t="shared" ref="T115:T178" si="16">+O115/K115</f>
        <v>0.89336030855582871</v>
      </c>
      <c r="U115" s="40">
        <f t="shared" ref="U115:U178" si="17">+(L115+M115+N115)/K115</f>
        <v>0</v>
      </c>
      <c r="V115" s="40">
        <f t="shared" ref="V115:V178" si="18">+T115+U115</f>
        <v>0.89336030855582871</v>
      </c>
    </row>
    <row r="116" spans="1:22" ht="30" outlineLevel="3">
      <c r="A116" s="18" t="s">
        <v>193</v>
      </c>
      <c r="B116" s="18" t="s">
        <v>26</v>
      </c>
      <c r="C116" s="18" t="s">
        <v>57</v>
      </c>
      <c r="D116" s="18" t="s">
        <v>197</v>
      </c>
      <c r="E116" s="13" t="s">
        <v>29</v>
      </c>
      <c r="F116" s="19" t="s">
        <v>434</v>
      </c>
      <c r="G116" s="13">
        <v>1120</v>
      </c>
      <c r="H116" s="13">
        <v>3480</v>
      </c>
      <c r="I116" s="14" t="s">
        <v>198</v>
      </c>
      <c r="J116" s="15">
        <v>2497796509</v>
      </c>
      <c r="K116" s="15">
        <v>2497796509</v>
      </c>
      <c r="L116" s="15">
        <v>0</v>
      </c>
      <c r="M116" s="15">
        <v>0</v>
      </c>
      <c r="N116" s="15">
        <v>0</v>
      </c>
      <c r="O116" s="15">
        <v>2425702272.8899999</v>
      </c>
      <c r="P116" s="15">
        <v>2228203540.4000001</v>
      </c>
      <c r="Q116" s="15">
        <v>72094236.109999999</v>
      </c>
      <c r="R116" s="15">
        <v>72094236.109999999</v>
      </c>
      <c r="S116" s="15">
        <v>72094236.109999999</v>
      </c>
      <c r="T116" s="17">
        <f t="shared" si="16"/>
        <v>0.97113686569332935</v>
      </c>
      <c r="U116" s="17">
        <f t="shared" si="17"/>
        <v>0</v>
      </c>
      <c r="V116" s="17">
        <f t="shared" si="18"/>
        <v>0.97113686569332935</v>
      </c>
    </row>
    <row r="117" spans="1:22" ht="105" outlineLevel="3">
      <c r="A117" s="18" t="s">
        <v>193</v>
      </c>
      <c r="B117" s="18" t="s">
        <v>26</v>
      </c>
      <c r="C117" s="18" t="s">
        <v>57</v>
      </c>
      <c r="D117" s="18" t="s">
        <v>199</v>
      </c>
      <c r="E117" s="13" t="s">
        <v>29</v>
      </c>
      <c r="F117" s="19" t="s">
        <v>434</v>
      </c>
      <c r="G117" s="13">
        <v>1120</v>
      </c>
      <c r="H117" s="13">
        <v>3480</v>
      </c>
      <c r="I117" s="14" t="s">
        <v>200</v>
      </c>
      <c r="J117" s="15">
        <v>1617998975</v>
      </c>
      <c r="K117" s="15">
        <v>1617998975</v>
      </c>
      <c r="L117" s="15">
        <v>0</v>
      </c>
      <c r="M117" s="15">
        <v>0</v>
      </c>
      <c r="N117" s="15">
        <v>0</v>
      </c>
      <c r="O117" s="15">
        <v>1602897935.7</v>
      </c>
      <c r="P117" s="15">
        <v>1472323548.2</v>
      </c>
      <c r="Q117" s="15">
        <v>15101039.300000001</v>
      </c>
      <c r="R117" s="15">
        <v>15101039.300000001</v>
      </c>
      <c r="S117" s="15">
        <v>15101039.300000001</v>
      </c>
      <c r="T117" s="17">
        <f t="shared" si="16"/>
        <v>0.99066684248053993</v>
      </c>
      <c r="U117" s="17">
        <f t="shared" si="17"/>
        <v>0</v>
      </c>
      <c r="V117" s="17">
        <f t="shared" si="18"/>
        <v>0.99066684248053993</v>
      </c>
    </row>
    <row r="118" spans="1:22" outlineLevel="3">
      <c r="A118" s="18" t="s">
        <v>193</v>
      </c>
      <c r="B118" s="18" t="s">
        <v>26</v>
      </c>
      <c r="C118" s="18" t="s">
        <v>57</v>
      </c>
      <c r="D118" s="18" t="s">
        <v>201</v>
      </c>
      <c r="E118" s="13" t="s">
        <v>29</v>
      </c>
      <c r="F118" s="19" t="s">
        <v>434</v>
      </c>
      <c r="G118" s="13">
        <v>1120</v>
      </c>
      <c r="H118" s="13">
        <v>3480</v>
      </c>
      <c r="I118" s="14" t="s">
        <v>202</v>
      </c>
      <c r="J118" s="15">
        <v>588252149</v>
      </c>
      <c r="K118" s="15">
        <v>588252149</v>
      </c>
      <c r="L118" s="15">
        <v>0</v>
      </c>
      <c r="M118" s="15">
        <v>0</v>
      </c>
      <c r="N118" s="15">
        <v>0</v>
      </c>
      <c r="O118" s="15">
        <v>578659483.48000002</v>
      </c>
      <c r="P118" s="15">
        <v>494748789.23000002</v>
      </c>
      <c r="Q118" s="15">
        <v>9592665.5199999996</v>
      </c>
      <c r="R118" s="15">
        <v>9592665.5199999996</v>
      </c>
      <c r="S118" s="15">
        <v>9592665.5199999996</v>
      </c>
      <c r="T118" s="17">
        <f t="shared" si="16"/>
        <v>0.98369293586720075</v>
      </c>
      <c r="U118" s="17">
        <f t="shared" si="17"/>
        <v>0</v>
      </c>
      <c r="V118" s="17">
        <f t="shared" si="18"/>
        <v>0.98369293586720075</v>
      </c>
    </row>
    <row r="119" spans="1:22" outlineLevel="3">
      <c r="A119" s="18" t="s">
        <v>193</v>
      </c>
      <c r="B119" s="18" t="s">
        <v>26</v>
      </c>
      <c r="C119" s="18" t="s">
        <v>57</v>
      </c>
      <c r="D119" s="18" t="s">
        <v>203</v>
      </c>
      <c r="E119" s="13" t="s">
        <v>29</v>
      </c>
      <c r="F119" s="19" t="s">
        <v>434</v>
      </c>
      <c r="G119" s="13">
        <v>1120</v>
      </c>
      <c r="H119" s="13">
        <v>3480</v>
      </c>
      <c r="I119" s="14" t="s">
        <v>204</v>
      </c>
      <c r="J119" s="15">
        <v>181614509</v>
      </c>
      <c r="K119" s="15">
        <v>181614509</v>
      </c>
      <c r="L119" s="15">
        <v>0</v>
      </c>
      <c r="M119" s="15">
        <v>0</v>
      </c>
      <c r="N119" s="15">
        <v>0</v>
      </c>
      <c r="O119" s="15">
        <v>175179423.68000001</v>
      </c>
      <c r="P119" s="15">
        <v>136257703.41999999</v>
      </c>
      <c r="Q119" s="15">
        <v>6435085.3200000003</v>
      </c>
      <c r="R119" s="15">
        <v>6435085.3200000003</v>
      </c>
      <c r="S119" s="15">
        <v>6435085.3200000003</v>
      </c>
      <c r="T119" s="17">
        <f t="shared" si="16"/>
        <v>0.96456733905549363</v>
      </c>
      <c r="U119" s="17">
        <f t="shared" si="17"/>
        <v>0</v>
      </c>
      <c r="V119" s="17">
        <f t="shared" si="18"/>
        <v>0.96456733905549363</v>
      </c>
    </row>
    <row r="120" spans="1:22" ht="30" outlineLevel="3">
      <c r="A120" s="18" t="s">
        <v>193</v>
      </c>
      <c r="B120" s="18" t="s">
        <v>26</v>
      </c>
      <c r="C120" s="18" t="s">
        <v>57</v>
      </c>
      <c r="D120" s="18" t="s">
        <v>205</v>
      </c>
      <c r="E120" s="13" t="s">
        <v>29</v>
      </c>
      <c r="F120" s="19" t="s">
        <v>434</v>
      </c>
      <c r="G120" s="13">
        <v>1120</v>
      </c>
      <c r="H120" s="13">
        <v>3480</v>
      </c>
      <c r="I120" s="14" t="s">
        <v>206</v>
      </c>
      <c r="J120" s="15">
        <v>1745500000</v>
      </c>
      <c r="K120" s="15">
        <v>1745500000</v>
      </c>
      <c r="L120" s="15">
        <v>0</v>
      </c>
      <c r="M120" s="15">
        <v>0</v>
      </c>
      <c r="N120" s="15">
        <v>0</v>
      </c>
      <c r="O120" s="15">
        <v>1745152487.0799999</v>
      </c>
      <c r="P120" s="15">
        <v>1390197650.9100001</v>
      </c>
      <c r="Q120" s="15">
        <v>347512.92</v>
      </c>
      <c r="R120" s="15">
        <v>347512.92</v>
      </c>
      <c r="S120" s="15">
        <v>347512.92</v>
      </c>
      <c r="T120" s="17">
        <f t="shared" si="16"/>
        <v>0.99980090924090514</v>
      </c>
      <c r="U120" s="17">
        <f t="shared" si="17"/>
        <v>0</v>
      </c>
      <c r="V120" s="17">
        <f t="shared" si="18"/>
        <v>0.99980090924090514</v>
      </c>
    </row>
    <row r="121" spans="1:22" ht="75" outlineLevel="3">
      <c r="A121" s="18" t="s">
        <v>193</v>
      </c>
      <c r="B121" s="18" t="s">
        <v>26</v>
      </c>
      <c r="C121" s="18" t="s">
        <v>57</v>
      </c>
      <c r="D121" s="18" t="s">
        <v>207</v>
      </c>
      <c r="E121" s="13" t="s">
        <v>29</v>
      </c>
      <c r="F121" s="19" t="s">
        <v>434</v>
      </c>
      <c r="G121" s="13">
        <v>1120</v>
      </c>
      <c r="H121" s="13">
        <v>3480</v>
      </c>
      <c r="I121" s="14" t="s">
        <v>208</v>
      </c>
      <c r="J121" s="15">
        <v>67559013</v>
      </c>
      <c r="K121" s="15">
        <v>67559013</v>
      </c>
      <c r="L121" s="15">
        <v>0</v>
      </c>
      <c r="M121" s="15">
        <v>0</v>
      </c>
      <c r="N121" s="15">
        <v>0</v>
      </c>
      <c r="O121" s="15">
        <v>60621530.859999999</v>
      </c>
      <c r="P121" s="15">
        <v>45194325.729999997</v>
      </c>
      <c r="Q121" s="15">
        <v>6937482.1399999997</v>
      </c>
      <c r="R121" s="15">
        <v>6937482.1399999997</v>
      </c>
      <c r="S121" s="15">
        <v>6937482.1399999997</v>
      </c>
      <c r="T121" s="17">
        <f t="shared" si="16"/>
        <v>0.89731226328010449</v>
      </c>
      <c r="U121" s="17">
        <f t="shared" si="17"/>
        <v>0</v>
      </c>
      <c r="V121" s="17">
        <f t="shared" si="18"/>
        <v>0.89731226328010449</v>
      </c>
    </row>
    <row r="122" spans="1:22" outlineLevel="3">
      <c r="A122" s="18" t="s">
        <v>193</v>
      </c>
      <c r="B122" s="18" t="s">
        <v>26</v>
      </c>
      <c r="C122" s="18" t="s">
        <v>57</v>
      </c>
      <c r="D122" s="18" t="s">
        <v>58</v>
      </c>
      <c r="E122" s="13" t="s">
        <v>29</v>
      </c>
      <c r="F122" s="19" t="s">
        <v>434</v>
      </c>
      <c r="G122" s="13">
        <v>1120</v>
      </c>
      <c r="H122" s="13">
        <v>3480</v>
      </c>
      <c r="I122" s="14" t="s">
        <v>59</v>
      </c>
      <c r="J122" s="15">
        <v>10341860</v>
      </c>
      <c r="K122" s="15">
        <v>10341860</v>
      </c>
      <c r="L122" s="15">
        <v>0</v>
      </c>
      <c r="M122" s="15">
        <v>0</v>
      </c>
      <c r="N122" s="15">
        <v>0</v>
      </c>
      <c r="O122" s="15">
        <v>3201293</v>
      </c>
      <c r="P122" s="15">
        <v>3201293</v>
      </c>
      <c r="Q122" s="15">
        <v>7140567</v>
      </c>
      <c r="R122" s="15">
        <v>7140567</v>
      </c>
      <c r="S122" s="15">
        <v>7140567</v>
      </c>
      <c r="T122" s="17">
        <f t="shared" si="16"/>
        <v>0.30954712208442198</v>
      </c>
      <c r="U122" s="17">
        <f t="shared" si="17"/>
        <v>0</v>
      </c>
      <c r="V122" s="17">
        <f t="shared" si="18"/>
        <v>0.30954712208442198</v>
      </c>
    </row>
    <row r="123" spans="1:22" outlineLevel="3">
      <c r="A123" s="18" t="s">
        <v>193</v>
      </c>
      <c r="B123" s="18" t="s">
        <v>26</v>
      </c>
      <c r="C123" s="18" t="s">
        <v>57</v>
      </c>
      <c r="D123" s="18" t="s">
        <v>209</v>
      </c>
      <c r="E123" s="13" t="s">
        <v>29</v>
      </c>
      <c r="F123" s="19" t="s">
        <v>434</v>
      </c>
      <c r="G123" s="13">
        <v>1120</v>
      </c>
      <c r="H123" s="13">
        <v>3480</v>
      </c>
      <c r="I123" s="14" t="s">
        <v>210</v>
      </c>
      <c r="J123" s="15">
        <v>1500000</v>
      </c>
      <c r="K123" s="15">
        <v>1500000</v>
      </c>
      <c r="L123" s="15">
        <v>0</v>
      </c>
      <c r="M123" s="15">
        <v>0</v>
      </c>
      <c r="N123" s="15">
        <v>0</v>
      </c>
      <c r="O123" s="15">
        <v>0</v>
      </c>
      <c r="P123" s="15">
        <v>0</v>
      </c>
      <c r="Q123" s="15">
        <v>1500000</v>
      </c>
      <c r="R123" s="15">
        <v>1500000</v>
      </c>
      <c r="S123" s="15">
        <v>1500000</v>
      </c>
      <c r="T123" s="17">
        <f t="shared" si="16"/>
        <v>0</v>
      </c>
      <c r="U123" s="17">
        <f t="shared" si="17"/>
        <v>0</v>
      </c>
      <c r="V123" s="17">
        <f t="shared" si="18"/>
        <v>0</v>
      </c>
    </row>
    <row r="124" spans="1:22" outlineLevel="3">
      <c r="A124" s="18" t="s">
        <v>193</v>
      </c>
      <c r="B124" s="18" t="s">
        <v>26</v>
      </c>
      <c r="C124" s="18" t="s">
        <v>57</v>
      </c>
      <c r="D124" s="18" t="s">
        <v>211</v>
      </c>
      <c r="E124" s="13" t="s">
        <v>29</v>
      </c>
      <c r="F124" s="19" t="s">
        <v>434</v>
      </c>
      <c r="G124" s="13">
        <v>1120</v>
      </c>
      <c r="H124" s="13">
        <v>3480</v>
      </c>
      <c r="I124" s="14" t="s">
        <v>212</v>
      </c>
      <c r="J124" s="15">
        <v>1500000</v>
      </c>
      <c r="K124" s="15">
        <v>1500000</v>
      </c>
      <c r="L124" s="15">
        <v>0</v>
      </c>
      <c r="M124" s="15">
        <v>0</v>
      </c>
      <c r="N124" s="15">
        <v>0</v>
      </c>
      <c r="O124" s="15">
        <v>0</v>
      </c>
      <c r="P124" s="15">
        <v>0</v>
      </c>
      <c r="Q124" s="15">
        <v>1500000</v>
      </c>
      <c r="R124" s="15">
        <v>1500000</v>
      </c>
      <c r="S124" s="15">
        <v>1500000</v>
      </c>
      <c r="T124" s="17">
        <f t="shared" si="16"/>
        <v>0</v>
      </c>
      <c r="U124" s="17">
        <f t="shared" si="17"/>
        <v>0</v>
      </c>
      <c r="V124" s="17">
        <f t="shared" si="18"/>
        <v>0</v>
      </c>
    </row>
    <row r="125" spans="1:22" ht="30" outlineLevel="3">
      <c r="A125" s="18" t="s">
        <v>193</v>
      </c>
      <c r="B125" s="18" t="s">
        <v>26</v>
      </c>
      <c r="C125" s="18" t="s">
        <v>57</v>
      </c>
      <c r="D125" s="18" t="s">
        <v>64</v>
      </c>
      <c r="E125" s="13" t="s">
        <v>29</v>
      </c>
      <c r="F125" s="19" t="s">
        <v>434</v>
      </c>
      <c r="G125" s="13">
        <v>1120</v>
      </c>
      <c r="H125" s="13">
        <v>3480</v>
      </c>
      <c r="I125" s="14" t="s">
        <v>213</v>
      </c>
      <c r="J125" s="15">
        <v>3500000</v>
      </c>
      <c r="K125" s="15">
        <v>3500000</v>
      </c>
      <c r="L125" s="15">
        <v>0</v>
      </c>
      <c r="M125" s="15">
        <v>0</v>
      </c>
      <c r="N125" s="15">
        <v>0</v>
      </c>
      <c r="O125" s="15">
        <v>32716.2</v>
      </c>
      <c r="P125" s="15">
        <v>32716.2</v>
      </c>
      <c r="Q125" s="15">
        <v>3467283.8</v>
      </c>
      <c r="R125" s="15">
        <v>3467283.8</v>
      </c>
      <c r="S125" s="15">
        <v>3467283.8</v>
      </c>
      <c r="T125" s="17">
        <f t="shared" si="16"/>
        <v>9.3474857142857148E-3</v>
      </c>
      <c r="U125" s="17">
        <f t="shared" si="17"/>
        <v>0</v>
      </c>
      <c r="V125" s="17">
        <f t="shared" si="18"/>
        <v>9.3474857142857148E-3</v>
      </c>
    </row>
    <row r="126" spans="1:22" ht="120" outlineLevel="3">
      <c r="A126" s="18" t="s">
        <v>193</v>
      </c>
      <c r="B126" s="18" t="s">
        <v>26</v>
      </c>
      <c r="C126" s="18" t="s">
        <v>57</v>
      </c>
      <c r="D126" s="18" t="s">
        <v>214</v>
      </c>
      <c r="E126" s="13" t="s">
        <v>29</v>
      </c>
      <c r="F126" s="19" t="s">
        <v>434</v>
      </c>
      <c r="G126" s="13">
        <v>1120</v>
      </c>
      <c r="H126" s="13">
        <v>3480</v>
      </c>
      <c r="I126" s="14" t="s">
        <v>215</v>
      </c>
      <c r="J126" s="15">
        <v>4395050</v>
      </c>
      <c r="K126" s="15">
        <v>4395050</v>
      </c>
      <c r="L126" s="15">
        <v>0</v>
      </c>
      <c r="M126" s="15">
        <v>0</v>
      </c>
      <c r="N126" s="15">
        <v>0</v>
      </c>
      <c r="O126" s="15">
        <v>0</v>
      </c>
      <c r="P126" s="15">
        <v>0</v>
      </c>
      <c r="Q126" s="15">
        <v>0</v>
      </c>
      <c r="R126" s="15">
        <v>4395050</v>
      </c>
      <c r="S126" s="15">
        <v>4395050</v>
      </c>
      <c r="T126" s="17">
        <f t="shared" si="16"/>
        <v>0</v>
      </c>
      <c r="U126" s="17">
        <f t="shared" si="17"/>
        <v>0</v>
      </c>
      <c r="V126" s="17">
        <f t="shared" si="18"/>
        <v>0</v>
      </c>
    </row>
    <row r="127" spans="1:22" ht="90" outlineLevel="3">
      <c r="A127" s="18" t="s">
        <v>193</v>
      </c>
      <c r="B127" s="18" t="s">
        <v>26</v>
      </c>
      <c r="C127" s="18" t="s">
        <v>57</v>
      </c>
      <c r="D127" s="18" t="s">
        <v>66</v>
      </c>
      <c r="E127" s="13" t="s">
        <v>29</v>
      </c>
      <c r="F127" s="19" t="s">
        <v>434</v>
      </c>
      <c r="G127" s="13">
        <v>1120</v>
      </c>
      <c r="H127" s="13">
        <v>3480</v>
      </c>
      <c r="I127" s="14" t="s">
        <v>216</v>
      </c>
      <c r="J127" s="15">
        <v>7000000</v>
      </c>
      <c r="K127" s="15">
        <v>7000000</v>
      </c>
      <c r="L127" s="15">
        <v>0</v>
      </c>
      <c r="M127" s="15">
        <v>0</v>
      </c>
      <c r="N127" s="15">
        <v>0</v>
      </c>
      <c r="O127" s="15">
        <v>0</v>
      </c>
      <c r="P127" s="15">
        <v>0</v>
      </c>
      <c r="Q127" s="15">
        <v>6999930</v>
      </c>
      <c r="R127" s="15">
        <v>7000000</v>
      </c>
      <c r="S127" s="15">
        <v>7000000</v>
      </c>
      <c r="T127" s="17">
        <f t="shared" si="16"/>
        <v>0</v>
      </c>
      <c r="U127" s="17">
        <f t="shared" si="17"/>
        <v>0</v>
      </c>
      <c r="V127" s="17">
        <f t="shared" si="18"/>
        <v>0</v>
      </c>
    </row>
    <row r="128" spans="1:22" ht="90" outlineLevel="3">
      <c r="A128" s="18" t="s">
        <v>193</v>
      </c>
      <c r="B128" s="18" t="s">
        <v>26</v>
      </c>
      <c r="C128" s="18" t="s">
        <v>57</v>
      </c>
      <c r="D128" s="18" t="s">
        <v>217</v>
      </c>
      <c r="E128" s="13" t="s">
        <v>29</v>
      </c>
      <c r="F128" s="19" t="s">
        <v>434</v>
      </c>
      <c r="G128" s="13">
        <v>1120</v>
      </c>
      <c r="H128" s="13">
        <v>3480</v>
      </c>
      <c r="I128" s="14" t="s">
        <v>218</v>
      </c>
      <c r="J128" s="15">
        <v>1106000000</v>
      </c>
      <c r="K128" s="15">
        <v>1106000000</v>
      </c>
      <c r="L128" s="15">
        <v>0</v>
      </c>
      <c r="M128" s="15">
        <v>70000</v>
      </c>
      <c r="N128" s="15">
        <v>0</v>
      </c>
      <c r="O128" s="15">
        <v>1059949388.24</v>
      </c>
      <c r="P128" s="15">
        <v>949761898.17999995</v>
      </c>
      <c r="Q128" s="15">
        <v>45980611.759999998</v>
      </c>
      <c r="R128" s="15">
        <v>45980611.759999998</v>
      </c>
      <c r="S128" s="15">
        <v>45980611.759999998</v>
      </c>
      <c r="T128" s="17">
        <f t="shared" si="16"/>
        <v>0.95836291884267633</v>
      </c>
      <c r="U128" s="17">
        <f t="shared" si="17"/>
        <v>6.3291139240506333E-5</v>
      </c>
      <c r="V128" s="17">
        <f t="shared" si="18"/>
        <v>0.95842620998191685</v>
      </c>
    </row>
    <row r="129" spans="1:22" ht="60" outlineLevel="3">
      <c r="A129" s="18" t="s">
        <v>193</v>
      </c>
      <c r="B129" s="18" t="s">
        <v>26</v>
      </c>
      <c r="C129" s="18" t="s">
        <v>57</v>
      </c>
      <c r="D129" s="18" t="s">
        <v>219</v>
      </c>
      <c r="E129" s="13" t="s">
        <v>29</v>
      </c>
      <c r="F129" s="19" t="s">
        <v>434</v>
      </c>
      <c r="G129" s="13">
        <v>1120</v>
      </c>
      <c r="H129" s="13">
        <v>3480</v>
      </c>
      <c r="I129" s="14" t="s">
        <v>220</v>
      </c>
      <c r="J129" s="15">
        <v>13000000</v>
      </c>
      <c r="K129" s="15">
        <v>13000000</v>
      </c>
      <c r="L129" s="15">
        <v>0</v>
      </c>
      <c r="M129" s="15">
        <v>0</v>
      </c>
      <c r="N129" s="15">
        <v>0</v>
      </c>
      <c r="O129" s="15">
        <v>12815724</v>
      </c>
      <c r="P129" s="15">
        <v>12815724</v>
      </c>
      <c r="Q129" s="15">
        <v>184276</v>
      </c>
      <c r="R129" s="15">
        <v>184276</v>
      </c>
      <c r="S129" s="15">
        <v>184276</v>
      </c>
      <c r="T129" s="17">
        <f t="shared" si="16"/>
        <v>0.98582492307692304</v>
      </c>
      <c r="U129" s="17">
        <f t="shared" si="17"/>
        <v>0</v>
      </c>
      <c r="V129" s="17">
        <f t="shared" si="18"/>
        <v>0.98582492307692304</v>
      </c>
    </row>
    <row r="130" spans="1:22" outlineLevel="3">
      <c r="A130" s="18" t="s">
        <v>193</v>
      </c>
      <c r="B130" s="18" t="s">
        <v>26</v>
      </c>
      <c r="C130" s="18" t="s">
        <v>57</v>
      </c>
      <c r="D130" s="18" t="s">
        <v>68</v>
      </c>
      <c r="E130" s="13" t="s">
        <v>29</v>
      </c>
      <c r="F130" s="19" t="s">
        <v>434</v>
      </c>
      <c r="G130" s="13">
        <v>1120</v>
      </c>
      <c r="H130" s="13">
        <v>3480</v>
      </c>
      <c r="I130" s="14" t="s">
        <v>69</v>
      </c>
      <c r="J130" s="15">
        <v>3546650</v>
      </c>
      <c r="K130" s="15">
        <v>3546650</v>
      </c>
      <c r="L130" s="15">
        <v>0</v>
      </c>
      <c r="M130" s="15">
        <v>0</v>
      </c>
      <c r="N130" s="15">
        <v>0</v>
      </c>
      <c r="O130" s="15">
        <v>1297970</v>
      </c>
      <c r="P130" s="15">
        <v>1297970</v>
      </c>
      <c r="Q130" s="15">
        <v>2248680</v>
      </c>
      <c r="R130" s="15">
        <v>2248680</v>
      </c>
      <c r="S130" s="15">
        <v>2248680</v>
      </c>
      <c r="T130" s="17">
        <f t="shared" si="16"/>
        <v>0.3659707047495524</v>
      </c>
      <c r="U130" s="17">
        <f t="shared" si="17"/>
        <v>0</v>
      </c>
      <c r="V130" s="17">
        <f t="shared" si="18"/>
        <v>0.3659707047495524</v>
      </c>
    </row>
    <row r="131" spans="1:22" outlineLevel="3">
      <c r="A131" s="18" t="s">
        <v>193</v>
      </c>
      <c r="B131" s="18" t="s">
        <v>26</v>
      </c>
      <c r="C131" s="18" t="s">
        <v>57</v>
      </c>
      <c r="D131" s="18" t="s">
        <v>70</v>
      </c>
      <c r="E131" s="13" t="s">
        <v>29</v>
      </c>
      <c r="F131" s="19" t="s">
        <v>434</v>
      </c>
      <c r="G131" s="13">
        <v>1120</v>
      </c>
      <c r="H131" s="13">
        <v>3480</v>
      </c>
      <c r="I131" s="14" t="s">
        <v>71</v>
      </c>
      <c r="J131" s="15">
        <v>139042200</v>
      </c>
      <c r="K131" s="15">
        <v>139042200</v>
      </c>
      <c r="L131" s="15">
        <v>0</v>
      </c>
      <c r="M131" s="15">
        <v>0</v>
      </c>
      <c r="N131" s="15">
        <v>0</v>
      </c>
      <c r="O131" s="15">
        <v>77098924</v>
      </c>
      <c r="P131" s="15">
        <v>77098924</v>
      </c>
      <c r="Q131" s="15">
        <v>46943276</v>
      </c>
      <c r="R131" s="15">
        <v>61943276</v>
      </c>
      <c r="S131" s="15">
        <v>61943276</v>
      </c>
      <c r="T131" s="17">
        <f t="shared" si="16"/>
        <v>0.55450017332867285</v>
      </c>
      <c r="U131" s="17">
        <f t="shared" si="17"/>
        <v>0</v>
      </c>
      <c r="V131" s="17">
        <f t="shared" si="18"/>
        <v>0.55450017332867285</v>
      </c>
    </row>
    <row r="132" spans="1:22" outlineLevel="3">
      <c r="A132" s="18" t="s">
        <v>193</v>
      </c>
      <c r="B132" s="18" t="s">
        <v>26</v>
      </c>
      <c r="C132" s="18" t="s">
        <v>57</v>
      </c>
      <c r="D132" s="18" t="s">
        <v>76</v>
      </c>
      <c r="E132" s="13" t="s">
        <v>29</v>
      </c>
      <c r="F132" s="19" t="s">
        <v>434</v>
      </c>
      <c r="G132" s="13">
        <v>1120</v>
      </c>
      <c r="H132" s="13">
        <v>3480</v>
      </c>
      <c r="I132" s="14" t="s">
        <v>77</v>
      </c>
      <c r="J132" s="15">
        <v>3261434259</v>
      </c>
      <c r="K132" s="15">
        <v>3261434259</v>
      </c>
      <c r="L132" s="15">
        <v>0</v>
      </c>
      <c r="M132" s="15">
        <v>0</v>
      </c>
      <c r="N132" s="15">
        <v>0</v>
      </c>
      <c r="O132" s="15">
        <v>3141651800</v>
      </c>
      <c r="P132" s="15">
        <v>3141651800</v>
      </c>
      <c r="Q132" s="15">
        <v>119782459</v>
      </c>
      <c r="R132" s="15">
        <v>119782459</v>
      </c>
      <c r="S132" s="15">
        <v>119782459</v>
      </c>
      <c r="T132" s="17">
        <f t="shared" si="16"/>
        <v>0.96327307267670426</v>
      </c>
      <c r="U132" s="17">
        <f t="shared" si="17"/>
        <v>0</v>
      </c>
      <c r="V132" s="17">
        <f t="shared" si="18"/>
        <v>0.96327307267670426</v>
      </c>
    </row>
    <row r="133" spans="1:22" ht="90" outlineLevel="3">
      <c r="A133" s="18" t="s">
        <v>193</v>
      </c>
      <c r="B133" s="18" t="s">
        <v>26</v>
      </c>
      <c r="C133" s="18" t="s">
        <v>57</v>
      </c>
      <c r="D133" s="18" t="s">
        <v>78</v>
      </c>
      <c r="E133" s="13" t="s">
        <v>29</v>
      </c>
      <c r="F133" s="19" t="s">
        <v>434</v>
      </c>
      <c r="G133" s="13">
        <v>1120</v>
      </c>
      <c r="H133" s="13">
        <v>3480</v>
      </c>
      <c r="I133" s="14" t="s">
        <v>221</v>
      </c>
      <c r="J133" s="15">
        <v>9700000</v>
      </c>
      <c r="K133" s="15">
        <v>9700000</v>
      </c>
      <c r="L133" s="15">
        <v>0</v>
      </c>
      <c r="M133" s="15">
        <v>268200</v>
      </c>
      <c r="N133" s="15">
        <v>0</v>
      </c>
      <c r="O133" s="15">
        <v>2145900</v>
      </c>
      <c r="P133" s="15">
        <v>2145900</v>
      </c>
      <c r="Q133" s="15">
        <v>5085900</v>
      </c>
      <c r="R133" s="15">
        <v>7285900</v>
      </c>
      <c r="S133" s="15">
        <v>7285900</v>
      </c>
      <c r="T133" s="17">
        <f t="shared" si="16"/>
        <v>0.22122680412371135</v>
      </c>
      <c r="U133" s="17">
        <f t="shared" si="17"/>
        <v>2.7649484536082475E-2</v>
      </c>
      <c r="V133" s="17">
        <f t="shared" si="18"/>
        <v>0.24887628865979383</v>
      </c>
    </row>
    <row r="134" spans="1:22" ht="30" outlineLevel="3">
      <c r="A134" s="18" t="s">
        <v>193</v>
      </c>
      <c r="B134" s="18" t="s">
        <v>26</v>
      </c>
      <c r="C134" s="18" t="s">
        <v>57</v>
      </c>
      <c r="D134" s="18" t="s">
        <v>222</v>
      </c>
      <c r="E134" s="13" t="s">
        <v>29</v>
      </c>
      <c r="F134" s="19" t="s">
        <v>434</v>
      </c>
      <c r="G134" s="13">
        <v>1120</v>
      </c>
      <c r="H134" s="13">
        <v>3480</v>
      </c>
      <c r="I134" s="14" t="s">
        <v>223</v>
      </c>
      <c r="J134" s="15">
        <v>110000000</v>
      </c>
      <c r="K134" s="15">
        <v>110000000</v>
      </c>
      <c r="L134" s="15">
        <v>0</v>
      </c>
      <c r="M134" s="15">
        <v>2100280</v>
      </c>
      <c r="N134" s="15">
        <v>0</v>
      </c>
      <c r="O134" s="15">
        <v>75190305</v>
      </c>
      <c r="P134" s="15">
        <v>75090305</v>
      </c>
      <c r="Q134" s="15">
        <v>6456275</v>
      </c>
      <c r="R134" s="15">
        <v>32709415</v>
      </c>
      <c r="S134" s="15">
        <v>32709415</v>
      </c>
      <c r="T134" s="17">
        <f t="shared" si="16"/>
        <v>0.68354822727272724</v>
      </c>
      <c r="U134" s="17">
        <f t="shared" si="17"/>
        <v>1.9093454545454545E-2</v>
      </c>
      <c r="V134" s="17">
        <f t="shared" si="18"/>
        <v>0.70264168181818176</v>
      </c>
    </row>
    <row r="135" spans="1:22" ht="30" outlineLevel="3">
      <c r="A135" s="18" t="s">
        <v>193</v>
      </c>
      <c r="B135" s="18" t="s">
        <v>26</v>
      </c>
      <c r="C135" s="18" t="s">
        <v>57</v>
      </c>
      <c r="D135" s="18" t="s">
        <v>224</v>
      </c>
      <c r="E135" s="13" t="s">
        <v>29</v>
      </c>
      <c r="F135" s="19" t="s">
        <v>434</v>
      </c>
      <c r="G135" s="13">
        <v>1120</v>
      </c>
      <c r="H135" s="13">
        <v>3480</v>
      </c>
      <c r="I135" s="14" t="s">
        <v>225</v>
      </c>
      <c r="J135" s="15">
        <v>180000000</v>
      </c>
      <c r="K135" s="15">
        <v>180000000</v>
      </c>
      <c r="L135" s="15">
        <v>0</v>
      </c>
      <c r="M135" s="15">
        <v>11885000</v>
      </c>
      <c r="N135" s="15">
        <v>0</v>
      </c>
      <c r="O135" s="15">
        <v>56897451.75</v>
      </c>
      <c r="P135" s="15">
        <v>56541870.799999997</v>
      </c>
      <c r="Q135" s="15">
        <v>111217548.25</v>
      </c>
      <c r="R135" s="15">
        <v>111217548.25</v>
      </c>
      <c r="S135" s="15">
        <v>111217548.25</v>
      </c>
      <c r="T135" s="17">
        <f t="shared" si="16"/>
        <v>0.31609695416666667</v>
      </c>
      <c r="U135" s="17">
        <f t="shared" si="17"/>
        <v>6.6027777777777782E-2</v>
      </c>
      <c r="V135" s="17">
        <f t="shared" si="18"/>
        <v>0.38212473194444446</v>
      </c>
    </row>
    <row r="136" spans="1:22" ht="30" outlineLevel="3">
      <c r="A136" s="18" t="s">
        <v>193</v>
      </c>
      <c r="B136" s="18" t="s">
        <v>26</v>
      </c>
      <c r="C136" s="18" t="s">
        <v>57</v>
      </c>
      <c r="D136" s="18" t="s">
        <v>226</v>
      </c>
      <c r="E136" s="13" t="s">
        <v>29</v>
      </c>
      <c r="F136" s="19" t="s">
        <v>434</v>
      </c>
      <c r="G136" s="13">
        <v>1120</v>
      </c>
      <c r="H136" s="13">
        <v>3480</v>
      </c>
      <c r="I136" s="14" t="s">
        <v>227</v>
      </c>
      <c r="J136" s="15">
        <v>28750000</v>
      </c>
      <c r="K136" s="15">
        <v>28750000</v>
      </c>
      <c r="L136" s="15">
        <v>0</v>
      </c>
      <c r="M136" s="15">
        <v>2880000</v>
      </c>
      <c r="N136" s="15">
        <v>0</v>
      </c>
      <c r="O136" s="15">
        <v>15677704.880000001</v>
      </c>
      <c r="P136" s="15">
        <v>15677704.880000001</v>
      </c>
      <c r="Q136" s="15">
        <v>10189250.789999999</v>
      </c>
      <c r="R136" s="15">
        <v>10192295.119999999</v>
      </c>
      <c r="S136" s="15">
        <v>10192295.119999999</v>
      </c>
      <c r="T136" s="17">
        <f t="shared" si="16"/>
        <v>0.54531147408695657</v>
      </c>
      <c r="U136" s="17">
        <f t="shared" si="17"/>
        <v>0.10017391304347827</v>
      </c>
      <c r="V136" s="17">
        <f t="shared" si="18"/>
        <v>0.6454853871304348</v>
      </c>
    </row>
    <row r="137" spans="1:22" ht="45" outlineLevel="3">
      <c r="A137" s="18" t="s">
        <v>193</v>
      </c>
      <c r="B137" s="18" t="s">
        <v>26</v>
      </c>
      <c r="C137" s="18" t="s">
        <v>57</v>
      </c>
      <c r="D137" s="18" t="s">
        <v>80</v>
      </c>
      <c r="E137" s="13" t="s">
        <v>29</v>
      </c>
      <c r="F137" s="19" t="s">
        <v>434</v>
      </c>
      <c r="G137" s="13">
        <v>1120</v>
      </c>
      <c r="H137" s="13">
        <v>3480</v>
      </c>
      <c r="I137" s="14" t="s">
        <v>81</v>
      </c>
      <c r="J137" s="15">
        <v>32100000</v>
      </c>
      <c r="K137" s="15">
        <v>32100000</v>
      </c>
      <c r="L137" s="15">
        <v>0</v>
      </c>
      <c r="M137" s="15">
        <v>2345907</v>
      </c>
      <c r="N137" s="15">
        <v>0</v>
      </c>
      <c r="O137" s="15">
        <v>8139448.9500000002</v>
      </c>
      <c r="P137" s="15">
        <v>8139448.9500000002</v>
      </c>
      <c r="Q137" s="15">
        <v>20732349.899999999</v>
      </c>
      <c r="R137" s="15">
        <v>21614644.050000001</v>
      </c>
      <c r="S137" s="15">
        <v>21614644.050000001</v>
      </c>
      <c r="T137" s="17">
        <f t="shared" si="16"/>
        <v>0.25356538785046728</v>
      </c>
      <c r="U137" s="17">
        <f t="shared" si="17"/>
        <v>7.3081214953271023E-2</v>
      </c>
      <c r="V137" s="17">
        <f t="shared" si="18"/>
        <v>0.32664660280373831</v>
      </c>
    </row>
    <row r="138" spans="1:22" ht="45" outlineLevel="3">
      <c r="A138" s="18" t="s">
        <v>193</v>
      </c>
      <c r="B138" s="18" t="s">
        <v>26</v>
      </c>
      <c r="C138" s="18" t="s">
        <v>57</v>
      </c>
      <c r="D138" s="18" t="s">
        <v>82</v>
      </c>
      <c r="E138" s="13" t="s">
        <v>29</v>
      </c>
      <c r="F138" s="19" t="s">
        <v>434</v>
      </c>
      <c r="G138" s="13">
        <v>1120</v>
      </c>
      <c r="H138" s="13">
        <v>3480</v>
      </c>
      <c r="I138" s="14" t="s">
        <v>83</v>
      </c>
      <c r="J138" s="15">
        <v>8000000</v>
      </c>
      <c r="K138" s="15">
        <v>8000000</v>
      </c>
      <c r="L138" s="15">
        <v>0</v>
      </c>
      <c r="M138" s="15">
        <v>2000000</v>
      </c>
      <c r="N138" s="15">
        <v>0</v>
      </c>
      <c r="O138" s="15">
        <v>1667000</v>
      </c>
      <c r="P138" s="15">
        <v>1667000</v>
      </c>
      <c r="Q138" s="15">
        <v>4333000</v>
      </c>
      <c r="R138" s="15">
        <v>4333000</v>
      </c>
      <c r="S138" s="15">
        <v>4333000</v>
      </c>
      <c r="T138" s="17">
        <f t="shared" si="16"/>
        <v>0.208375</v>
      </c>
      <c r="U138" s="17">
        <f t="shared" si="17"/>
        <v>0.25</v>
      </c>
      <c r="V138" s="17">
        <f t="shared" si="18"/>
        <v>0.45837499999999998</v>
      </c>
    </row>
    <row r="139" spans="1:22" ht="30" outlineLevel="3">
      <c r="A139" s="18" t="s">
        <v>193</v>
      </c>
      <c r="B139" s="18" t="s">
        <v>26</v>
      </c>
      <c r="C139" s="18" t="s">
        <v>57</v>
      </c>
      <c r="D139" s="18" t="s">
        <v>228</v>
      </c>
      <c r="E139" s="13" t="s">
        <v>29</v>
      </c>
      <c r="F139" s="19" t="s">
        <v>434</v>
      </c>
      <c r="G139" s="13">
        <v>1120</v>
      </c>
      <c r="H139" s="13">
        <v>3480</v>
      </c>
      <c r="I139" s="14" t="s">
        <v>229</v>
      </c>
      <c r="J139" s="15">
        <v>8450000</v>
      </c>
      <c r="K139" s="15">
        <v>8450000</v>
      </c>
      <c r="L139" s="15">
        <v>0</v>
      </c>
      <c r="M139" s="15">
        <v>0</v>
      </c>
      <c r="N139" s="15">
        <v>0</v>
      </c>
      <c r="O139" s="15">
        <v>0</v>
      </c>
      <c r="P139" s="15">
        <v>0</v>
      </c>
      <c r="Q139" s="15">
        <v>8450000</v>
      </c>
      <c r="R139" s="15">
        <v>8450000</v>
      </c>
      <c r="S139" s="15">
        <v>8450000</v>
      </c>
      <c r="T139" s="17">
        <f t="shared" si="16"/>
        <v>0</v>
      </c>
      <c r="U139" s="17">
        <f t="shared" si="17"/>
        <v>0</v>
      </c>
      <c r="V139" s="17">
        <f t="shared" si="18"/>
        <v>0</v>
      </c>
    </row>
    <row r="140" spans="1:22" ht="60" outlineLevel="3">
      <c r="A140" s="18" t="s">
        <v>193</v>
      </c>
      <c r="B140" s="18" t="s">
        <v>26</v>
      </c>
      <c r="C140" s="18" t="s">
        <v>57</v>
      </c>
      <c r="D140" s="18" t="s">
        <v>230</v>
      </c>
      <c r="E140" s="13" t="s">
        <v>29</v>
      </c>
      <c r="F140" s="19" t="s">
        <v>434</v>
      </c>
      <c r="G140" s="13">
        <v>1310</v>
      </c>
      <c r="H140" s="13">
        <v>3480</v>
      </c>
      <c r="I140" s="14" t="s">
        <v>231</v>
      </c>
      <c r="J140" s="15">
        <v>3552751</v>
      </c>
      <c r="K140" s="15">
        <v>3552751</v>
      </c>
      <c r="L140" s="15">
        <v>0</v>
      </c>
      <c r="M140" s="15">
        <v>0</v>
      </c>
      <c r="N140" s="15">
        <v>0</v>
      </c>
      <c r="O140" s="15">
        <v>3016966</v>
      </c>
      <c r="P140" s="15">
        <v>3016966</v>
      </c>
      <c r="Q140" s="15">
        <v>535785</v>
      </c>
      <c r="R140" s="15">
        <v>535785</v>
      </c>
      <c r="S140" s="15">
        <v>535785</v>
      </c>
      <c r="T140" s="17">
        <f t="shared" si="16"/>
        <v>0.84919151384377911</v>
      </c>
      <c r="U140" s="17">
        <f t="shared" si="17"/>
        <v>0</v>
      </c>
      <c r="V140" s="17">
        <f t="shared" si="18"/>
        <v>0.84919151384377911</v>
      </c>
    </row>
    <row r="141" spans="1:22" ht="150" outlineLevel="3">
      <c r="A141" s="18" t="s">
        <v>193</v>
      </c>
      <c r="B141" s="18" t="s">
        <v>26</v>
      </c>
      <c r="C141" s="18" t="s">
        <v>57</v>
      </c>
      <c r="D141" s="18" t="s">
        <v>232</v>
      </c>
      <c r="E141" s="13" t="s">
        <v>29</v>
      </c>
      <c r="F141" s="19" t="s">
        <v>434</v>
      </c>
      <c r="G141" s="13">
        <v>1120</v>
      </c>
      <c r="H141" s="13">
        <v>3480</v>
      </c>
      <c r="I141" s="14" t="s">
        <v>233</v>
      </c>
      <c r="J141" s="15">
        <v>15000000</v>
      </c>
      <c r="K141" s="15">
        <v>15000000</v>
      </c>
      <c r="L141" s="15">
        <v>0</v>
      </c>
      <c r="M141" s="15">
        <v>0</v>
      </c>
      <c r="N141" s="15">
        <v>0</v>
      </c>
      <c r="O141" s="15">
        <v>0</v>
      </c>
      <c r="P141" s="15">
        <v>0</v>
      </c>
      <c r="Q141" s="15">
        <v>15000000</v>
      </c>
      <c r="R141" s="15">
        <v>15000000</v>
      </c>
      <c r="S141" s="15">
        <v>15000000</v>
      </c>
      <c r="T141" s="17">
        <f t="shared" si="16"/>
        <v>0</v>
      </c>
      <c r="U141" s="17">
        <f t="shared" si="17"/>
        <v>0</v>
      </c>
      <c r="V141" s="17">
        <f t="shared" si="18"/>
        <v>0</v>
      </c>
    </row>
    <row r="142" spans="1:22" outlineLevel="3">
      <c r="A142" s="18" t="s">
        <v>193</v>
      </c>
      <c r="B142" s="18" t="s">
        <v>26</v>
      </c>
      <c r="C142" s="18" t="s">
        <v>57</v>
      </c>
      <c r="D142" s="18" t="s">
        <v>234</v>
      </c>
      <c r="E142" s="13" t="s">
        <v>29</v>
      </c>
      <c r="F142" s="19" t="s">
        <v>434</v>
      </c>
      <c r="G142" s="13">
        <v>1120</v>
      </c>
      <c r="H142" s="13">
        <v>3480</v>
      </c>
      <c r="I142" s="14" t="s">
        <v>235</v>
      </c>
      <c r="J142" s="15">
        <v>7500000</v>
      </c>
      <c r="K142" s="15">
        <v>7500000</v>
      </c>
      <c r="L142" s="15">
        <v>0</v>
      </c>
      <c r="M142" s="15">
        <v>0</v>
      </c>
      <c r="N142" s="15">
        <v>0</v>
      </c>
      <c r="O142" s="15">
        <v>4270277</v>
      </c>
      <c r="P142" s="15">
        <v>4090277</v>
      </c>
      <c r="Q142" s="15">
        <v>3229723</v>
      </c>
      <c r="R142" s="15">
        <v>3229723</v>
      </c>
      <c r="S142" s="15">
        <v>3229723</v>
      </c>
      <c r="T142" s="17">
        <f t="shared" si="16"/>
        <v>0.56937026666666668</v>
      </c>
      <c r="U142" s="17">
        <f t="shared" si="17"/>
        <v>0</v>
      </c>
      <c r="V142" s="17">
        <f t="shared" si="18"/>
        <v>0.56937026666666668</v>
      </c>
    </row>
    <row r="143" spans="1:22" outlineLevel="2">
      <c r="A143" s="33"/>
      <c r="B143" s="33"/>
      <c r="C143" s="34" t="s">
        <v>448</v>
      </c>
      <c r="D143" s="33"/>
      <c r="E143" s="35"/>
      <c r="F143" s="36"/>
      <c r="G143" s="35"/>
      <c r="H143" s="35"/>
      <c r="I143" s="37"/>
      <c r="J143" s="38">
        <f t="shared" ref="J143:S143" si="19">SUBTOTAL(9,J116:J142)</f>
        <v>11653033925</v>
      </c>
      <c r="K143" s="38">
        <f t="shared" si="19"/>
        <v>11653033925</v>
      </c>
      <c r="L143" s="38">
        <f t="shared" si="19"/>
        <v>0</v>
      </c>
      <c r="M143" s="38">
        <f t="shared" si="19"/>
        <v>21549387</v>
      </c>
      <c r="N143" s="38">
        <f t="shared" si="19"/>
        <v>0</v>
      </c>
      <c r="O143" s="38">
        <f t="shared" si="19"/>
        <v>11051266002.709999</v>
      </c>
      <c r="P143" s="39">
        <f t="shared" si="19"/>
        <v>10119155355.9</v>
      </c>
      <c r="Q143" s="38">
        <f t="shared" si="19"/>
        <v>531484936.81</v>
      </c>
      <c r="R143" s="38">
        <f t="shared" si="19"/>
        <v>580218535.28999996</v>
      </c>
      <c r="S143" s="39">
        <f t="shared" si="19"/>
        <v>580218535.28999996</v>
      </c>
      <c r="T143" s="40">
        <f t="shared" si="16"/>
        <v>0.94835954943896716</v>
      </c>
      <c r="U143" s="40">
        <f t="shared" si="17"/>
        <v>1.8492512026218957E-3</v>
      </c>
      <c r="V143" s="40">
        <f t="shared" si="18"/>
        <v>0.95020880064158908</v>
      </c>
    </row>
    <row r="144" spans="1:22" outlineLevel="3">
      <c r="A144" s="18" t="s">
        <v>193</v>
      </c>
      <c r="B144" s="18" t="s">
        <v>26</v>
      </c>
      <c r="C144" s="18" t="s">
        <v>84</v>
      </c>
      <c r="D144" s="18" t="s">
        <v>236</v>
      </c>
      <c r="E144" s="13" t="s">
        <v>29</v>
      </c>
      <c r="F144" s="19" t="s">
        <v>434</v>
      </c>
      <c r="G144" s="13">
        <v>1120</v>
      </c>
      <c r="H144" s="13">
        <v>3480</v>
      </c>
      <c r="I144" s="14" t="s">
        <v>237</v>
      </c>
      <c r="J144" s="15">
        <v>270000000</v>
      </c>
      <c r="K144" s="15">
        <v>270000000</v>
      </c>
      <c r="L144" s="15">
        <v>0</v>
      </c>
      <c r="M144" s="15">
        <v>0</v>
      </c>
      <c r="N144" s="15">
        <v>0</v>
      </c>
      <c r="O144" s="15">
        <v>238968322.08000001</v>
      </c>
      <c r="P144" s="15">
        <v>216363262.08000001</v>
      </c>
      <c r="Q144" s="15">
        <v>31031677.920000002</v>
      </c>
      <c r="R144" s="15">
        <v>31031677.920000002</v>
      </c>
      <c r="S144" s="15">
        <v>31031677.920000002</v>
      </c>
      <c r="T144" s="17">
        <f t="shared" si="16"/>
        <v>0.88506785955555556</v>
      </c>
      <c r="U144" s="17">
        <f t="shared" si="17"/>
        <v>0</v>
      </c>
      <c r="V144" s="17">
        <f t="shared" si="18"/>
        <v>0.88506785955555556</v>
      </c>
    </row>
    <row r="145" spans="1:22" ht="30" outlineLevel="3">
      <c r="A145" s="18" t="s">
        <v>193</v>
      </c>
      <c r="B145" s="18" t="s">
        <v>26</v>
      </c>
      <c r="C145" s="18" t="s">
        <v>84</v>
      </c>
      <c r="D145" s="18" t="s">
        <v>85</v>
      </c>
      <c r="E145" s="13" t="s">
        <v>29</v>
      </c>
      <c r="F145" s="19" t="s">
        <v>434</v>
      </c>
      <c r="G145" s="13">
        <v>1120</v>
      </c>
      <c r="H145" s="13">
        <v>3480</v>
      </c>
      <c r="I145" s="14" t="s">
        <v>86</v>
      </c>
      <c r="J145" s="15">
        <v>487760</v>
      </c>
      <c r="K145" s="15">
        <v>487760</v>
      </c>
      <c r="L145" s="15">
        <v>0</v>
      </c>
      <c r="M145" s="15">
        <v>71500</v>
      </c>
      <c r="N145" s="15">
        <v>0</v>
      </c>
      <c r="O145" s="15">
        <v>254270</v>
      </c>
      <c r="P145" s="15">
        <v>254270</v>
      </c>
      <c r="Q145" s="15">
        <v>161990</v>
      </c>
      <c r="R145" s="15">
        <v>161990</v>
      </c>
      <c r="S145" s="15">
        <v>161990</v>
      </c>
      <c r="T145" s="17">
        <f t="shared" si="16"/>
        <v>0.52130145973429554</v>
      </c>
      <c r="U145" s="17">
        <f t="shared" si="17"/>
        <v>0.14658848614072495</v>
      </c>
      <c r="V145" s="17">
        <f t="shared" si="18"/>
        <v>0.66788994587502049</v>
      </c>
    </row>
    <row r="146" spans="1:22" outlineLevel="3">
      <c r="A146" s="18" t="s">
        <v>193</v>
      </c>
      <c r="B146" s="18" t="s">
        <v>26</v>
      </c>
      <c r="C146" s="18" t="s">
        <v>84</v>
      </c>
      <c r="D146" s="18" t="s">
        <v>87</v>
      </c>
      <c r="E146" s="13" t="s">
        <v>29</v>
      </c>
      <c r="F146" s="19" t="s">
        <v>434</v>
      </c>
      <c r="G146" s="13">
        <v>1120</v>
      </c>
      <c r="H146" s="13">
        <v>3480</v>
      </c>
      <c r="I146" s="14" t="s">
        <v>88</v>
      </c>
      <c r="J146" s="15">
        <v>30848131</v>
      </c>
      <c r="K146" s="15">
        <v>30848131</v>
      </c>
      <c r="L146" s="15">
        <v>0</v>
      </c>
      <c r="M146" s="15">
        <v>1169900</v>
      </c>
      <c r="N146" s="15">
        <v>0</v>
      </c>
      <c r="O146" s="15">
        <v>24081313.850000001</v>
      </c>
      <c r="P146" s="15">
        <v>24081313.850000001</v>
      </c>
      <c r="Q146" s="15">
        <v>5596917.1500000004</v>
      </c>
      <c r="R146" s="15">
        <v>5596917.1500000004</v>
      </c>
      <c r="S146" s="15">
        <v>5596917.1500000004</v>
      </c>
      <c r="T146" s="17">
        <f t="shared" si="16"/>
        <v>0.78064093575069426</v>
      </c>
      <c r="U146" s="17">
        <f t="shared" si="17"/>
        <v>3.7924501811795339E-2</v>
      </c>
      <c r="V146" s="17">
        <f t="shared" si="18"/>
        <v>0.81856543756248956</v>
      </c>
    </row>
    <row r="147" spans="1:22" ht="30" outlineLevel="3">
      <c r="A147" s="18" t="s">
        <v>193</v>
      </c>
      <c r="B147" s="18" t="s">
        <v>26</v>
      </c>
      <c r="C147" s="18" t="s">
        <v>84</v>
      </c>
      <c r="D147" s="18" t="s">
        <v>89</v>
      </c>
      <c r="E147" s="13" t="s">
        <v>29</v>
      </c>
      <c r="F147" s="19" t="s">
        <v>434</v>
      </c>
      <c r="G147" s="13">
        <v>1120</v>
      </c>
      <c r="H147" s="13">
        <v>3480</v>
      </c>
      <c r="I147" s="14" t="s">
        <v>90</v>
      </c>
      <c r="J147" s="15">
        <v>0</v>
      </c>
      <c r="K147" s="15">
        <v>0</v>
      </c>
      <c r="L147" s="15">
        <v>0</v>
      </c>
      <c r="M147" s="15">
        <v>0</v>
      </c>
      <c r="N147" s="15">
        <v>0</v>
      </c>
      <c r="O147" s="15">
        <v>0</v>
      </c>
      <c r="P147" s="15">
        <v>0</v>
      </c>
      <c r="Q147" s="15">
        <v>0</v>
      </c>
      <c r="R147" s="15">
        <v>0</v>
      </c>
      <c r="S147" s="15">
        <v>0</v>
      </c>
      <c r="T147" s="17">
        <v>0</v>
      </c>
      <c r="U147" s="17">
        <v>0</v>
      </c>
      <c r="V147" s="17">
        <f t="shared" si="18"/>
        <v>0</v>
      </c>
    </row>
    <row r="148" spans="1:22" outlineLevel="3">
      <c r="A148" s="18" t="s">
        <v>193</v>
      </c>
      <c r="B148" s="18" t="s">
        <v>26</v>
      </c>
      <c r="C148" s="18" t="s">
        <v>84</v>
      </c>
      <c r="D148" s="18" t="s">
        <v>91</v>
      </c>
      <c r="E148" s="13" t="s">
        <v>29</v>
      </c>
      <c r="F148" s="19" t="s">
        <v>434</v>
      </c>
      <c r="G148" s="13">
        <v>1120</v>
      </c>
      <c r="H148" s="13">
        <v>3480</v>
      </c>
      <c r="I148" s="14" t="s">
        <v>92</v>
      </c>
      <c r="J148" s="15">
        <v>2350000</v>
      </c>
      <c r="K148" s="15">
        <v>2350000</v>
      </c>
      <c r="L148" s="15">
        <v>0</v>
      </c>
      <c r="M148" s="15">
        <v>0</v>
      </c>
      <c r="N148" s="15">
        <v>0</v>
      </c>
      <c r="O148" s="15">
        <v>540255</v>
      </c>
      <c r="P148" s="15">
        <v>540255</v>
      </c>
      <c r="Q148" s="15">
        <v>1809745</v>
      </c>
      <c r="R148" s="15">
        <v>1809745</v>
      </c>
      <c r="S148" s="15">
        <v>1809745</v>
      </c>
      <c r="T148" s="17">
        <f t="shared" si="16"/>
        <v>0.22989574468085106</v>
      </c>
      <c r="U148" s="17">
        <f t="shared" si="17"/>
        <v>0</v>
      </c>
      <c r="V148" s="17">
        <f t="shared" si="18"/>
        <v>0.22989574468085106</v>
      </c>
    </row>
    <row r="149" spans="1:22" ht="30" outlineLevel="3">
      <c r="A149" s="18" t="s">
        <v>193</v>
      </c>
      <c r="B149" s="18" t="s">
        <v>26</v>
      </c>
      <c r="C149" s="18" t="s">
        <v>84</v>
      </c>
      <c r="D149" s="18" t="s">
        <v>93</v>
      </c>
      <c r="E149" s="13" t="s">
        <v>29</v>
      </c>
      <c r="F149" s="19" t="s">
        <v>434</v>
      </c>
      <c r="G149" s="13">
        <v>1120</v>
      </c>
      <c r="H149" s="13">
        <v>3480</v>
      </c>
      <c r="I149" s="14" t="s">
        <v>94</v>
      </c>
      <c r="J149" s="15">
        <v>1411970</v>
      </c>
      <c r="K149" s="15">
        <v>1411970</v>
      </c>
      <c r="L149" s="15">
        <v>0</v>
      </c>
      <c r="M149" s="15">
        <v>0</v>
      </c>
      <c r="N149" s="15">
        <v>0</v>
      </c>
      <c r="O149" s="15">
        <v>37675</v>
      </c>
      <c r="P149" s="15">
        <v>37675</v>
      </c>
      <c r="Q149" s="15">
        <v>1374295</v>
      </c>
      <c r="R149" s="15">
        <v>1374295</v>
      </c>
      <c r="S149" s="15">
        <v>1374295</v>
      </c>
      <c r="T149" s="17">
        <f t="shared" si="16"/>
        <v>2.6682578241747346E-2</v>
      </c>
      <c r="U149" s="17">
        <f t="shared" si="17"/>
        <v>0</v>
      </c>
      <c r="V149" s="17">
        <f t="shared" si="18"/>
        <v>2.6682578241747346E-2</v>
      </c>
    </row>
    <row r="150" spans="1:22" ht="30" outlineLevel="3">
      <c r="A150" s="18" t="s">
        <v>193</v>
      </c>
      <c r="B150" s="18" t="s">
        <v>26</v>
      </c>
      <c r="C150" s="18" t="s">
        <v>84</v>
      </c>
      <c r="D150" s="18" t="s">
        <v>238</v>
      </c>
      <c r="E150" s="13" t="s">
        <v>29</v>
      </c>
      <c r="F150" s="19" t="s">
        <v>434</v>
      </c>
      <c r="G150" s="13">
        <v>1120</v>
      </c>
      <c r="H150" s="13">
        <v>3480</v>
      </c>
      <c r="I150" s="14" t="s">
        <v>239</v>
      </c>
      <c r="J150" s="15">
        <v>1300000</v>
      </c>
      <c r="K150" s="15">
        <v>1300000</v>
      </c>
      <c r="L150" s="15">
        <v>0</v>
      </c>
      <c r="M150" s="15">
        <v>0</v>
      </c>
      <c r="N150" s="15">
        <v>0</v>
      </c>
      <c r="O150" s="15">
        <v>18995</v>
      </c>
      <c r="P150" s="15">
        <v>18995</v>
      </c>
      <c r="Q150" s="15">
        <v>1281005</v>
      </c>
      <c r="R150" s="15">
        <v>1281005</v>
      </c>
      <c r="S150" s="15">
        <v>1281005</v>
      </c>
      <c r="T150" s="17">
        <f t="shared" si="16"/>
        <v>1.4611538461538462E-2</v>
      </c>
      <c r="U150" s="17">
        <f t="shared" si="17"/>
        <v>0</v>
      </c>
      <c r="V150" s="17">
        <f t="shared" si="18"/>
        <v>1.4611538461538462E-2</v>
      </c>
    </row>
    <row r="151" spans="1:22" outlineLevel="3">
      <c r="A151" s="18" t="s">
        <v>193</v>
      </c>
      <c r="B151" s="18" t="s">
        <v>26</v>
      </c>
      <c r="C151" s="18" t="s">
        <v>84</v>
      </c>
      <c r="D151" s="18" t="s">
        <v>240</v>
      </c>
      <c r="E151" s="13" t="s">
        <v>29</v>
      </c>
      <c r="F151" s="19" t="s">
        <v>434</v>
      </c>
      <c r="G151" s="13">
        <v>1120</v>
      </c>
      <c r="H151" s="13">
        <v>3480</v>
      </c>
      <c r="I151" s="14" t="s">
        <v>241</v>
      </c>
      <c r="J151" s="15">
        <v>1000000</v>
      </c>
      <c r="K151" s="15">
        <v>1000000</v>
      </c>
      <c r="L151" s="15">
        <v>0</v>
      </c>
      <c r="M151" s="15">
        <v>0</v>
      </c>
      <c r="N151" s="15">
        <v>0</v>
      </c>
      <c r="O151" s="15">
        <v>0</v>
      </c>
      <c r="P151" s="15">
        <v>0</v>
      </c>
      <c r="Q151" s="15">
        <v>1000000</v>
      </c>
      <c r="R151" s="15">
        <v>1000000</v>
      </c>
      <c r="S151" s="15">
        <v>1000000</v>
      </c>
      <c r="T151" s="17">
        <f t="shared" si="16"/>
        <v>0</v>
      </c>
      <c r="U151" s="17">
        <f t="shared" si="17"/>
        <v>0</v>
      </c>
      <c r="V151" s="17">
        <f t="shared" si="18"/>
        <v>0</v>
      </c>
    </row>
    <row r="152" spans="1:22" ht="45" outlineLevel="3">
      <c r="A152" s="18" t="s">
        <v>193</v>
      </c>
      <c r="B152" s="18" t="s">
        <v>26</v>
      </c>
      <c r="C152" s="18" t="s">
        <v>84</v>
      </c>
      <c r="D152" s="18" t="s">
        <v>95</v>
      </c>
      <c r="E152" s="13" t="s">
        <v>29</v>
      </c>
      <c r="F152" s="19" t="s">
        <v>434</v>
      </c>
      <c r="G152" s="13">
        <v>1120</v>
      </c>
      <c r="H152" s="13">
        <v>3480</v>
      </c>
      <c r="I152" s="14" t="s">
        <v>96</v>
      </c>
      <c r="J152" s="15">
        <v>2093260</v>
      </c>
      <c r="K152" s="15">
        <v>2093260</v>
      </c>
      <c r="L152" s="15">
        <v>0</v>
      </c>
      <c r="M152" s="15">
        <v>0</v>
      </c>
      <c r="N152" s="15">
        <v>0</v>
      </c>
      <c r="O152" s="15">
        <v>630190.28</v>
      </c>
      <c r="P152" s="15">
        <v>630190.28</v>
      </c>
      <c r="Q152" s="15">
        <v>1463069.72</v>
      </c>
      <c r="R152" s="15">
        <v>1463069.72</v>
      </c>
      <c r="S152" s="15">
        <v>1463069.72</v>
      </c>
      <c r="T152" s="17">
        <f t="shared" si="16"/>
        <v>0.30105685867976267</v>
      </c>
      <c r="U152" s="17">
        <f t="shared" si="17"/>
        <v>0</v>
      </c>
      <c r="V152" s="17">
        <f t="shared" si="18"/>
        <v>0.30105685867976267</v>
      </c>
    </row>
    <row r="153" spans="1:22" ht="30" outlineLevel="3">
      <c r="A153" s="18" t="s">
        <v>193</v>
      </c>
      <c r="B153" s="18" t="s">
        <v>26</v>
      </c>
      <c r="C153" s="18" t="s">
        <v>84</v>
      </c>
      <c r="D153" s="18" t="s">
        <v>242</v>
      </c>
      <c r="E153" s="13" t="s">
        <v>29</v>
      </c>
      <c r="F153" s="19" t="s">
        <v>434</v>
      </c>
      <c r="G153" s="13">
        <v>1120</v>
      </c>
      <c r="H153" s="13">
        <v>3480</v>
      </c>
      <c r="I153" s="14" t="s">
        <v>243</v>
      </c>
      <c r="J153" s="15">
        <v>1000000</v>
      </c>
      <c r="K153" s="15">
        <v>1000000</v>
      </c>
      <c r="L153" s="15">
        <v>0</v>
      </c>
      <c r="M153" s="15">
        <v>0</v>
      </c>
      <c r="N153" s="15">
        <v>0</v>
      </c>
      <c r="O153" s="15">
        <v>0</v>
      </c>
      <c r="P153" s="15">
        <v>0</v>
      </c>
      <c r="Q153" s="15">
        <v>1000000</v>
      </c>
      <c r="R153" s="15">
        <v>1000000</v>
      </c>
      <c r="S153" s="15">
        <v>1000000</v>
      </c>
      <c r="T153" s="17">
        <f t="shared" si="16"/>
        <v>0</v>
      </c>
      <c r="U153" s="17">
        <f t="shared" si="17"/>
        <v>0</v>
      </c>
      <c r="V153" s="17">
        <f t="shared" si="18"/>
        <v>0</v>
      </c>
    </row>
    <row r="154" spans="1:22" ht="30" outlineLevel="3">
      <c r="A154" s="18" t="s">
        <v>193</v>
      </c>
      <c r="B154" s="18" t="s">
        <v>26</v>
      </c>
      <c r="C154" s="18" t="s">
        <v>84</v>
      </c>
      <c r="D154" s="18" t="s">
        <v>244</v>
      </c>
      <c r="E154" s="13" t="s">
        <v>29</v>
      </c>
      <c r="F154" s="19" t="s">
        <v>434</v>
      </c>
      <c r="G154" s="13">
        <v>1120</v>
      </c>
      <c r="H154" s="13">
        <v>3480</v>
      </c>
      <c r="I154" s="14" t="s">
        <v>245</v>
      </c>
      <c r="J154" s="15">
        <v>1516043</v>
      </c>
      <c r="K154" s="15">
        <v>1516043</v>
      </c>
      <c r="L154" s="15">
        <v>0</v>
      </c>
      <c r="M154" s="15">
        <v>0</v>
      </c>
      <c r="N154" s="15">
        <v>0</v>
      </c>
      <c r="O154" s="15">
        <v>27220</v>
      </c>
      <c r="P154" s="15">
        <v>27220</v>
      </c>
      <c r="Q154" s="15">
        <v>1488823</v>
      </c>
      <c r="R154" s="15">
        <v>1488823</v>
      </c>
      <c r="S154" s="15">
        <v>1488823</v>
      </c>
      <c r="T154" s="17">
        <f t="shared" si="16"/>
        <v>1.7954635851357779E-2</v>
      </c>
      <c r="U154" s="17">
        <f t="shared" si="17"/>
        <v>0</v>
      </c>
      <c r="V154" s="17">
        <f t="shared" si="18"/>
        <v>1.7954635851357779E-2</v>
      </c>
    </row>
    <row r="155" spans="1:22" ht="45" outlineLevel="3">
      <c r="A155" s="18" t="s">
        <v>193</v>
      </c>
      <c r="B155" s="18" t="s">
        <v>26</v>
      </c>
      <c r="C155" s="18" t="s">
        <v>84</v>
      </c>
      <c r="D155" s="18" t="s">
        <v>246</v>
      </c>
      <c r="E155" s="13" t="s">
        <v>29</v>
      </c>
      <c r="F155" s="19" t="s">
        <v>434</v>
      </c>
      <c r="G155" s="13">
        <v>1120</v>
      </c>
      <c r="H155" s="13">
        <v>3480</v>
      </c>
      <c r="I155" s="14" t="s">
        <v>247</v>
      </c>
      <c r="J155" s="15">
        <v>1000000</v>
      </c>
      <c r="K155" s="15">
        <v>1000000</v>
      </c>
      <c r="L155" s="15">
        <v>0</v>
      </c>
      <c r="M155" s="15">
        <v>0</v>
      </c>
      <c r="N155" s="15">
        <v>0</v>
      </c>
      <c r="O155" s="15">
        <v>0</v>
      </c>
      <c r="P155" s="15">
        <v>0</v>
      </c>
      <c r="Q155" s="15">
        <v>1000000</v>
      </c>
      <c r="R155" s="15">
        <v>1000000</v>
      </c>
      <c r="S155" s="15">
        <v>1000000</v>
      </c>
      <c r="T155" s="17">
        <f t="shared" si="16"/>
        <v>0</v>
      </c>
      <c r="U155" s="17">
        <f t="shared" si="17"/>
        <v>0</v>
      </c>
      <c r="V155" s="17">
        <f t="shared" si="18"/>
        <v>0</v>
      </c>
    </row>
    <row r="156" spans="1:22" outlineLevel="3">
      <c r="A156" s="18" t="s">
        <v>193</v>
      </c>
      <c r="B156" s="18" t="s">
        <v>26</v>
      </c>
      <c r="C156" s="18" t="s">
        <v>84</v>
      </c>
      <c r="D156" s="18" t="s">
        <v>97</v>
      </c>
      <c r="E156" s="13" t="s">
        <v>29</v>
      </c>
      <c r="F156" s="19" t="s">
        <v>434</v>
      </c>
      <c r="G156" s="13">
        <v>1120</v>
      </c>
      <c r="H156" s="13">
        <v>3480</v>
      </c>
      <c r="I156" s="14" t="s">
        <v>98</v>
      </c>
      <c r="J156" s="15">
        <v>1391954</v>
      </c>
      <c r="K156" s="15">
        <v>1391954</v>
      </c>
      <c r="L156" s="15">
        <v>0</v>
      </c>
      <c r="M156" s="15">
        <v>0</v>
      </c>
      <c r="N156" s="15">
        <v>0</v>
      </c>
      <c r="O156" s="15">
        <v>76900</v>
      </c>
      <c r="P156" s="15">
        <v>76900</v>
      </c>
      <c r="Q156" s="15">
        <v>1148100</v>
      </c>
      <c r="R156" s="15">
        <v>1315054</v>
      </c>
      <c r="S156" s="15">
        <v>1315054</v>
      </c>
      <c r="T156" s="17">
        <f t="shared" si="16"/>
        <v>5.5246078534204435E-2</v>
      </c>
      <c r="U156" s="17">
        <f t="shared" si="17"/>
        <v>0</v>
      </c>
      <c r="V156" s="17">
        <f t="shared" si="18"/>
        <v>5.5246078534204435E-2</v>
      </c>
    </row>
    <row r="157" spans="1:22" outlineLevel="3">
      <c r="A157" s="18" t="s">
        <v>193</v>
      </c>
      <c r="B157" s="18" t="s">
        <v>26</v>
      </c>
      <c r="C157" s="18" t="s">
        <v>84</v>
      </c>
      <c r="D157" s="18" t="s">
        <v>99</v>
      </c>
      <c r="E157" s="13" t="s">
        <v>29</v>
      </c>
      <c r="F157" s="19" t="s">
        <v>434</v>
      </c>
      <c r="G157" s="13">
        <v>1120</v>
      </c>
      <c r="H157" s="13">
        <v>3480</v>
      </c>
      <c r="I157" s="14" t="s">
        <v>100</v>
      </c>
      <c r="J157" s="15">
        <v>40024809</v>
      </c>
      <c r="K157" s="15">
        <v>40024809</v>
      </c>
      <c r="L157" s="15">
        <v>0</v>
      </c>
      <c r="M157" s="15">
        <v>323423.52</v>
      </c>
      <c r="N157" s="15">
        <v>0</v>
      </c>
      <c r="O157" s="15">
        <v>21426185</v>
      </c>
      <c r="P157" s="15">
        <v>21426185</v>
      </c>
      <c r="Q157" s="15">
        <v>18275200.48</v>
      </c>
      <c r="R157" s="15">
        <v>18275200.48</v>
      </c>
      <c r="S157" s="15">
        <v>18275200.48</v>
      </c>
      <c r="T157" s="17">
        <f t="shared" si="16"/>
        <v>0.53532260453760072</v>
      </c>
      <c r="U157" s="17">
        <f t="shared" si="17"/>
        <v>8.0805762246110909E-3</v>
      </c>
      <c r="V157" s="17">
        <f t="shared" si="18"/>
        <v>0.54340318076221183</v>
      </c>
    </row>
    <row r="158" spans="1:22" ht="30" outlineLevel="3">
      <c r="A158" s="18" t="s">
        <v>193</v>
      </c>
      <c r="B158" s="18" t="s">
        <v>26</v>
      </c>
      <c r="C158" s="18" t="s">
        <v>84</v>
      </c>
      <c r="D158" s="18" t="s">
        <v>101</v>
      </c>
      <c r="E158" s="13" t="s">
        <v>29</v>
      </c>
      <c r="F158" s="19" t="s">
        <v>434</v>
      </c>
      <c r="G158" s="13">
        <v>1120</v>
      </c>
      <c r="H158" s="13">
        <v>3480</v>
      </c>
      <c r="I158" s="14" t="s">
        <v>102</v>
      </c>
      <c r="J158" s="15">
        <v>10384451</v>
      </c>
      <c r="K158" s="15">
        <v>10384451</v>
      </c>
      <c r="L158" s="15">
        <v>0</v>
      </c>
      <c r="M158" s="15">
        <v>0</v>
      </c>
      <c r="N158" s="15">
        <v>0</v>
      </c>
      <c r="O158" s="15">
        <v>2459344.6800000002</v>
      </c>
      <c r="P158" s="15">
        <v>2459344.6800000002</v>
      </c>
      <c r="Q158" s="15">
        <v>7925106.3200000003</v>
      </c>
      <c r="R158" s="15">
        <v>7925106.3200000003</v>
      </c>
      <c r="S158" s="15">
        <v>7925106.3200000003</v>
      </c>
      <c r="T158" s="17">
        <f t="shared" si="16"/>
        <v>0.23682953292379155</v>
      </c>
      <c r="U158" s="17">
        <f t="shared" si="17"/>
        <v>0</v>
      </c>
      <c r="V158" s="17">
        <f t="shared" si="18"/>
        <v>0.23682953292379155</v>
      </c>
    </row>
    <row r="159" spans="1:22" ht="45" outlineLevel="3">
      <c r="A159" s="18" t="s">
        <v>193</v>
      </c>
      <c r="B159" s="18" t="s">
        <v>26</v>
      </c>
      <c r="C159" s="18" t="s">
        <v>84</v>
      </c>
      <c r="D159" s="18" t="s">
        <v>248</v>
      </c>
      <c r="E159" s="13" t="s">
        <v>29</v>
      </c>
      <c r="F159" s="19" t="s">
        <v>434</v>
      </c>
      <c r="G159" s="13">
        <v>1120</v>
      </c>
      <c r="H159" s="13">
        <v>3480</v>
      </c>
      <c r="I159" s="14" t="s">
        <v>249</v>
      </c>
      <c r="J159" s="15">
        <v>610325</v>
      </c>
      <c r="K159" s="15">
        <v>610325</v>
      </c>
      <c r="L159" s="15">
        <v>0</v>
      </c>
      <c r="M159" s="15">
        <v>0</v>
      </c>
      <c r="N159" s="15">
        <v>0</v>
      </c>
      <c r="O159" s="15">
        <v>251624.47</v>
      </c>
      <c r="P159" s="15">
        <v>251624.47</v>
      </c>
      <c r="Q159" s="15">
        <v>358700.53</v>
      </c>
      <c r="R159" s="15">
        <v>358700.53</v>
      </c>
      <c r="S159" s="15">
        <v>358700.53</v>
      </c>
      <c r="T159" s="17">
        <f t="shared" si="16"/>
        <v>0.41227947405071069</v>
      </c>
      <c r="U159" s="17">
        <f t="shared" si="17"/>
        <v>0</v>
      </c>
      <c r="V159" s="17">
        <f t="shared" si="18"/>
        <v>0.41227947405071069</v>
      </c>
    </row>
    <row r="160" spans="1:22" ht="30" outlineLevel="3">
      <c r="A160" s="18" t="s">
        <v>193</v>
      </c>
      <c r="B160" s="18" t="s">
        <v>26</v>
      </c>
      <c r="C160" s="18" t="s">
        <v>84</v>
      </c>
      <c r="D160" s="18" t="s">
        <v>103</v>
      </c>
      <c r="E160" s="13" t="s">
        <v>29</v>
      </c>
      <c r="F160" s="19" t="s">
        <v>434</v>
      </c>
      <c r="G160" s="13">
        <v>1120</v>
      </c>
      <c r="H160" s="13">
        <v>3480</v>
      </c>
      <c r="I160" s="14" t="s">
        <v>104</v>
      </c>
      <c r="J160" s="15">
        <v>82765817</v>
      </c>
      <c r="K160" s="15">
        <v>82765817</v>
      </c>
      <c r="L160" s="15">
        <v>0</v>
      </c>
      <c r="M160" s="15">
        <v>0</v>
      </c>
      <c r="N160" s="15">
        <v>0</v>
      </c>
      <c r="O160" s="15">
        <v>68273621.719999999</v>
      </c>
      <c r="P160" s="15">
        <v>66467941.719999999</v>
      </c>
      <c r="Q160" s="15">
        <v>14492195.279999999</v>
      </c>
      <c r="R160" s="15">
        <v>14492195.279999999</v>
      </c>
      <c r="S160" s="15">
        <v>14492195.279999999</v>
      </c>
      <c r="T160" s="17">
        <f t="shared" si="16"/>
        <v>0.82490119948915619</v>
      </c>
      <c r="U160" s="17">
        <f t="shared" si="17"/>
        <v>0</v>
      </c>
      <c r="V160" s="17">
        <f t="shared" si="18"/>
        <v>0.82490119948915619</v>
      </c>
    </row>
    <row r="161" spans="1:22" outlineLevel="3">
      <c r="A161" s="18" t="s">
        <v>193</v>
      </c>
      <c r="B161" s="18" t="s">
        <v>26</v>
      </c>
      <c r="C161" s="18" t="s">
        <v>84</v>
      </c>
      <c r="D161" s="18" t="s">
        <v>105</v>
      </c>
      <c r="E161" s="13" t="s">
        <v>29</v>
      </c>
      <c r="F161" s="19" t="s">
        <v>434</v>
      </c>
      <c r="G161" s="13">
        <v>1120</v>
      </c>
      <c r="H161" s="13">
        <v>3480</v>
      </c>
      <c r="I161" s="14" t="s">
        <v>106</v>
      </c>
      <c r="J161" s="15">
        <v>5280000</v>
      </c>
      <c r="K161" s="15">
        <v>5280000</v>
      </c>
      <c r="L161" s="15">
        <v>0</v>
      </c>
      <c r="M161" s="15">
        <v>0</v>
      </c>
      <c r="N161" s="15">
        <v>0</v>
      </c>
      <c r="O161" s="15">
        <v>0</v>
      </c>
      <c r="P161" s="15">
        <v>0</v>
      </c>
      <c r="Q161" s="15">
        <v>0</v>
      </c>
      <c r="R161" s="15">
        <v>5280000</v>
      </c>
      <c r="S161" s="15">
        <v>5280000</v>
      </c>
      <c r="T161" s="17">
        <f t="shared" si="16"/>
        <v>0</v>
      </c>
      <c r="U161" s="17">
        <f t="shared" si="17"/>
        <v>0</v>
      </c>
      <c r="V161" s="17">
        <f t="shared" si="18"/>
        <v>0</v>
      </c>
    </row>
    <row r="162" spans="1:22" outlineLevel="3">
      <c r="A162" s="18" t="s">
        <v>193</v>
      </c>
      <c r="B162" s="18" t="s">
        <v>26</v>
      </c>
      <c r="C162" s="18" t="s">
        <v>84</v>
      </c>
      <c r="D162" s="18" t="s">
        <v>107</v>
      </c>
      <c r="E162" s="13" t="s">
        <v>29</v>
      </c>
      <c r="F162" s="19" t="s">
        <v>434</v>
      </c>
      <c r="G162" s="13">
        <v>1120</v>
      </c>
      <c r="H162" s="13">
        <v>3480</v>
      </c>
      <c r="I162" s="14" t="s">
        <v>108</v>
      </c>
      <c r="J162" s="15">
        <v>2271600</v>
      </c>
      <c r="K162" s="15">
        <v>2271600</v>
      </c>
      <c r="L162" s="15">
        <v>0</v>
      </c>
      <c r="M162" s="15">
        <v>0</v>
      </c>
      <c r="N162" s="15">
        <v>0</v>
      </c>
      <c r="O162" s="15">
        <v>1947935.01</v>
      </c>
      <c r="P162" s="15">
        <v>1947935.01</v>
      </c>
      <c r="Q162" s="15">
        <v>314436.74</v>
      </c>
      <c r="R162" s="15">
        <v>323664.99</v>
      </c>
      <c r="S162" s="15">
        <v>323664.99</v>
      </c>
      <c r="T162" s="17">
        <f t="shared" si="16"/>
        <v>0.85751673269941897</v>
      </c>
      <c r="U162" s="17">
        <f t="shared" si="17"/>
        <v>0</v>
      </c>
      <c r="V162" s="17">
        <f t="shared" si="18"/>
        <v>0.85751673269941897</v>
      </c>
    </row>
    <row r="163" spans="1:22" ht="30" outlineLevel="3">
      <c r="A163" s="18" t="s">
        <v>193</v>
      </c>
      <c r="B163" s="18" t="s">
        <v>26</v>
      </c>
      <c r="C163" s="18" t="s">
        <v>84</v>
      </c>
      <c r="D163" s="18" t="s">
        <v>109</v>
      </c>
      <c r="E163" s="13" t="s">
        <v>29</v>
      </c>
      <c r="F163" s="19" t="s">
        <v>434</v>
      </c>
      <c r="G163" s="13">
        <v>1120</v>
      </c>
      <c r="H163" s="13">
        <v>3480</v>
      </c>
      <c r="I163" s="14" t="s">
        <v>110</v>
      </c>
      <c r="J163" s="15">
        <v>1820120</v>
      </c>
      <c r="K163" s="15">
        <v>1820120</v>
      </c>
      <c r="L163" s="15">
        <v>0</v>
      </c>
      <c r="M163" s="15">
        <v>0</v>
      </c>
      <c r="N163" s="15">
        <v>0</v>
      </c>
      <c r="O163" s="15">
        <v>75464.55</v>
      </c>
      <c r="P163" s="15">
        <v>75464.55</v>
      </c>
      <c r="Q163" s="15">
        <v>1744655.45</v>
      </c>
      <c r="R163" s="15">
        <v>1744655.45</v>
      </c>
      <c r="S163" s="15">
        <v>1744655.45</v>
      </c>
      <c r="T163" s="17">
        <f t="shared" si="16"/>
        <v>4.1461304749137423E-2</v>
      </c>
      <c r="U163" s="17">
        <f t="shared" si="17"/>
        <v>0</v>
      </c>
      <c r="V163" s="17">
        <f t="shared" si="18"/>
        <v>4.1461304749137423E-2</v>
      </c>
    </row>
    <row r="164" spans="1:22" ht="30" outlineLevel="3">
      <c r="A164" s="18" t="s">
        <v>193</v>
      </c>
      <c r="B164" s="18" t="s">
        <v>26</v>
      </c>
      <c r="C164" s="18" t="s">
        <v>84</v>
      </c>
      <c r="D164" s="18" t="s">
        <v>111</v>
      </c>
      <c r="E164" s="13" t="s">
        <v>29</v>
      </c>
      <c r="F164" s="19" t="s">
        <v>434</v>
      </c>
      <c r="G164" s="13">
        <v>1120</v>
      </c>
      <c r="H164" s="13">
        <v>3480</v>
      </c>
      <c r="I164" s="14" t="s">
        <v>112</v>
      </c>
      <c r="J164" s="15">
        <v>2343232</v>
      </c>
      <c r="K164" s="15">
        <v>2343232</v>
      </c>
      <c r="L164" s="15">
        <v>0</v>
      </c>
      <c r="M164" s="15">
        <v>0</v>
      </c>
      <c r="N164" s="15">
        <v>0</v>
      </c>
      <c r="O164" s="15">
        <v>0</v>
      </c>
      <c r="P164" s="15">
        <v>0</v>
      </c>
      <c r="Q164" s="15">
        <v>2200000</v>
      </c>
      <c r="R164" s="15">
        <v>2343232</v>
      </c>
      <c r="S164" s="15">
        <v>2343232</v>
      </c>
      <c r="T164" s="17">
        <f t="shared" si="16"/>
        <v>0</v>
      </c>
      <c r="U164" s="17">
        <f t="shared" si="17"/>
        <v>0</v>
      </c>
      <c r="V164" s="17">
        <f t="shared" si="18"/>
        <v>0</v>
      </c>
    </row>
    <row r="165" spans="1:22" ht="30" outlineLevel="3">
      <c r="A165" s="18" t="s">
        <v>193</v>
      </c>
      <c r="B165" s="18" t="s">
        <v>26</v>
      </c>
      <c r="C165" s="18" t="s">
        <v>84</v>
      </c>
      <c r="D165" s="18" t="s">
        <v>113</v>
      </c>
      <c r="E165" s="13" t="s">
        <v>29</v>
      </c>
      <c r="F165" s="19" t="s">
        <v>434</v>
      </c>
      <c r="G165" s="13">
        <v>1120</v>
      </c>
      <c r="H165" s="13">
        <v>3480</v>
      </c>
      <c r="I165" s="14" t="s">
        <v>114</v>
      </c>
      <c r="J165" s="15">
        <v>129875</v>
      </c>
      <c r="K165" s="15">
        <v>129875</v>
      </c>
      <c r="L165" s="15">
        <v>0</v>
      </c>
      <c r="M165" s="15">
        <v>0</v>
      </c>
      <c r="N165" s="15">
        <v>0</v>
      </c>
      <c r="O165" s="15">
        <v>0</v>
      </c>
      <c r="P165" s="15">
        <v>0</v>
      </c>
      <c r="Q165" s="15">
        <v>129000</v>
      </c>
      <c r="R165" s="15">
        <v>129875</v>
      </c>
      <c r="S165" s="15">
        <v>129875</v>
      </c>
      <c r="T165" s="17">
        <f t="shared" si="16"/>
        <v>0</v>
      </c>
      <c r="U165" s="17">
        <f t="shared" si="17"/>
        <v>0</v>
      </c>
      <c r="V165" s="17">
        <f t="shared" si="18"/>
        <v>0</v>
      </c>
    </row>
    <row r="166" spans="1:22" outlineLevel="2">
      <c r="A166" s="33"/>
      <c r="B166" s="33"/>
      <c r="C166" s="34" t="s">
        <v>449</v>
      </c>
      <c r="D166" s="33"/>
      <c r="E166" s="35"/>
      <c r="F166" s="36"/>
      <c r="G166" s="35"/>
      <c r="H166" s="35"/>
      <c r="I166" s="37"/>
      <c r="J166" s="38">
        <f t="shared" ref="J166:S166" si="20">SUBTOTAL(9,J144:J165)</f>
        <v>460029347</v>
      </c>
      <c r="K166" s="38">
        <f t="shared" si="20"/>
        <v>460029347</v>
      </c>
      <c r="L166" s="38">
        <f t="shared" si="20"/>
        <v>0</v>
      </c>
      <c r="M166" s="38">
        <f t="shared" si="20"/>
        <v>1564823.52</v>
      </c>
      <c r="N166" s="38">
        <f t="shared" si="20"/>
        <v>0</v>
      </c>
      <c r="O166" s="38">
        <f t="shared" si="20"/>
        <v>359069316.64000005</v>
      </c>
      <c r="P166" s="39">
        <f t="shared" si="20"/>
        <v>334658576.64000005</v>
      </c>
      <c r="Q166" s="38">
        <f t="shared" si="20"/>
        <v>93794917.590000004</v>
      </c>
      <c r="R166" s="38">
        <f t="shared" si="20"/>
        <v>99395206.840000004</v>
      </c>
      <c r="S166" s="39">
        <f t="shared" si="20"/>
        <v>99395206.840000004</v>
      </c>
      <c r="T166" s="40">
        <f t="shared" si="16"/>
        <v>0.78053567447730687</v>
      </c>
      <c r="U166" s="40">
        <f t="shared" si="17"/>
        <v>3.4015732478910742E-3</v>
      </c>
      <c r="V166" s="40">
        <f t="shared" si="18"/>
        <v>0.78393724772519791</v>
      </c>
    </row>
    <row r="167" spans="1:22" ht="30" outlineLevel="3">
      <c r="A167" s="18" t="s">
        <v>193</v>
      </c>
      <c r="B167" s="18" t="s">
        <v>26</v>
      </c>
      <c r="C167" s="18" t="s">
        <v>115</v>
      </c>
      <c r="D167" s="18" t="s">
        <v>250</v>
      </c>
      <c r="E167" s="13" t="s">
        <v>29</v>
      </c>
      <c r="F167" s="18">
        <v>280</v>
      </c>
      <c r="G167" s="13">
        <v>2210</v>
      </c>
      <c r="H167" s="13">
        <v>3480</v>
      </c>
      <c r="I167" s="14" t="s">
        <v>251</v>
      </c>
      <c r="J167" s="15">
        <v>50000</v>
      </c>
      <c r="K167" s="15">
        <v>50000</v>
      </c>
      <c r="L167" s="15">
        <v>0</v>
      </c>
      <c r="M167" s="15">
        <v>0</v>
      </c>
      <c r="N167" s="15">
        <v>0</v>
      </c>
      <c r="O167" s="15">
        <v>0</v>
      </c>
      <c r="P167" s="15">
        <v>0</v>
      </c>
      <c r="Q167" s="15">
        <v>0</v>
      </c>
      <c r="R167" s="15">
        <v>50000</v>
      </c>
      <c r="S167" s="15">
        <v>50000</v>
      </c>
      <c r="T167" s="17">
        <f t="shared" si="16"/>
        <v>0</v>
      </c>
      <c r="U167" s="17">
        <f t="shared" si="17"/>
        <v>0</v>
      </c>
      <c r="V167" s="17">
        <f t="shared" si="18"/>
        <v>0</v>
      </c>
    </row>
    <row r="168" spans="1:22" outlineLevel="3">
      <c r="A168" s="18" t="s">
        <v>193</v>
      </c>
      <c r="B168" s="18" t="s">
        <v>26</v>
      </c>
      <c r="C168" s="18" t="s">
        <v>115</v>
      </c>
      <c r="D168" s="18" t="s">
        <v>116</v>
      </c>
      <c r="E168" s="13" t="s">
        <v>29</v>
      </c>
      <c r="F168" s="18">
        <v>280</v>
      </c>
      <c r="G168" s="13">
        <v>2210</v>
      </c>
      <c r="H168" s="13">
        <v>3480</v>
      </c>
      <c r="I168" s="14" t="s">
        <v>118</v>
      </c>
      <c r="J168" s="15">
        <v>36590704</v>
      </c>
      <c r="K168" s="15">
        <v>36590704</v>
      </c>
      <c r="L168" s="15">
        <v>0</v>
      </c>
      <c r="M168" s="15">
        <v>2408901.94</v>
      </c>
      <c r="N168" s="15">
        <v>0</v>
      </c>
      <c r="O168" s="15">
        <v>27617567.809999999</v>
      </c>
      <c r="P168" s="15">
        <v>2699168</v>
      </c>
      <c r="Q168" s="15">
        <v>6564234.25</v>
      </c>
      <c r="R168" s="15">
        <v>6564234.25</v>
      </c>
      <c r="S168" s="15">
        <v>6564234.25</v>
      </c>
      <c r="T168" s="17">
        <f t="shared" si="16"/>
        <v>0.75477005881056558</v>
      </c>
      <c r="U168" s="17">
        <f t="shared" si="17"/>
        <v>6.5833713940021479E-2</v>
      </c>
      <c r="V168" s="17">
        <f t="shared" si="18"/>
        <v>0.82060377275058705</v>
      </c>
    </row>
    <row r="169" spans="1:22" outlineLevel="3">
      <c r="A169" s="18" t="s">
        <v>193</v>
      </c>
      <c r="B169" s="18" t="s">
        <v>26</v>
      </c>
      <c r="C169" s="18" t="s">
        <v>115</v>
      </c>
      <c r="D169" s="18" t="s">
        <v>119</v>
      </c>
      <c r="E169" s="13" t="s">
        <v>29</v>
      </c>
      <c r="F169" s="18">
        <v>280</v>
      </c>
      <c r="G169" s="13">
        <v>2210</v>
      </c>
      <c r="H169" s="13">
        <v>3480</v>
      </c>
      <c r="I169" s="14" t="s">
        <v>120</v>
      </c>
      <c r="J169" s="15">
        <v>123260870</v>
      </c>
      <c r="K169" s="15">
        <v>123260870</v>
      </c>
      <c r="L169" s="15">
        <v>0</v>
      </c>
      <c r="M169" s="15">
        <v>6858999.3200000003</v>
      </c>
      <c r="N169" s="15">
        <v>0</v>
      </c>
      <c r="O169" s="15">
        <v>95077001.689999998</v>
      </c>
      <c r="P169" s="15">
        <v>82885476.489999995</v>
      </c>
      <c r="Q169" s="15">
        <v>10042733.99</v>
      </c>
      <c r="R169" s="15">
        <v>21324868.989999998</v>
      </c>
      <c r="S169" s="15">
        <v>21324868.989999998</v>
      </c>
      <c r="T169" s="17">
        <f t="shared" si="16"/>
        <v>0.77134780640441691</v>
      </c>
      <c r="U169" s="17">
        <f t="shared" si="17"/>
        <v>5.564620239983703E-2</v>
      </c>
      <c r="V169" s="17">
        <f t="shared" si="18"/>
        <v>0.826994008804254</v>
      </c>
    </row>
    <row r="170" spans="1:22" ht="30" outlineLevel="3">
      <c r="A170" s="18" t="s">
        <v>193</v>
      </c>
      <c r="B170" s="18" t="s">
        <v>26</v>
      </c>
      <c r="C170" s="18" t="s">
        <v>115</v>
      </c>
      <c r="D170" s="18" t="s">
        <v>121</v>
      </c>
      <c r="E170" s="13" t="s">
        <v>29</v>
      </c>
      <c r="F170" s="18">
        <v>280</v>
      </c>
      <c r="G170" s="13">
        <v>2210</v>
      </c>
      <c r="H170" s="13">
        <v>3480</v>
      </c>
      <c r="I170" s="14" t="s">
        <v>122</v>
      </c>
      <c r="J170" s="15">
        <v>26555965</v>
      </c>
      <c r="K170" s="15">
        <v>26555965</v>
      </c>
      <c r="L170" s="15">
        <v>12300000</v>
      </c>
      <c r="M170" s="15">
        <v>4790252.58</v>
      </c>
      <c r="N170" s="15">
        <v>0</v>
      </c>
      <c r="O170" s="15">
        <v>2500000</v>
      </c>
      <c r="P170" s="15">
        <v>2500000</v>
      </c>
      <c r="Q170" s="15">
        <v>6965712.4199999999</v>
      </c>
      <c r="R170" s="15">
        <v>6965712.4199999999</v>
      </c>
      <c r="S170" s="15">
        <v>6965712.4199999999</v>
      </c>
      <c r="T170" s="17">
        <f t="shared" si="16"/>
        <v>9.4140807912647881E-2</v>
      </c>
      <c r="U170" s="17">
        <f t="shared" si="17"/>
        <v>0.64355607412496585</v>
      </c>
      <c r="V170" s="17">
        <f t="shared" si="18"/>
        <v>0.73769688203761374</v>
      </c>
    </row>
    <row r="171" spans="1:22" ht="30" outlineLevel="3">
      <c r="A171" s="18" t="s">
        <v>193</v>
      </c>
      <c r="B171" s="18" t="s">
        <v>26</v>
      </c>
      <c r="C171" s="18" t="s">
        <v>115</v>
      </c>
      <c r="D171" s="18" t="s">
        <v>252</v>
      </c>
      <c r="E171" s="13" t="s">
        <v>29</v>
      </c>
      <c r="F171" s="18">
        <v>280</v>
      </c>
      <c r="G171" s="13">
        <v>2210</v>
      </c>
      <c r="H171" s="13">
        <v>3480</v>
      </c>
      <c r="I171" s="14" t="s">
        <v>253</v>
      </c>
      <c r="J171" s="15">
        <v>1850000</v>
      </c>
      <c r="K171" s="15">
        <v>1850000</v>
      </c>
      <c r="L171" s="15">
        <v>0</v>
      </c>
      <c r="M171" s="15">
        <v>0</v>
      </c>
      <c r="N171" s="15">
        <v>0</v>
      </c>
      <c r="O171" s="15">
        <v>0</v>
      </c>
      <c r="P171" s="15">
        <v>0</v>
      </c>
      <c r="Q171" s="15">
        <v>1850000</v>
      </c>
      <c r="R171" s="15">
        <v>1850000</v>
      </c>
      <c r="S171" s="15">
        <v>1850000</v>
      </c>
      <c r="T171" s="17">
        <f t="shared" si="16"/>
        <v>0</v>
      </c>
      <c r="U171" s="17">
        <f t="shared" si="17"/>
        <v>0</v>
      </c>
      <c r="V171" s="17">
        <f t="shared" si="18"/>
        <v>0</v>
      </c>
    </row>
    <row r="172" spans="1:22" ht="45" outlineLevel="3">
      <c r="A172" s="18" t="s">
        <v>193</v>
      </c>
      <c r="B172" s="18" t="s">
        <v>26</v>
      </c>
      <c r="C172" s="18" t="s">
        <v>115</v>
      </c>
      <c r="D172" s="18" t="s">
        <v>123</v>
      </c>
      <c r="E172" s="13" t="s">
        <v>29</v>
      </c>
      <c r="F172" s="18">
        <v>280</v>
      </c>
      <c r="G172" s="13">
        <v>2210</v>
      </c>
      <c r="H172" s="13">
        <v>3480</v>
      </c>
      <c r="I172" s="14" t="s">
        <v>124</v>
      </c>
      <c r="J172" s="15">
        <v>180560</v>
      </c>
      <c r="K172" s="15">
        <v>180560</v>
      </c>
      <c r="L172" s="15">
        <v>0</v>
      </c>
      <c r="M172" s="15">
        <v>0</v>
      </c>
      <c r="N172" s="15">
        <v>0</v>
      </c>
      <c r="O172" s="15">
        <v>0</v>
      </c>
      <c r="P172" s="15">
        <v>0</v>
      </c>
      <c r="Q172" s="15">
        <v>0</v>
      </c>
      <c r="R172" s="15">
        <v>180560</v>
      </c>
      <c r="S172" s="15">
        <v>180560</v>
      </c>
      <c r="T172" s="17">
        <f t="shared" si="16"/>
        <v>0</v>
      </c>
      <c r="U172" s="17">
        <f t="shared" si="17"/>
        <v>0</v>
      </c>
      <c r="V172" s="17">
        <f t="shared" si="18"/>
        <v>0</v>
      </c>
    </row>
    <row r="173" spans="1:22" ht="30" outlineLevel="3">
      <c r="A173" s="18" t="s">
        <v>193</v>
      </c>
      <c r="B173" s="18" t="s">
        <v>26</v>
      </c>
      <c r="C173" s="18" t="s">
        <v>115</v>
      </c>
      <c r="D173" s="18" t="s">
        <v>125</v>
      </c>
      <c r="E173" s="13" t="s">
        <v>29</v>
      </c>
      <c r="F173" s="18">
        <v>280</v>
      </c>
      <c r="G173" s="13">
        <v>2210</v>
      </c>
      <c r="H173" s="13">
        <v>3480</v>
      </c>
      <c r="I173" s="14" t="s">
        <v>126</v>
      </c>
      <c r="J173" s="15">
        <v>5481868</v>
      </c>
      <c r="K173" s="15">
        <v>5481868</v>
      </c>
      <c r="L173" s="15">
        <v>0</v>
      </c>
      <c r="M173" s="15">
        <v>0</v>
      </c>
      <c r="N173" s="15">
        <v>0</v>
      </c>
      <c r="O173" s="15">
        <v>3577137.29</v>
      </c>
      <c r="P173" s="15">
        <v>3577137.29</v>
      </c>
      <c r="Q173" s="15">
        <v>1468232.71</v>
      </c>
      <c r="R173" s="15">
        <v>1904730.71</v>
      </c>
      <c r="S173" s="15">
        <v>1904730.71</v>
      </c>
      <c r="T173" s="17">
        <f t="shared" si="16"/>
        <v>0.65253984408234567</v>
      </c>
      <c r="U173" s="17">
        <f t="shared" si="17"/>
        <v>0</v>
      </c>
      <c r="V173" s="17">
        <f t="shared" si="18"/>
        <v>0.65253984408234567</v>
      </c>
    </row>
    <row r="174" spans="1:22" outlineLevel="2">
      <c r="A174" s="33"/>
      <c r="B174" s="33"/>
      <c r="C174" s="34" t="s">
        <v>450</v>
      </c>
      <c r="D174" s="33"/>
      <c r="E174" s="35"/>
      <c r="F174" s="36"/>
      <c r="G174" s="35"/>
      <c r="H174" s="35"/>
      <c r="I174" s="37"/>
      <c r="J174" s="38">
        <f t="shared" ref="J174:S174" si="21">SUBTOTAL(9,J167:J173)</f>
        <v>193969967</v>
      </c>
      <c r="K174" s="38">
        <f t="shared" si="21"/>
        <v>193969967</v>
      </c>
      <c r="L174" s="38">
        <f t="shared" si="21"/>
        <v>12300000</v>
      </c>
      <c r="M174" s="38">
        <f t="shared" si="21"/>
        <v>14058153.84</v>
      </c>
      <c r="N174" s="38">
        <f t="shared" si="21"/>
        <v>0</v>
      </c>
      <c r="O174" s="38">
        <f t="shared" si="21"/>
        <v>128771706.79000001</v>
      </c>
      <c r="P174" s="39">
        <f t="shared" si="21"/>
        <v>91661781.780000001</v>
      </c>
      <c r="Q174" s="38">
        <f t="shared" si="21"/>
        <v>26890913.370000001</v>
      </c>
      <c r="R174" s="38">
        <f t="shared" si="21"/>
        <v>38840106.369999997</v>
      </c>
      <c r="S174" s="39">
        <f t="shared" si="21"/>
        <v>38840106.369999997</v>
      </c>
      <c r="T174" s="40">
        <f t="shared" si="16"/>
        <v>0.66387445841035797</v>
      </c>
      <c r="U174" s="40">
        <f t="shared" si="17"/>
        <v>0.13588780906479198</v>
      </c>
      <c r="V174" s="40">
        <f t="shared" si="18"/>
        <v>0.79976226747514989</v>
      </c>
    </row>
    <row r="175" spans="1:22" ht="120" outlineLevel="3">
      <c r="A175" s="18" t="s">
        <v>193</v>
      </c>
      <c r="B175" s="18" t="s">
        <v>26</v>
      </c>
      <c r="C175" s="18" t="s">
        <v>129</v>
      </c>
      <c r="D175" s="18" t="s">
        <v>134</v>
      </c>
      <c r="E175" s="13" t="s">
        <v>48</v>
      </c>
      <c r="F175" s="19" t="s">
        <v>434</v>
      </c>
      <c r="G175" s="13">
        <v>1310</v>
      </c>
      <c r="H175" s="13">
        <v>3480</v>
      </c>
      <c r="I175" s="14" t="s">
        <v>135</v>
      </c>
      <c r="J175" s="15">
        <v>14801839</v>
      </c>
      <c r="K175" s="15">
        <v>14801839</v>
      </c>
      <c r="L175" s="15">
        <v>0</v>
      </c>
      <c r="M175" s="15">
        <v>0</v>
      </c>
      <c r="N175" s="15">
        <v>0</v>
      </c>
      <c r="O175" s="15">
        <v>13724005.26</v>
      </c>
      <c r="P175" s="15">
        <v>12656870.77</v>
      </c>
      <c r="Q175" s="15">
        <v>1077833.74</v>
      </c>
      <c r="R175" s="15">
        <v>1077833.74</v>
      </c>
      <c r="S175" s="15">
        <v>1077833.74</v>
      </c>
      <c r="T175" s="17">
        <f t="shared" si="16"/>
        <v>0.92718244401928707</v>
      </c>
      <c r="U175" s="17">
        <f t="shared" si="17"/>
        <v>0</v>
      </c>
      <c r="V175" s="17">
        <f t="shared" si="18"/>
        <v>0.92718244401928707</v>
      </c>
    </row>
    <row r="176" spans="1:22" ht="120" outlineLevel="3">
      <c r="A176" s="18" t="s">
        <v>193</v>
      </c>
      <c r="B176" s="18" t="s">
        <v>26</v>
      </c>
      <c r="C176" s="18" t="s">
        <v>129</v>
      </c>
      <c r="D176" s="18" t="s">
        <v>134</v>
      </c>
      <c r="E176" s="13" t="s">
        <v>136</v>
      </c>
      <c r="F176" s="19" t="s">
        <v>434</v>
      </c>
      <c r="G176" s="13">
        <v>1310</v>
      </c>
      <c r="H176" s="13">
        <v>3480</v>
      </c>
      <c r="I176" s="14" t="s">
        <v>137</v>
      </c>
      <c r="J176" s="15">
        <v>19904001</v>
      </c>
      <c r="K176" s="15">
        <v>19904001</v>
      </c>
      <c r="L176" s="15">
        <v>0</v>
      </c>
      <c r="M176" s="15">
        <v>0</v>
      </c>
      <c r="N176" s="15">
        <v>0</v>
      </c>
      <c r="O176" s="15">
        <v>19220831.870000001</v>
      </c>
      <c r="P176" s="15">
        <v>17727751.27</v>
      </c>
      <c r="Q176" s="15">
        <v>683169.13</v>
      </c>
      <c r="R176" s="15">
        <v>683169.13</v>
      </c>
      <c r="S176" s="15">
        <v>683169.13</v>
      </c>
      <c r="T176" s="17">
        <f t="shared" si="16"/>
        <v>0.96567679382652771</v>
      </c>
      <c r="U176" s="17">
        <f t="shared" si="17"/>
        <v>0</v>
      </c>
      <c r="V176" s="17">
        <f t="shared" si="18"/>
        <v>0.96567679382652771</v>
      </c>
    </row>
    <row r="177" spans="1:22" outlineLevel="3">
      <c r="A177" s="18" t="s">
        <v>193</v>
      </c>
      <c r="B177" s="18" t="s">
        <v>26</v>
      </c>
      <c r="C177" s="18" t="s">
        <v>129</v>
      </c>
      <c r="D177" s="18" t="s">
        <v>254</v>
      </c>
      <c r="E177" s="13" t="s">
        <v>29</v>
      </c>
      <c r="F177" s="19" t="s">
        <v>434</v>
      </c>
      <c r="G177" s="13">
        <v>1320</v>
      </c>
      <c r="H177" s="13">
        <v>3480</v>
      </c>
      <c r="I177" s="14" t="s">
        <v>255</v>
      </c>
      <c r="J177" s="15">
        <v>7494203762</v>
      </c>
      <c r="K177" s="15">
        <v>7494203762</v>
      </c>
      <c r="L177" s="15">
        <v>0</v>
      </c>
      <c r="M177" s="15">
        <v>0</v>
      </c>
      <c r="N177" s="15">
        <v>0</v>
      </c>
      <c r="O177" s="15">
        <v>7492346081.9899998</v>
      </c>
      <c r="P177" s="15">
        <v>7417329592.3199997</v>
      </c>
      <c r="Q177" s="15">
        <v>1857680.01</v>
      </c>
      <c r="R177" s="15">
        <v>1857680.01</v>
      </c>
      <c r="S177" s="15">
        <v>1857680.01</v>
      </c>
      <c r="T177" s="17">
        <f t="shared" si="16"/>
        <v>0.99975211776073936</v>
      </c>
      <c r="U177" s="17">
        <f t="shared" si="17"/>
        <v>0</v>
      </c>
      <c r="V177" s="17">
        <f t="shared" si="18"/>
        <v>0.99975211776073936</v>
      </c>
    </row>
    <row r="178" spans="1:22" ht="45" outlineLevel="3">
      <c r="A178" s="18" t="s">
        <v>193</v>
      </c>
      <c r="B178" s="18" t="s">
        <v>26</v>
      </c>
      <c r="C178" s="18" t="s">
        <v>129</v>
      </c>
      <c r="D178" s="18" t="s">
        <v>166</v>
      </c>
      <c r="E178" s="13" t="s">
        <v>29</v>
      </c>
      <c r="F178" s="19" t="s">
        <v>434</v>
      </c>
      <c r="G178" s="13">
        <v>1320</v>
      </c>
      <c r="H178" s="13">
        <v>3480</v>
      </c>
      <c r="I178" s="14" t="s">
        <v>167</v>
      </c>
      <c r="J178" s="15">
        <v>32162274</v>
      </c>
      <c r="K178" s="15">
        <v>32162274</v>
      </c>
      <c r="L178" s="15">
        <v>0</v>
      </c>
      <c r="M178" s="15">
        <v>0</v>
      </c>
      <c r="N178" s="15">
        <v>0</v>
      </c>
      <c r="O178" s="15">
        <v>27432505.489999998</v>
      </c>
      <c r="P178" s="15">
        <v>27432505.489999998</v>
      </c>
      <c r="Q178" s="15">
        <v>4729768.51</v>
      </c>
      <c r="R178" s="15">
        <v>4729768.51</v>
      </c>
      <c r="S178" s="15">
        <v>4729768.51</v>
      </c>
      <c r="T178" s="17">
        <f t="shared" si="16"/>
        <v>0.85294048206914719</v>
      </c>
      <c r="U178" s="17">
        <f t="shared" si="17"/>
        <v>0</v>
      </c>
      <c r="V178" s="17">
        <f t="shared" si="18"/>
        <v>0.85294048206914719</v>
      </c>
    </row>
    <row r="179" spans="1:22" ht="240" outlineLevel="3">
      <c r="A179" s="18" t="s">
        <v>193</v>
      </c>
      <c r="B179" s="18" t="s">
        <v>26</v>
      </c>
      <c r="C179" s="18" t="s">
        <v>129</v>
      </c>
      <c r="D179" s="18" t="s">
        <v>168</v>
      </c>
      <c r="E179" s="13" t="s">
        <v>256</v>
      </c>
      <c r="F179" s="19" t="s">
        <v>434</v>
      </c>
      <c r="G179" s="13">
        <v>1320</v>
      </c>
      <c r="H179" s="13">
        <v>3480</v>
      </c>
      <c r="I179" s="14" t="s">
        <v>257</v>
      </c>
      <c r="J179" s="15">
        <v>27560208</v>
      </c>
      <c r="K179" s="15">
        <v>27560208</v>
      </c>
      <c r="L179" s="15">
        <v>0</v>
      </c>
      <c r="M179" s="15">
        <v>0</v>
      </c>
      <c r="N179" s="15">
        <v>0</v>
      </c>
      <c r="O179" s="15">
        <v>27560208</v>
      </c>
      <c r="P179" s="15">
        <v>27560208</v>
      </c>
      <c r="Q179" s="15">
        <v>0</v>
      </c>
      <c r="R179" s="15">
        <v>0</v>
      </c>
      <c r="S179" s="15">
        <v>0</v>
      </c>
      <c r="T179" s="17">
        <f t="shared" ref="T179:T181" si="22">+O179/K179</f>
        <v>1</v>
      </c>
      <c r="U179" s="17">
        <f t="shared" ref="U179:U181" si="23">+(L179+M179+N179)/K179</f>
        <v>0</v>
      </c>
      <c r="V179" s="17">
        <f t="shared" ref="V179:V181" si="24">+T179+U179</f>
        <v>1</v>
      </c>
    </row>
    <row r="180" spans="1:22" ht="165" outlineLevel="3">
      <c r="A180" s="18" t="s">
        <v>193</v>
      </c>
      <c r="B180" s="18" t="s">
        <v>26</v>
      </c>
      <c r="C180" s="18" t="s">
        <v>129</v>
      </c>
      <c r="D180" s="18" t="s">
        <v>174</v>
      </c>
      <c r="E180" s="13" t="s">
        <v>29</v>
      </c>
      <c r="F180" s="19" t="s">
        <v>434</v>
      </c>
      <c r="G180" s="13">
        <v>1320</v>
      </c>
      <c r="H180" s="13">
        <v>3480</v>
      </c>
      <c r="I180" s="14" t="s">
        <v>258</v>
      </c>
      <c r="J180" s="15">
        <v>14010371864</v>
      </c>
      <c r="K180" s="15">
        <v>14010371864</v>
      </c>
      <c r="L180" s="15">
        <v>0</v>
      </c>
      <c r="M180" s="15">
        <v>0</v>
      </c>
      <c r="N180" s="15">
        <v>0</v>
      </c>
      <c r="O180" s="15">
        <v>11216947338.049999</v>
      </c>
      <c r="P180" s="15">
        <v>10135567184.43</v>
      </c>
      <c r="Q180" s="15">
        <v>2793424525.9499998</v>
      </c>
      <c r="R180" s="15">
        <v>2793424525.9499998</v>
      </c>
      <c r="S180" s="15">
        <v>2793424525.9499998</v>
      </c>
      <c r="T180" s="17">
        <f t="shared" si="22"/>
        <v>0.80061738881265709</v>
      </c>
      <c r="U180" s="17">
        <f t="shared" si="23"/>
        <v>0</v>
      </c>
      <c r="V180" s="17">
        <f t="shared" si="24"/>
        <v>0.80061738881265709</v>
      </c>
    </row>
    <row r="181" spans="1:22" outlineLevel="2">
      <c r="A181" s="33"/>
      <c r="B181" s="33"/>
      <c r="C181" s="34" t="s">
        <v>451</v>
      </c>
      <c r="D181" s="33"/>
      <c r="E181" s="35"/>
      <c r="F181" s="36"/>
      <c r="G181" s="35"/>
      <c r="H181" s="35"/>
      <c r="I181" s="37"/>
      <c r="J181" s="38">
        <f t="shared" ref="J181:S181" si="25">SUBTOTAL(9,J175:J180)</f>
        <v>21599003948</v>
      </c>
      <c r="K181" s="38">
        <f t="shared" si="25"/>
        <v>21599003948</v>
      </c>
      <c r="L181" s="38">
        <f t="shared" si="25"/>
        <v>0</v>
      </c>
      <c r="M181" s="38">
        <f t="shared" si="25"/>
        <v>0</v>
      </c>
      <c r="N181" s="38">
        <f t="shared" si="25"/>
        <v>0</v>
      </c>
      <c r="O181" s="38">
        <f t="shared" si="25"/>
        <v>18797230970.66</v>
      </c>
      <c r="P181" s="39">
        <f t="shared" si="25"/>
        <v>17638274112.279999</v>
      </c>
      <c r="Q181" s="38">
        <f t="shared" si="25"/>
        <v>2801772977.3399997</v>
      </c>
      <c r="R181" s="38">
        <f t="shared" si="25"/>
        <v>2801772977.3399997</v>
      </c>
      <c r="S181" s="39">
        <f t="shared" si="25"/>
        <v>2801772977.3399997</v>
      </c>
      <c r="T181" s="40">
        <f t="shared" si="22"/>
        <v>0.87028230634684267</v>
      </c>
      <c r="U181" s="40">
        <f t="shared" si="23"/>
        <v>0</v>
      </c>
      <c r="V181" s="40">
        <f t="shared" si="24"/>
        <v>0.87028230634684267</v>
      </c>
    </row>
    <row r="182" spans="1:22" outlineLevel="1">
      <c r="A182" s="31" t="s">
        <v>437</v>
      </c>
      <c r="B182" s="20"/>
      <c r="C182" s="20"/>
      <c r="D182" s="20"/>
      <c r="E182" s="21"/>
      <c r="F182" s="32"/>
      <c r="G182" s="21"/>
      <c r="H182" s="21"/>
      <c r="I182" s="22"/>
      <c r="J182" s="23">
        <f t="shared" ref="J182:S182" si="26">SUBTOTAL(9,J99:J180)</f>
        <v>90924206000</v>
      </c>
      <c r="K182" s="23">
        <f t="shared" si="26"/>
        <v>90924206000</v>
      </c>
      <c r="L182" s="23">
        <f t="shared" si="26"/>
        <v>12300000</v>
      </c>
      <c r="M182" s="23">
        <f t="shared" si="26"/>
        <v>37172364.359999999</v>
      </c>
      <c r="N182" s="23">
        <f t="shared" si="26"/>
        <v>0</v>
      </c>
      <c r="O182" s="23">
        <f t="shared" si="26"/>
        <v>81274106880.870026</v>
      </c>
      <c r="P182" s="23">
        <f t="shared" si="26"/>
        <v>78772981683.139999</v>
      </c>
      <c r="Q182" s="23">
        <f t="shared" si="26"/>
        <v>9534343674.039999</v>
      </c>
      <c r="R182" s="23">
        <f t="shared" si="26"/>
        <v>9600626754.7700005</v>
      </c>
      <c r="S182" s="23">
        <f t="shared" si="26"/>
        <v>9600626754.7700005</v>
      </c>
      <c r="T182" s="24">
        <f t="shared" ref="T182:T195" si="27">+O182/K182</f>
        <v>0.89386655607275833</v>
      </c>
      <c r="U182" s="24">
        <f t="shared" ref="U182:U195" si="28">+(L182+M182+N182)/K182</f>
        <v>5.4410554170800237E-4</v>
      </c>
      <c r="V182" s="24">
        <f t="shared" ref="V182:V195" si="29">+T182+U182</f>
        <v>0.89441066161446636</v>
      </c>
    </row>
    <row r="183" spans="1:22" outlineLevel="3">
      <c r="A183" s="18" t="s">
        <v>259</v>
      </c>
      <c r="B183" s="18" t="s">
        <v>26</v>
      </c>
      <c r="C183" s="18" t="s">
        <v>27</v>
      </c>
      <c r="D183" s="18" t="s">
        <v>28</v>
      </c>
      <c r="E183" s="13" t="s">
        <v>29</v>
      </c>
      <c r="F183" s="19" t="s">
        <v>434</v>
      </c>
      <c r="G183" s="13">
        <v>1111</v>
      </c>
      <c r="H183" s="13">
        <v>3480</v>
      </c>
      <c r="I183" s="14" t="s">
        <v>30</v>
      </c>
      <c r="J183" s="15">
        <v>2632281244</v>
      </c>
      <c r="K183" s="15">
        <v>2632281244</v>
      </c>
      <c r="L183" s="15">
        <v>0</v>
      </c>
      <c r="M183" s="15">
        <v>0</v>
      </c>
      <c r="N183" s="15">
        <v>0</v>
      </c>
      <c r="O183" s="15">
        <v>2304113016.52</v>
      </c>
      <c r="P183" s="15">
        <v>2304113016.52</v>
      </c>
      <c r="Q183" s="15">
        <v>328168227.48000002</v>
      </c>
      <c r="R183" s="15">
        <v>328168227.48000002</v>
      </c>
      <c r="S183" s="15">
        <v>328168227.48000002</v>
      </c>
      <c r="T183" s="17">
        <f t="shared" si="27"/>
        <v>0.87532934475446955</v>
      </c>
      <c r="U183" s="17">
        <f t="shared" si="28"/>
        <v>0</v>
      </c>
      <c r="V183" s="17">
        <f t="shared" si="29"/>
        <v>0.87532934475446955</v>
      </c>
    </row>
    <row r="184" spans="1:22" outlineLevel="3">
      <c r="A184" s="18" t="s">
        <v>259</v>
      </c>
      <c r="B184" s="18" t="s">
        <v>26</v>
      </c>
      <c r="C184" s="18" t="s">
        <v>27</v>
      </c>
      <c r="D184" s="18" t="s">
        <v>31</v>
      </c>
      <c r="E184" s="13" t="s">
        <v>29</v>
      </c>
      <c r="F184" s="19" t="s">
        <v>434</v>
      </c>
      <c r="G184" s="13">
        <v>1111</v>
      </c>
      <c r="H184" s="13">
        <v>3480</v>
      </c>
      <c r="I184" s="14" t="s">
        <v>32</v>
      </c>
      <c r="J184" s="15">
        <v>4645107</v>
      </c>
      <c r="K184" s="15">
        <v>4645107</v>
      </c>
      <c r="L184" s="15">
        <v>0</v>
      </c>
      <c r="M184" s="15">
        <v>0</v>
      </c>
      <c r="N184" s="15">
        <v>0</v>
      </c>
      <c r="O184" s="15">
        <v>1043971.67</v>
      </c>
      <c r="P184" s="15">
        <v>1043971.67</v>
      </c>
      <c r="Q184" s="15">
        <v>3601135.33</v>
      </c>
      <c r="R184" s="15">
        <v>3601135.33</v>
      </c>
      <c r="S184" s="15">
        <v>3601135.33</v>
      </c>
      <c r="T184" s="17">
        <f t="shared" si="27"/>
        <v>0.22474652790560046</v>
      </c>
      <c r="U184" s="17">
        <f t="shared" si="28"/>
        <v>0</v>
      </c>
      <c r="V184" s="17">
        <f t="shared" si="29"/>
        <v>0.22474652790560046</v>
      </c>
    </row>
    <row r="185" spans="1:22" outlineLevel="3">
      <c r="A185" s="18" t="s">
        <v>259</v>
      </c>
      <c r="B185" s="18" t="s">
        <v>26</v>
      </c>
      <c r="C185" s="18" t="s">
        <v>27</v>
      </c>
      <c r="D185" s="18" t="s">
        <v>33</v>
      </c>
      <c r="E185" s="13" t="s">
        <v>29</v>
      </c>
      <c r="F185" s="19" t="s">
        <v>434</v>
      </c>
      <c r="G185" s="13">
        <v>1111</v>
      </c>
      <c r="H185" s="13">
        <v>3480</v>
      </c>
      <c r="I185" s="14" t="s">
        <v>34</v>
      </c>
      <c r="J185" s="15">
        <v>19000000</v>
      </c>
      <c r="K185" s="15">
        <v>19000000</v>
      </c>
      <c r="L185" s="15">
        <v>0</v>
      </c>
      <c r="M185" s="15">
        <v>0</v>
      </c>
      <c r="N185" s="15">
        <v>0</v>
      </c>
      <c r="O185" s="15">
        <v>9676254.8300000001</v>
      </c>
      <c r="P185" s="15">
        <v>9676254.8300000001</v>
      </c>
      <c r="Q185" s="15">
        <v>9323745.1699999999</v>
      </c>
      <c r="R185" s="15">
        <v>9323745.1699999999</v>
      </c>
      <c r="S185" s="15">
        <v>9323745.1699999999</v>
      </c>
      <c r="T185" s="17">
        <f t="shared" si="27"/>
        <v>0.50927657000000004</v>
      </c>
      <c r="U185" s="17">
        <f t="shared" si="28"/>
        <v>0</v>
      </c>
      <c r="V185" s="17">
        <f t="shared" si="29"/>
        <v>0.50927657000000004</v>
      </c>
    </row>
    <row r="186" spans="1:22" ht="30" outlineLevel="3">
      <c r="A186" s="18" t="s">
        <v>259</v>
      </c>
      <c r="B186" s="18" t="s">
        <v>26</v>
      </c>
      <c r="C186" s="18" t="s">
        <v>27</v>
      </c>
      <c r="D186" s="18" t="s">
        <v>37</v>
      </c>
      <c r="E186" s="13" t="s">
        <v>29</v>
      </c>
      <c r="F186" s="19" t="s">
        <v>434</v>
      </c>
      <c r="G186" s="13">
        <v>1111</v>
      </c>
      <c r="H186" s="13">
        <v>3480</v>
      </c>
      <c r="I186" s="14" t="s">
        <v>38</v>
      </c>
      <c r="J186" s="15">
        <v>837002549</v>
      </c>
      <c r="K186" s="15">
        <v>837002549</v>
      </c>
      <c r="L186" s="15">
        <v>0</v>
      </c>
      <c r="M186" s="15">
        <v>0</v>
      </c>
      <c r="N186" s="15">
        <v>0</v>
      </c>
      <c r="O186" s="15">
        <v>826869593.20000005</v>
      </c>
      <c r="P186" s="15">
        <v>826869593.20000005</v>
      </c>
      <c r="Q186" s="15">
        <v>10132955.800000001</v>
      </c>
      <c r="R186" s="15">
        <v>10132955.800000001</v>
      </c>
      <c r="S186" s="15">
        <v>10132955.800000001</v>
      </c>
      <c r="T186" s="17">
        <f t="shared" si="27"/>
        <v>0.98789375753740993</v>
      </c>
      <c r="U186" s="17">
        <f t="shared" si="28"/>
        <v>0</v>
      </c>
      <c r="V186" s="17">
        <f t="shared" si="29"/>
        <v>0.98789375753740993</v>
      </c>
    </row>
    <row r="187" spans="1:22" ht="30" outlineLevel="3">
      <c r="A187" s="18" t="s">
        <v>259</v>
      </c>
      <c r="B187" s="18" t="s">
        <v>26</v>
      </c>
      <c r="C187" s="18" t="s">
        <v>27</v>
      </c>
      <c r="D187" s="18" t="s">
        <v>39</v>
      </c>
      <c r="E187" s="13" t="s">
        <v>29</v>
      </c>
      <c r="F187" s="19" t="s">
        <v>434</v>
      </c>
      <c r="G187" s="13">
        <v>1111</v>
      </c>
      <c r="H187" s="13">
        <v>3480</v>
      </c>
      <c r="I187" s="14" t="s">
        <v>40</v>
      </c>
      <c r="J187" s="15">
        <v>1252635904</v>
      </c>
      <c r="K187" s="15">
        <v>1252635904</v>
      </c>
      <c r="L187" s="15">
        <v>0</v>
      </c>
      <c r="M187" s="15">
        <v>0</v>
      </c>
      <c r="N187" s="15">
        <v>0</v>
      </c>
      <c r="O187" s="15">
        <v>1177262953.4200001</v>
      </c>
      <c r="P187" s="15">
        <v>1177262953.4200001</v>
      </c>
      <c r="Q187" s="15">
        <v>75372950.579999998</v>
      </c>
      <c r="R187" s="15">
        <v>75372950.579999998</v>
      </c>
      <c r="S187" s="15">
        <v>75372950.579999998</v>
      </c>
      <c r="T187" s="17">
        <f t="shared" si="27"/>
        <v>0.93982852452231813</v>
      </c>
      <c r="U187" s="17">
        <f t="shared" si="28"/>
        <v>0</v>
      </c>
      <c r="V187" s="17">
        <f t="shared" si="29"/>
        <v>0.93982852452231813</v>
      </c>
    </row>
    <row r="188" spans="1:22" outlineLevel="3">
      <c r="A188" s="18" t="s">
        <v>259</v>
      </c>
      <c r="B188" s="18" t="s">
        <v>26</v>
      </c>
      <c r="C188" s="18" t="s">
        <v>27</v>
      </c>
      <c r="D188" s="18" t="s">
        <v>41</v>
      </c>
      <c r="E188" s="13" t="s">
        <v>29</v>
      </c>
      <c r="F188" s="18">
        <v>280</v>
      </c>
      <c r="G188" s="13">
        <v>1111</v>
      </c>
      <c r="H188" s="13">
        <v>3480</v>
      </c>
      <c r="I188" s="14" t="s">
        <v>42</v>
      </c>
      <c r="J188" s="15">
        <v>469009473</v>
      </c>
      <c r="K188" s="15">
        <v>469009473</v>
      </c>
      <c r="L188" s="15">
        <v>0</v>
      </c>
      <c r="M188" s="15">
        <v>0</v>
      </c>
      <c r="N188" s="15">
        <v>0</v>
      </c>
      <c r="O188" s="15">
        <v>425173795.48000002</v>
      </c>
      <c r="P188" s="15">
        <v>185233888.19999999</v>
      </c>
      <c r="Q188" s="15">
        <v>43835677.520000003</v>
      </c>
      <c r="R188" s="15">
        <v>43835677.520000003</v>
      </c>
      <c r="S188" s="15">
        <v>43835677.520000003</v>
      </c>
      <c r="T188" s="17">
        <f t="shared" si="27"/>
        <v>0.90653562445208868</v>
      </c>
      <c r="U188" s="17">
        <f t="shared" si="28"/>
        <v>0</v>
      </c>
      <c r="V188" s="17">
        <f t="shared" si="29"/>
        <v>0.90653562445208868</v>
      </c>
    </row>
    <row r="189" spans="1:22" outlineLevel="3">
      <c r="A189" s="18" t="s">
        <v>259</v>
      </c>
      <c r="B189" s="18" t="s">
        <v>26</v>
      </c>
      <c r="C189" s="18" t="s">
        <v>27</v>
      </c>
      <c r="D189" s="18" t="s">
        <v>43</v>
      </c>
      <c r="E189" s="13" t="s">
        <v>29</v>
      </c>
      <c r="F189" s="19" t="s">
        <v>434</v>
      </c>
      <c r="G189" s="13">
        <v>1111</v>
      </c>
      <c r="H189" s="13">
        <v>3480</v>
      </c>
      <c r="I189" s="14" t="s">
        <v>44</v>
      </c>
      <c r="J189" s="15">
        <v>321779703</v>
      </c>
      <c r="K189" s="15">
        <v>321779703</v>
      </c>
      <c r="L189" s="15">
        <v>0</v>
      </c>
      <c r="M189" s="15">
        <v>0</v>
      </c>
      <c r="N189" s="15">
        <v>0</v>
      </c>
      <c r="O189" s="15">
        <v>321779702.10000002</v>
      </c>
      <c r="P189" s="15">
        <v>321779702.10000002</v>
      </c>
      <c r="Q189" s="15">
        <v>0</v>
      </c>
      <c r="R189" s="15">
        <v>0.9</v>
      </c>
      <c r="S189" s="15">
        <v>0.9</v>
      </c>
      <c r="T189" s="17">
        <f t="shared" si="27"/>
        <v>0.99999999720305544</v>
      </c>
      <c r="U189" s="17">
        <f t="shared" si="28"/>
        <v>0</v>
      </c>
      <c r="V189" s="17">
        <f t="shared" si="29"/>
        <v>0.99999999720305544</v>
      </c>
    </row>
    <row r="190" spans="1:22" outlineLevel="3">
      <c r="A190" s="18" t="s">
        <v>259</v>
      </c>
      <c r="B190" s="18" t="s">
        <v>26</v>
      </c>
      <c r="C190" s="18" t="s">
        <v>27</v>
      </c>
      <c r="D190" s="18" t="s">
        <v>45</v>
      </c>
      <c r="E190" s="13" t="s">
        <v>29</v>
      </c>
      <c r="F190" s="19" t="s">
        <v>434</v>
      </c>
      <c r="G190" s="13">
        <v>1111</v>
      </c>
      <c r="H190" s="13">
        <v>3480</v>
      </c>
      <c r="I190" s="14" t="s">
        <v>46</v>
      </c>
      <c r="J190" s="15">
        <v>560770574</v>
      </c>
      <c r="K190" s="15">
        <v>560770574</v>
      </c>
      <c r="L190" s="15">
        <v>0</v>
      </c>
      <c r="M190" s="15">
        <v>0</v>
      </c>
      <c r="N190" s="15">
        <v>0</v>
      </c>
      <c r="O190" s="15">
        <v>549591842.88</v>
      </c>
      <c r="P190" s="15">
        <v>549591842.88</v>
      </c>
      <c r="Q190" s="15">
        <v>11178731.119999999</v>
      </c>
      <c r="R190" s="15">
        <v>11178731.119999999</v>
      </c>
      <c r="S190" s="15">
        <v>11178731.119999999</v>
      </c>
      <c r="T190" s="17">
        <f t="shared" si="27"/>
        <v>0.98006541063618646</v>
      </c>
      <c r="U190" s="17">
        <f t="shared" si="28"/>
        <v>0</v>
      </c>
      <c r="V190" s="17">
        <f t="shared" si="29"/>
        <v>0.98006541063618646</v>
      </c>
    </row>
    <row r="191" spans="1:22" ht="90" outlineLevel="3">
      <c r="A191" s="18" t="s">
        <v>259</v>
      </c>
      <c r="B191" s="18" t="s">
        <v>26</v>
      </c>
      <c r="C191" s="18" t="s">
        <v>27</v>
      </c>
      <c r="D191" s="18" t="s">
        <v>47</v>
      </c>
      <c r="E191" s="13" t="s">
        <v>48</v>
      </c>
      <c r="F191" s="19" t="s">
        <v>434</v>
      </c>
      <c r="G191" s="13">
        <v>1112</v>
      </c>
      <c r="H191" s="13">
        <v>3480</v>
      </c>
      <c r="I191" s="14" t="s">
        <v>49</v>
      </c>
      <c r="J191" s="15">
        <v>520600645</v>
      </c>
      <c r="K191" s="15">
        <v>520600645</v>
      </c>
      <c r="L191" s="15">
        <v>0</v>
      </c>
      <c r="M191" s="15">
        <v>0</v>
      </c>
      <c r="N191" s="15">
        <v>0</v>
      </c>
      <c r="O191" s="15">
        <v>467737478</v>
      </c>
      <c r="P191" s="15">
        <v>467737478</v>
      </c>
      <c r="Q191" s="15">
        <v>52863167</v>
      </c>
      <c r="R191" s="15">
        <v>52863167</v>
      </c>
      <c r="S191" s="15">
        <v>52863167</v>
      </c>
      <c r="T191" s="17">
        <f t="shared" si="27"/>
        <v>0.89845735400500704</v>
      </c>
      <c r="U191" s="17">
        <f t="shared" si="28"/>
        <v>0</v>
      </c>
      <c r="V191" s="17">
        <f t="shared" si="29"/>
        <v>0.89845735400500704</v>
      </c>
    </row>
    <row r="192" spans="1:22" ht="75" outlineLevel="3">
      <c r="A192" s="18" t="s">
        <v>259</v>
      </c>
      <c r="B192" s="18" t="s">
        <v>26</v>
      </c>
      <c r="C192" s="18" t="s">
        <v>27</v>
      </c>
      <c r="D192" s="18" t="s">
        <v>50</v>
      </c>
      <c r="E192" s="13" t="s">
        <v>48</v>
      </c>
      <c r="F192" s="19" t="s">
        <v>434</v>
      </c>
      <c r="G192" s="13">
        <v>1112</v>
      </c>
      <c r="H192" s="13">
        <v>3480</v>
      </c>
      <c r="I192" s="14" t="s">
        <v>51</v>
      </c>
      <c r="J192" s="15">
        <v>28140575</v>
      </c>
      <c r="K192" s="15">
        <v>28140575</v>
      </c>
      <c r="L192" s="15">
        <v>0</v>
      </c>
      <c r="M192" s="15">
        <v>0</v>
      </c>
      <c r="N192" s="15">
        <v>0</v>
      </c>
      <c r="O192" s="15">
        <v>25293092</v>
      </c>
      <c r="P192" s="15">
        <v>25293092</v>
      </c>
      <c r="Q192" s="15">
        <v>2847483</v>
      </c>
      <c r="R192" s="15">
        <v>2847483</v>
      </c>
      <c r="S192" s="15">
        <v>2847483</v>
      </c>
      <c r="T192" s="17">
        <f t="shared" si="27"/>
        <v>0.89881219555748237</v>
      </c>
      <c r="U192" s="17">
        <f t="shared" si="28"/>
        <v>0</v>
      </c>
      <c r="V192" s="17">
        <f t="shared" si="29"/>
        <v>0.89881219555748237</v>
      </c>
    </row>
    <row r="193" spans="1:22" ht="105" outlineLevel="3">
      <c r="A193" s="18" t="s">
        <v>259</v>
      </c>
      <c r="B193" s="18" t="s">
        <v>26</v>
      </c>
      <c r="C193" s="18" t="s">
        <v>27</v>
      </c>
      <c r="D193" s="18" t="s">
        <v>52</v>
      </c>
      <c r="E193" s="13" t="s">
        <v>48</v>
      </c>
      <c r="F193" s="19" t="s">
        <v>434</v>
      </c>
      <c r="G193" s="13">
        <v>1112</v>
      </c>
      <c r="H193" s="13">
        <v>3480</v>
      </c>
      <c r="I193" s="14" t="s">
        <v>53</v>
      </c>
      <c r="J193" s="15">
        <v>84858403</v>
      </c>
      <c r="K193" s="15">
        <v>84858403</v>
      </c>
      <c r="L193" s="15">
        <v>0</v>
      </c>
      <c r="M193" s="15">
        <v>0</v>
      </c>
      <c r="N193" s="15">
        <v>0</v>
      </c>
      <c r="O193" s="15">
        <v>75567542</v>
      </c>
      <c r="P193" s="15">
        <v>75567542</v>
      </c>
      <c r="Q193" s="15">
        <v>9290861</v>
      </c>
      <c r="R193" s="15">
        <v>9290861</v>
      </c>
      <c r="S193" s="15">
        <v>9290861</v>
      </c>
      <c r="T193" s="17">
        <f t="shared" si="27"/>
        <v>0.89051336495220157</v>
      </c>
      <c r="U193" s="17">
        <f t="shared" si="28"/>
        <v>0</v>
      </c>
      <c r="V193" s="17">
        <f t="shared" si="29"/>
        <v>0.89051336495220157</v>
      </c>
    </row>
    <row r="194" spans="1:22" ht="75" outlineLevel="3">
      <c r="A194" s="18" t="s">
        <v>259</v>
      </c>
      <c r="B194" s="18" t="s">
        <v>26</v>
      </c>
      <c r="C194" s="18" t="s">
        <v>27</v>
      </c>
      <c r="D194" s="18" t="s">
        <v>54</v>
      </c>
      <c r="E194" s="13" t="s">
        <v>48</v>
      </c>
      <c r="F194" s="19" t="s">
        <v>434</v>
      </c>
      <c r="G194" s="13">
        <v>1112</v>
      </c>
      <c r="H194" s="13">
        <v>3480</v>
      </c>
      <c r="I194" s="14" t="s">
        <v>55</v>
      </c>
      <c r="J194" s="15">
        <v>84421726</v>
      </c>
      <c r="K194" s="15">
        <v>84421726</v>
      </c>
      <c r="L194" s="15">
        <v>0</v>
      </c>
      <c r="M194" s="15">
        <v>0</v>
      </c>
      <c r="N194" s="15">
        <v>0</v>
      </c>
      <c r="O194" s="15">
        <v>75841161</v>
      </c>
      <c r="P194" s="15">
        <v>75841161</v>
      </c>
      <c r="Q194" s="15">
        <v>8580565</v>
      </c>
      <c r="R194" s="15">
        <v>8580565</v>
      </c>
      <c r="S194" s="15">
        <v>8580565</v>
      </c>
      <c r="T194" s="17">
        <f t="shared" si="27"/>
        <v>0.89836070160422921</v>
      </c>
      <c r="U194" s="17">
        <f t="shared" si="28"/>
        <v>0</v>
      </c>
      <c r="V194" s="17">
        <f t="shared" si="29"/>
        <v>0.89836070160422921</v>
      </c>
    </row>
    <row r="195" spans="1:22" ht="75" outlineLevel="3">
      <c r="A195" s="18" t="s">
        <v>259</v>
      </c>
      <c r="B195" s="18" t="s">
        <v>26</v>
      </c>
      <c r="C195" s="18" t="s">
        <v>27</v>
      </c>
      <c r="D195" s="18" t="s">
        <v>56</v>
      </c>
      <c r="E195" s="13" t="s">
        <v>48</v>
      </c>
      <c r="F195" s="19" t="s">
        <v>434</v>
      </c>
      <c r="G195" s="13">
        <v>1112</v>
      </c>
      <c r="H195" s="13">
        <v>3480</v>
      </c>
      <c r="I195" s="14" t="s">
        <v>55</v>
      </c>
      <c r="J195" s="15">
        <v>168843452</v>
      </c>
      <c r="K195" s="15">
        <v>168843452</v>
      </c>
      <c r="L195" s="15">
        <v>0</v>
      </c>
      <c r="M195" s="15">
        <v>0</v>
      </c>
      <c r="N195" s="15">
        <v>0</v>
      </c>
      <c r="O195" s="15">
        <v>151682315</v>
      </c>
      <c r="P195" s="15">
        <v>151682315</v>
      </c>
      <c r="Q195" s="15">
        <v>17161137</v>
      </c>
      <c r="R195" s="15">
        <v>17161137</v>
      </c>
      <c r="S195" s="15">
        <v>17161137</v>
      </c>
      <c r="T195" s="17">
        <f t="shared" si="27"/>
        <v>0.89836066014570704</v>
      </c>
      <c r="U195" s="17">
        <f t="shared" si="28"/>
        <v>0</v>
      </c>
      <c r="V195" s="17">
        <f t="shared" si="29"/>
        <v>0.89836066014570704</v>
      </c>
    </row>
    <row r="196" spans="1:22" outlineLevel="2">
      <c r="A196" s="33"/>
      <c r="B196" s="33"/>
      <c r="C196" s="34" t="s">
        <v>447</v>
      </c>
      <c r="D196" s="33"/>
      <c r="E196" s="35"/>
      <c r="F196" s="36"/>
      <c r="G196" s="35"/>
      <c r="H196" s="35"/>
      <c r="I196" s="37"/>
      <c r="J196" s="38">
        <f t="shared" ref="J196:S196" si="30">SUBTOTAL(9,J183:J195)</f>
        <v>6983989355</v>
      </c>
      <c r="K196" s="38">
        <f t="shared" si="30"/>
        <v>6983989355</v>
      </c>
      <c r="L196" s="38">
        <f t="shared" si="30"/>
        <v>0</v>
      </c>
      <c r="M196" s="38">
        <f t="shared" si="30"/>
        <v>0</v>
      </c>
      <c r="N196" s="38">
        <f t="shared" si="30"/>
        <v>0</v>
      </c>
      <c r="O196" s="38">
        <f t="shared" si="30"/>
        <v>6411632718.1000013</v>
      </c>
      <c r="P196" s="39">
        <f t="shared" si="30"/>
        <v>6171692810.8200006</v>
      </c>
      <c r="Q196" s="38">
        <f t="shared" si="30"/>
        <v>572356636</v>
      </c>
      <c r="R196" s="38">
        <f t="shared" si="30"/>
        <v>572356636.89999998</v>
      </c>
      <c r="S196" s="39">
        <f t="shared" si="30"/>
        <v>572356636.89999998</v>
      </c>
      <c r="T196" s="40">
        <f t="shared" ref="T196:T244" si="31">+O196/K196</f>
        <v>0.91804732112166876</v>
      </c>
      <c r="U196" s="40">
        <f t="shared" ref="U196:U244" si="32">+(L196+M196+N196)/K196</f>
        <v>0</v>
      </c>
      <c r="V196" s="40">
        <f t="shared" ref="V196:V244" si="33">+T196+U196</f>
        <v>0.91804732112166876</v>
      </c>
    </row>
    <row r="197" spans="1:22" ht="30" outlineLevel="3">
      <c r="A197" s="18" t="s">
        <v>259</v>
      </c>
      <c r="B197" s="18" t="s">
        <v>26</v>
      </c>
      <c r="C197" s="18" t="s">
        <v>57</v>
      </c>
      <c r="D197" s="18" t="s">
        <v>260</v>
      </c>
      <c r="E197" s="13" t="s">
        <v>29</v>
      </c>
      <c r="F197" s="19" t="s">
        <v>434</v>
      </c>
      <c r="G197" s="13">
        <v>1120</v>
      </c>
      <c r="H197" s="13">
        <v>3480</v>
      </c>
      <c r="I197" s="14" t="s">
        <v>261</v>
      </c>
      <c r="J197" s="15">
        <v>0</v>
      </c>
      <c r="K197" s="15">
        <v>0</v>
      </c>
      <c r="L197" s="15">
        <v>0</v>
      </c>
      <c r="M197" s="15">
        <v>0</v>
      </c>
      <c r="N197" s="15">
        <v>0</v>
      </c>
      <c r="O197" s="15">
        <v>0</v>
      </c>
      <c r="P197" s="15">
        <v>0</v>
      </c>
      <c r="Q197" s="15">
        <v>0</v>
      </c>
      <c r="R197" s="15">
        <v>0</v>
      </c>
      <c r="S197" s="15">
        <v>0</v>
      </c>
      <c r="T197" s="17">
        <v>0</v>
      </c>
      <c r="U197" s="17">
        <v>0</v>
      </c>
      <c r="V197" s="17">
        <f t="shared" si="33"/>
        <v>0</v>
      </c>
    </row>
    <row r="198" spans="1:22" ht="30" outlineLevel="3">
      <c r="A198" s="18" t="s">
        <v>259</v>
      </c>
      <c r="B198" s="18" t="s">
        <v>26</v>
      </c>
      <c r="C198" s="18" t="s">
        <v>57</v>
      </c>
      <c r="D198" s="18" t="s">
        <v>62</v>
      </c>
      <c r="E198" s="13" t="s">
        <v>29</v>
      </c>
      <c r="F198" s="19" t="s">
        <v>434</v>
      </c>
      <c r="G198" s="13">
        <v>1120</v>
      </c>
      <c r="H198" s="13">
        <v>3480</v>
      </c>
      <c r="I198" s="14" t="s">
        <v>63</v>
      </c>
      <c r="J198" s="15">
        <v>133500000</v>
      </c>
      <c r="K198" s="15">
        <v>133500000</v>
      </c>
      <c r="L198" s="15">
        <v>0</v>
      </c>
      <c r="M198" s="15">
        <v>0</v>
      </c>
      <c r="N198" s="15">
        <v>0</v>
      </c>
      <c r="O198" s="15">
        <v>127287500</v>
      </c>
      <c r="P198" s="15">
        <v>117047500</v>
      </c>
      <c r="Q198" s="15">
        <v>6212500</v>
      </c>
      <c r="R198" s="15">
        <v>6212500</v>
      </c>
      <c r="S198" s="15">
        <v>6212500</v>
      </c>
      <c r="T198" s="17">
        <f t="shared" si="31"/>
        <v>0.95346441947565541</v>
      </c>
      <c r="U198" s="17">
        <f t="shared" si="32"/>
        <v>0</v>
      </c>
      <c r="V198" s="17">
        <f t="shared" si="33"/>
        <v>0.95346441947565541</v>
      </c>
    </row>
    <row r="199" spans="1:22" ht="75" outlineLevel="3">
      <c r="A199" s="18" t="s">
        <v>259</v>
      </c>
      <c r="B199" s="18" t="s">
        <v>26</v>
      </c>
      <c r="C199" s="18" t="s">
        <v>57</v>
      </c>
      <c r="D199" s="18" t="s">
        <v>219</v>
      </c>
      <c r="E199" s="13" t="s">
        <v>29</v>
      </c>
      <c r="F199" s="19" t="s">
        <v>434</v>
      </c>
      <c r="G199" s="13">
        <v>1120</v>
      </c>
      <c r="H199" s="13">
        <v>3480</v>
      </c>
      <c r="I199" s="14" t="s">
        <v>262</v>
      </c>
      <c r="J199" s="15">
        <v>7626000</v>
      </c>
      <c r="K199" s="15">
        <v>7626000</v>
      </c>
      <c r="L199" s="15">
        <v>0</v>
      </c>
      <c r="M199" s="15">
        <v>0</v>
      </c>
      <c r="N199" s="15">
        <v>0</v>
      </c>
      <c r="O199" s="15">
        <v>7626000</v>
      </c>
      <c r="P199" s="15">
        <v>7626000</v>
      </c>
      <c r="Q199" s="15">
        <v>0</v>
      </c>
      <c r="R199" s="15">
        <v>0</v>
      </c>
      <c r="S199" s="15">
        <v>0</v>
      </c>
      <c r="T199" s="17">
        <f t="shared" si="31"/>
        <v>1</v>
      </c>
      <c r="U199" s="17">
        <f t="shared" si="32"/>
        <v>0</v>
      </c>
      <c r="V199" s="17">
        <f t="shared" si="33"/>
        <v>1</v>
      </c>
    </row>
    <row r="200" spans="1:22" outlineLevel="3">
      <c r="A200" s="18" t="s">
        <v>259</v>
      </c>
      <c r="B200" s="18" t="s">
        <v>26</v>
      </c>
      <c r="C200" s="18" t="s">
        <v>57</v>
      </c>
      <c r="D200" s="18" t="s">
        <v>68</v>
      </c>
      <c r="E200" s="13" t="s">
        <v>29</v>
      </c>
      <c r="F200" s="19" t="s">
        <v>434</v>
      </c>
      <c r="G200" s="13">
        <v>1120</v>
      </c>
      <c r="H200" s="13">
        <v>3480</v>
      </c>
      <c r="I200" s="14" t="s">
        <v>69</v>
      </c>
      <c r="J200" s="15">
        <v>16041555</v>
      </c>
      <c r="K200" s="15">
        <v>16041555</v>
      </c>
      <c r="L200" s="15">
        <v>0</v>
      </c>
      <c r="M200" s="15">
        <v>0</v>
      </c>
      <c r="N200" s="15">
        <v>0</v>
      </c>
      <c r="O200" s="15">
        <v>9053766</v>
      </c>
      <c r="P200" s="15">
        <v>9031786</v>
      </c>
      <c r="Q200" s="15">
        <v>6987789</v>
      </c>
      <c r="R200" s="15">
        <v>6987789</v>
      </c>
      <c r="S200" s="15">
        <v>6987789</v>
      </c>
      <c r="T200" s="17">
        <f t="shared" si="31"/>
        <v>0.56439453656456617</v>
      </c>
      <c r="U200" s="17">
        <f t="shared" si="32"/>
        <v>0</v>
      </c>
      <c r="V200" s="17">
        <f t="shared" si="33"/>
        <v>0.56439453656456617</v>
      </c>
    </row>
    <row r="201" spans="1:22" outlineLevel="3">
      <c r="A201" s="18" t="s">
        <v>259</v>
      </c>
      <c r="B201" s="18" t="s">
        <v>26</v>
      </c>
      <c r="C201" s="18" t="s">
        <v>57</v>
      </c>
      <c r="D201" s="18" t="s">
        <v>70</v>
      </c>
      <c r="E201" s="13" t="s">
        <v>29</v>
      </c>
      <c r="F201" s="19" t="s">
        <v>434</v>
      </c>
      <c r="G201" s="13">
        <v>1120</v>
      </c>
      <c r="H201" s="13">
        <v>3480</v>
      </c>
      <c r="I201" s="14" t="s">
        <v>71</v>
      </c>
      <c r="J201" s="15">
        <v>222330908</v>
      </c>
      <c r="K201" s="15">
        <v>222330908</v>
      </c>
      <c r="L201" s="15">
        <v>0</v>
      </c>
      <c r="M201" s="15">
        <v>0</v>
      </c>
      <c r="N201" s="15">
        <v>0</v>
      </c>
      <c r="O201" s="15">
        <v>143859759.27000001</v>
      </c>
      <c r="P201" s="15">
        <v>143775009.27000001</v>
      </c>
      <c r="Q201" s="15">
        <v>78471148.730000004</v>
      </c>
      <c r="R201" s="15">
        <v>78471148.730000004</v>
      </c>
      <c r="S201" s="15">
        <v>78471148.730000004</v>
      </c>
      <c r="T201" s="17">
        <f t="shared" si="31"/>
        <v>0.64705245241925613</v>
      </c>
      <c r="U201" s="17">
        <f t="shared" si="32"/>
        <v>0</v>
      </c>
      <c r="V201" s="17">
        <f t="shared" si="33"/>
        <v>0.64705245241925613</v>
      </c>
    </row>
    <row r="202" spans="1:22" ht="60" outlineLevel="3">
      <c r="A202" s="18" t="s">
        <v>259</v>
      </c>
      <c r="B202" s="18" t="s">
        <v>26</v>
      </c>
      <c r="C202" s="18" t="s">
        <v>57</v>
      </c>
      <c r="D202" s="18" t="s">
        <v>78</v>
      </c>
      <c r="E202" s="13" t="s">
        <v>29</v>
      </c>
      <c r="F202" s="19" t="s">
        <v>434</v>
      </c>
      <c r="G202" s="13">
        <v>1120</v>
      </c>
      <c r="H202" s="13">
        <v>3480</v>
      </c>
      <c r="I202" s="14" t="s">
        <v>263</v>
      </c>
      <c r="J202" s="15">
        <v>436861907</v>
      </c>
      <c r="K202" s="15">
        <v>436861907</v>
      </c>
      <c r="L202" s="15">
        <v>0</v>
      </c>
      <c r="M202" s="15">
        <v>0</v>
      </c>
      <c r="N202" s="15">
        <v>0</v>
      </c>
      <c r="O202" s="15">
        <v>411188349.41000003</v>
      </c>
      <c r="P202" s="15">
        <v>411188349.41000003</v>
      </c>
      <c r="Q202" s="15">
        <v>25673557.59</v>
      </c>
      <c r="R202" s="15">
        <v>25673557.59</v>
      </c>
      <c r="S202" s="15">
        <v>25673557.59</v>
      </c>
      <c r="T202" s="17">
        <f t="shared" si="31"/>
        <v>0.94123186943374315</v>
      </c>
      <c r="U202" s="17">
        <f t="shared" si="32"/>
        <v>0</v>
      </c>
      <c r="V202" s="17">
        <f t="shared" si="33"/>
        <v>0.94123186943374315</v>
      </c>
    </row>
    <row r="203" spans="1:22" ht="45" outlineLevel="3">
      <c r="A203" s="18" t="s">
        <v>259</v>
      </c>
      <c r="B203" s="18" t="s">
        <v>26</v>
      </c>
      <c r="C203" s="18" t="s">
        <v>57</v>
      </c>
      <c r="D203" s="18" t="s">
        <v>82</v>
      </c>
      <c r="E203" s="13" t="s">
        <v>29</v>
      </c>
      <c r="F203" s="19" t="s">
        <v>434</v>
      </c>
      <c r="G203" s="13">
        <v>1120</v>
      </c>
      <c r="H203" s="13">
        <v>3480</v>
      </c>
      <c r="I203" s="14" t="s">
        <v>83</v>
      </c>
      <c r="J203" s="15">
        <v>2275000</v>
      </c>
      <c r="K203" s="15">
        <v>2275000</v>
      </c>
      <c r="L203" s="15">
        <v>0</v>
      </c>
      <c r="M203" s="15">
        <v>0</v>
      </c>
      <c r="N203" s="15">
        <v>0</v>
      </c>
      <c r="O203" s="15">
        <v>2275000</v>
      </c>
      <c r="P203" s="15">
        <v>2275000</v>
      </c>
      <c r="Q203" s="15">
        <v>0</v>
      </c>
      <c r="R203" s="15">
        <v>0</v>
      </c>
      <c r="S203" s="15">
        <v>0</v>
      </c>
      <c r="T203" s="17">
        <f t="shared" si="31"/>
        <v>1</v>
      </c>
      <c r="U203" s="17">
        <f t="shared" si="32"/>
        <v>0</v>
      </c>
      <c r="V203" s="17">
        <f t="shared" si="33"/>
        <v>1</v>
      </c>
    </row>
    <row r="204" spans="1:22" outlineLevel="2">
      <c r="A204" s="33"/>
      <c r="B204" s="33"/>
      <c r="C204" s="34" t="s">
        <v>448</v>
      </c>
      <c r="D204" s="33"/>
      <c r="E204" s="35"/>
      <c r="F204" s="36"/>
      <c r="G204" s="35"/>
      <c r="H204" s="35"/>
      <c r="I204" s="37"/>
      <c r="J204" s="38">
        <f t="shared" ref="J204:S204" si="34">SUBTOTAL(9,J197:J203)</f>
        <v>818635370</v>
      </c>
      <c r="K204" s="38">
        <f t="shared" si="34"/>
        <v>818635370</v>
      </c>
      <c r="L204" s="38">
        <f t="shared" si="34"/>
        <v>0</v>
      </c>
      <c r="M204" s="38">
        <f t="shared" si="34"/>
        <v>0</v>
      </c>
      <c r="N204" s="38">
        <f t="shared" si="34"/>
        <v>0</v>
      </c>
      <c r="O204" s="38">
        <f t="shared" si="34"/>
        <v>701290374.68000007</v>
      </c>
      <c r="P204" s="39">
        <f t="shared" si="34"/>
        <v>690943644.68000007</v>
      </c>
      <c r="Q204" s="38">
        <f t="shared" si="34"/>
        <v>117344995.32000001</v>
      </c>
      <c r="R204" s="38">
        <f t="shared" si="34"/>
        <v>117344995.32000001</v>
      </c>
      <c r="S204" s="39">
        <f t="shared" si="34"/>
        <v>117344995.32000001</v>
      </c>
      <c r="T204" s="40">
        <f t="shared" si="31"/>
        <v>0.85665779952801213</v>
      </c>
      <c r="U204" s="40">
        <f t="shared" si="32"/>
        <v>0</v>
      </c>
      <c r="V204" s="40">
        <f t="shared" si="33"/>
        <v>0.85665779952801213</v>
      </c>
    </row>
    <row r="205" spans="1:22" outlineLevel="3">
      <c r="A205" s="18" t="s">
        <v>259</v>
      </c>
      <c r="B205" s="18" t="s">
        <v>26</v>
      </c>
      <c r="C205" s="18" t="s">
        <v>84</v>
      </c>
      <c r="D205" s="18" t="s">
        <v>87</v>
      </c>
      <c r="E205" s="13" t="s">
        <v>29</v>
      </c>
      <c r="F205" s="19" t="s">
        <v>434</v>
      </c>
      <c r="G205" s="13">
        <v>1120</v>
      </c>
      <c r="H205" s="13">
        <v>3480</v>
      </c>
      <c r="I205" s="14" t="s">
        <v>88</v>
      </c>
      <c r="J205" s="15">
        <v>38813767</v>
      </c>
      <c r="K205" s="15">
        <v>38813767</v>
      </c>
      <c r="L205" s="15">
        <v>0</v>
      </c>
      <c r="M205" s="15">
        <v>0</v>
      </c>
      <c r="N205" s="15">
        <v>0</v>
      </c>
      <c r="O205" s="15">
        <v>36551389.310000002</v>
      </c>
      <c r="P205" s="15">
        <v>36551389.310000002</v>
      </c>
      <c r="Q205" s="15">
        <v>2262377.69</v>
      </c>
      <c r="R205" s="15">
        <v>2262377.69</v>
      </c>
      <c r="S205" s="15">
        <v>2262377.69</v>
      </c>
      <c r="T205" s="17">
        <f t="shared" si="31"/>
        <v>0.94171197838127907</v>
      </c>
      <c r="U205" s="17">
        <f t="shared" si="32"/>
        <v>0</v>
      </c>
      <c r="V205" s="17">
        <f t="shared" si="33"/>
        <v>0.94171197838127907</v>
      </c>
    </row>
    <row r="206" spans="1:22" ht="30" outlineLevel="3">
      <c r="A206" s="18" t="s">
        <v>259</v>
      </c>
      <c r="B206" s="18" t="s">
        <v>26</v>
      </c>
      <c r="C206" s="18" t="s">
        <v>84</v>
      </c>
      <c r="D206" s="18" t="s">
        <v>89</v>
      </c>
      <c r="E206" s="13" t="s">
        <v>29</v>
      </c>
      <c r="F206" s="19" t="s">
        <v>434</v>
      </c>
      <c r="G206" s="13">
        <v>1120</v>
      </c>
      <c r="H206" s="13">
        <v>3480</v>
      </c>
      <c r="I206" s="14" t="s">
        <v>90</v>
      </c>
      <c r="J206" s="15">
        <v>0</v>
      </c>
      <c r="K206" s="15">
        <v>0</v>
      </c>
      <c r="L206" s="15">
        <v>0</v>
      </c>
      <c r="M206" s="15">
        <v>0</v>
      </c>
      <c r="N206" s="15">
        <v>0</v>
      </c>
      <c r="O206" s="15">
        <v>0</v>
      </c>
      <c r="P206" s="15">
        <v>0</v>
      </c>
      <c r="Q206" s="15">
        <v>0</v>
      </c>
      <c r="R206" s="15">
        <v>0</v>
      </c>
      <c r="S206" s="15">
        <v>0</v>
      </c>
      <c r="T206" s="17">
        <v>0</v>
      </c>
      <c r="U206" s="17">
        <v>0</v>
      </c>
      <c r="V206" s="17">
        <f t="shared" si="33"/>
        <v>0</v>
      </c>
    </row>
    <row r="207" spans="1:22" outlineLevel="3">
      <c r="A207" s="18" t="s">
        <v>259</v>
      </c>
      <c r="B207" s="18" t="s">
        <v>26</v>
      </c>
      <c r="C207" s="18" t="s">
        <v>84</v>
      </c>
      <c r="D207" s="18" t="s">
        <v>91</v>
      </c>
      <c r="E207" s="13" t="s">
        <v>29</v>
      </c>
      <c r="F207" s="19" t="s">
        <v>434</v>
      </c>
      <c r="G207" s="13">
        <v>1120</v>
      </c>
      <c r="H207" s="13">
        <v>3480</v>
      </c>
      <c r="I207" s="14" t="s">
        <v>92</v>
      </c>
      <c r="J207" s="15">
        <v>788945</v>
      </c>
      <c r="K207" s="15">
        <v>788945</v>
      </c>
      <c r="L207" s="15">
        <v>0</v>
      </c>
      <c r="M207" s="15">
        <v>0</v>
      </c>
      <c r="N207" s="15">
        <v>0</v>
      </c>
      <c r="O207" s="15">
        <v>403911</v>
      </c>
      <c r="P207" s="15">
        <v>403911</v>
      </c>
      <c r="Q207" s="15">
        <v>385034</v>
      </c>
      <c r="R207" s="15">
        <v>385034</v>
      </c>
      <c r="S207" s="15">
        <v>385034</v>
      </c>
      <c r="T207" s="17">
        <f t="shared" si="31"/>
        <v>0.51196344485357026</v>
      </c>
      <c r="U207" s="17">
        <f t="shared" si="32"/>
        <v>0</v>
      </c>
      <c r="V207" s="17">
        <f t="shared" si="33"/>
        <v>0.51196344485357026</v>
      </c>
    </row>
    <row r="208" spans="1:22" ht="30" outlineLevel="3">
      <c r="A208" s="18" t="s">
        <v>259</v>
      </c>
      <c r="B208" s="18" t="s">
        <v>26</v>
      </c>
      <c r="C208" s="18" t="s">
        <v>84</v>
      </c>
      <c r="D208" s="18" t="s">
        <v>93</v>
      </c>
      <c r="E208" s="13" t="s">
        <v>29</v>
      </c>
      <c r="F208" s="19" t="s">
        <v>434</v>
      </c>
      <c r="G208" s="13">
        <v>1120</v>
      </c>
      <c r="H208" s="13">
        <v>3480</v>
      </c>
      <c r="I208" s="14" t="s">
        <v>94</v>
      </c>
      <c r="J208" s="15">
        <v>0</v>
      </c>
      <c r="K208" s="15">
        <v>0</v>
      </c>
      <c r="L208" s="15">
        <v>0</v>
      </c>
      <c r="M208" s="15">
        <v>0</v>
      </c>
      <c r="N208" s="15">
        <v>0</v>
      </c>
      <c r="O208" s="15">
        <v>0</v>
      </c>
      <c r="P208" s="15">
        <v>0</v>
      </c>
      <c r="Q208" s="15">
        <v>0</v>
      </c>
      <c r="R208" s="15">
        <v>0</v>
      </c>
      <c r="S208" s="15">
        <v>0</v>
      </c>
      <c r="T208" s="17">
        <v>0</v>
      </c>
      <c r="U208" s="17">
        <v>0</v>
      </c>
      <c r="V208" s="17">
        <f t="shared" si="33"/>
        <v>0</v>
      </c>
    </row>
    <row r="209" spans="1:22" ht="45" outlineLevel="3">
      <c r="A209" s="18" t="s">
        <v>259</v>
      </c>
      <c r="B209" s="18" t="s">
        <v>26</v>
      </c>
      <c r="C209" s="18" t="s">
        <v>84</v>
      </c>
      <c r="D209" s="18" t="s">
        <v>95</v>
      </c>
      <c r="E209" s="13" t="s">
        <v>29</v>
      </c>
      <c r="F209" s="19" t="s">
        <v>434</v>
      </c>
      <c r="G209" s="13">
        <v>1120</v>
      </c>
      <c r="H209" s="13">
        <v>3480</v>
      </c>
      <c r="I209" s="14" t="s">
        <v>96</v>
      </c>
      <c r="J209" s="15">
        <v>0</v>
      </c>
      <c r="K209" s="15">
        <v>0</v>
      </c>
      <c r="L209" s="15">
        <v>0</v>
      </c>
      <c r="M209" s="15">
        <v>0</v>
      </c>
      <c r="N209" s="15">
        <v>0</v>
      </c>
      <c r="O209" s="15">
        <v>0</v>
      </c>
      <c r="P209" s="15">
        <v>0</v>
      </c>
      <c r="Q209" s="15">
        <v>0</v>
      </c>
      <c r="R209" s="15">
        <v>0</v>
      </c>
      <c r="S209" s="15">
        <v>0</v>
      </c>
      <c r="T209" s="17">
        <v>0</v>
      </c>
      <c r="U209" s="17">
        <v>0</v>
      </c>
      <c r="V209" s="17">
        <f t="shared" si="33"/>
        <v>0</v>
      </c>
    </row>
    <row r="210" spans="1:22" outlineLevel="3">
      <c r="A210" s="18" t="s">
        <v>259</v>
      </c>
      <c r="B210" s="18" t="s">
        <v>26</v>
      </c>
      <c r="C210" s="18" t="s">
        <v>84</v>
      </c>
      <c r="D210" s="18" t="s">
        <v>97</v>
      </c>
      <c r="E210" s="13" t="s">
        <v>29</v>
      </c>
      <c r="F210" s="19" t="s">
        <v>434</v>
      </c>
      <c r="G210" s="13">
        <v>1120</v>
      </c>
      <c r="H210" s="13">
        <v>3480</v>
      </c>
      <c r="I210" s="14" t="s">
        <v>98</v>
      </c>
      <c r="J210" s="15">
        <v>252275200</v>
      </c>
      <c r="K210" s="15">
        <v>252275200</v>
      </c>
      <c r="L210" s="15">
        <v>0</v>
      </c>
      <c r="M210" s="15">
        <v>247183850.75999999</v>
      </c>
      <c r="N210" s="15">
        <v>0</v>
      </c>
      <c r="O210" s="15">
        <v>2981500</v>
      </c>
      <c r="P210" s="15">
        <v>2981500</v>
      </c>
      <c r="Q210" s="15">
        <v>2109849.2400000002</v>
      </c>
      <c r="R210" s="15">
        <v>2109849.2400000002</v>
      </c>
      <c r="S210" s="15">
        <v>2109849.2400000002</v>
      </c>
      <c r="T210" s="17">
        <f t="shared" si="31"/>
        <v>1.1818442716525445E-2</v>
      </c>
      <c r="U210" s="17">
        <f t="shared" si="32"/>
        <v>0.97981827290197365</v>
      </c>
      <c r="V210" s="17">
        <f t="shared" si="33"/>
        <v>0.99163671561849909</v>
      </c>
    </row>
    <row r="211" spans="1:22" outlineLevel="3">
      <c r="A211" s="18" t="s">
        <v>259</v>
      </c>
      <c r="B211" s="18" t="s">
        <v>26</v>
      </c>
      <c r="C211" s="18" t="s">
        <v>84</v>
      </c>
      <c r="D211" s="18" t="s">
        <v>99</v>
      </c>
      <c r="E211" s="13" t="s">
        <v>29</v>
      </c>
      <c r="F211" s="19" t="s">
        <v>434</v>
      </c>
      <c r="G211" s="13">
        <v>1120</v>
      </c>
      <c r="H211" s="13">
        <v>3480</v>
      </c>
      <c r="I211" s="14" t="s">
        <v>100</v>
      </c>
      <c r="J211" s="15">
        <v>1372250</v>
      </c>
      <c r="K211" s="15">
        <v>1372250</v>
      </c>
      <c r="L211" s="15">
        <v>0</v>
      </c>
      <c r="M211" s="15">
        <v>0</v>
      </c>
      <c r="N211" s="15">
        <v>0</v>
      </c>
      <c r="O211" s="15">
        <v>382250</v>
      </c>
      <c r="P211" s="15">
        <v>382250</v>
      </c>
      <c r="Q211" s="15">
        <v>990000</v>
      </c>
      <c r="R211" s="15">
        <v>990000</v>
      </c>
      <c r="S211" s="15">
        <v>990000</v>
      </c>
      <c r="T211" s="17">
        <f t="shared" si="31"/>
        <v>0.27855711422845691</v>
      </c>
      <c r="U211" s="17">
        <f t="shared" si="32"/>
        <v>0</v>
      </c>
      <c r="V211" s="17">
        <f t="shared" si="33"/>
        <v>0.27855711422845691</v>
      </c>
    </row>
    <row r="212" spans="1:22" ht="30" outlineLevel="3">
      <c r="A212" s="18" t="s">
        <v>259</v>
      </c>
      <c r="B212" s="18" t="s">
        <v>26</v>
      </c>
      <c r="C212" s="18" t="s">
        <v>84</v>
      </c>
      <c r="D212" s="18" t="s">
        <v>101</v>
      </c>
      <c r="E212" s="13" t="s">
        <v>29</v>
      </c>
      <c r="F212" s="19" t="s">
        <v>434</v>
      </c>
      <c r="G212" s="13">
        <v>1120</v>
      </c>
      <c r="H212" s="13">
        <v>3480</v>
      </c>
      <c r="I212" s="14" t="s">
        <v>102</v>
      </c>
      <c r="J212" s="15">
        <v>7471348</v>
      </c>
      <c r="K212" s="15">
        <v>7471348</v>
      </c>
      <c r="L212" s="15">
        <v>0</v>
      </c>
      <c r="M212" s="15">
        <v>0</v>
      </c>
      <c r="N212" s="15">
        <v>0</v>
      </c>
      <c r="O212" s="15">
        <v>7388561.0300000003</v>
      </c>
      <c r="P212" s="15">
        <v>7388561.0300000003</v>
      </c>
      <c r="Q212" s="15">
        <v>82786.97</v>
      </c>
      <c r="R212" s="15">
        <v>82786.97</v>
      </c>
      <c r="S212" s="15">
        <v>82786.97</v>
      </c>
      <c r="T212" s="17">
        <f t="shared" si="31"/>
        <v>0.98891940651138188</v>
      </c>
      <c r="U212" s="17">
        <f t="shared" si="32"/>
        <v>0</v>
      </c>
      <c r="V212" s="17">
        <f t="shared" si="33"/>
        <v>0.98891940651138188</v>
      </c>
    </row>
    <row r="213" spans="1:22" ht="45" outlineLevel="3">
      <c r="A213" s="18" t="s">
        <v>259</v>
      </c>
      <c r="B213" s="18" t="s">
        <v>26</v>
      </c>
      <c r="C213" s="18" t="s">
        <v>84</v>
      </c>
      <c r="D213" s="18" t="s">
        <v>248</v>
      </c>
      <c r="E213" s="13" t="s">
        <v>29</v>
      </c>
      <c r="F213" s="19" t="s">
        <v>434</v>
      </c>
      <c r="G213" s="13">
        <v>1120</v>
      </c>
      <c r="H213" s="13">
        <v>3480</v>
      </c>
      <c r="I213" s="14" t="s">
        <v>249</v>
      </c>
      <c r="J213" s="15">
        <v>48457500</v>
      </c>
      <c r="K213" s="15">
        <v>48457500</v>
      </c>
      <c r="L213" s="15">
        <v>0</v>
      </c>
      <c r="M213" s="15">
        <v>0</v>
      </c>
      <c r="N213" s="15">
        <v>0</v>
      </c>
      <c r="O213" s="15">
        <v>48457500</v>
      </c>
      <c r="P213" s="15">
        <v>48457500</v>
      </c>
      <c r="Q213" s="15">
        <v>0</v>
      </c>
      <c r="R213" s="15">
        <v>0</v>
      </c>
      <c r="S213" s="15">
        <v>0</v>
      </c>
      <c r="T213" s="17">
        <f t="shared" si="31"/>
        <v>1</v>
      </c>
      <c r="U213" s="17">
        <f t="shared" si="32"/>
        <v>0</v>
      </c>
      <c r="V213" s="17">
        <f t="shared" si="33"/>
        <v>1</v>
      </c>
    </row>
    <row r="214" spans="1:22" ht="30" outlineLevel="3">
      <c r="A214" s="18" t="s">
        <v>259</v>
      </c>
      <c r="B214" s="18" t="s">
        <v>26</v>
      </c>
      <c r="C214" s="18" t="s">
        <v>84</v>
      </c>
      <c r="D214" s="18" t="s">
        <v>103</v>
      </c>
      <c r="E214" s="13" t="s">
        <v>29</v>
      </c>
      <c r="F214" s="19" t="s">
        <v>434</v>
      </c>
      <c r="G214" s="13">
        <v>1120</v>
      </c>
      <c r="H214" s="13">
        <v>3480</v>
      </c>
      <c r="I214" s="14" t="s">
        <v>104</v>
      </c>
      <c r="J214" s="15">
        <v>25241610</v>
      </c>
      <c r="K214" s="15">
        <v>25241610</v>
      </c>
      <c r="L214" s="15">
        <v>0</v>
      </c>
      <c r="M214" s="15">
        <v>0</v>
      </c>
      <c r="N214" s="15">
        <v>0</v>
      </c>
      <c r="O214" s="15">
        <v>25241609.969999999</v>
      </c>
      <c r="P214" s="15">
        <v>25241609.969999999</v>
      </c>
      <c r="Q214" s="15">
        <v>0.03</v>
      </c>
      <c r="R214" s="15">
        <v>0.03</v>
      </c>
      <c r="S214" s="15">
        <v>0.03</v>
      </c>
      <c r="T214" s="17">
        <f t="shared" si="31"/>
        <v>0.99999999881148627</v>
      </c>
      <c r="U214" s="17">
        <f t="shared" si="32"/>
        <v>0</v>
      </c>
      <c r="V214" s="17">
        <f t="shared" si="33"/>
        <v>0.99999999881148627</v>
      </c>
    </row>
    <row r="215" spans="1:22" outlineLevel="3">
      <c r="A215" s="18" t="s">
        <v>259</v>
      </c>
      <c r="B215" s="18" t="s">
        <v>26</v>
      </c>
      <c r="C215" s="18" t="s">
        <v>84</v>
      </c>
      <c r="D215" s="18" t="s">
        <v>105</v>
      </c>
      <c r="E215" s="13" t="s">
        <v>29</v>
      </c>
      <c r="F215" s="19" t="s">
        <v>434</v>
      </c>
      <c r="G215" s="13">
        <v>1120</v>
      </c>
      <c r="H215" s="13">
        <v>3480</v>
      </c>
      <c r="I215" s="14" t="s">
        <v>106</v>
      </c>
      <c r="J215" s="15">
        <v>85171670</v>
      </c>
      <c r="K215" s="15">
        <v>85171670</v>
      </c>
      <c r="L215" s="15">
        <v>0</v>
      </c>
      <c r="M215" s="15">
        <v>0</v>
      </c>
      <c r="N215" s="15">
        <v>0</v>
      </c>
      <c r="O215" s="15">
        <v>85171669.269999996</v>
      </c>
      <c r="P215" s="15">
        <v>85171669.269999996</v>
      </c>
      <c r="Q215" s="15">
        <v>0.73</v>
      </c>
      <c r="R215" s="15">
        <v>0.73</v>
      </c>
      <c r="S215" s="15">
        <v>0.73</v>
      </c>
      <c r="T215" s="17">
        <f t="shared" si="31"/>
        <v>0.99999999142907492</v>
      </c>
      <c r="U215" s="17">
        <f t="shared" si="32"/>
        <v>0</v>
      </c>
      <c r="V215" s="17">
        <f t="shared" si="33"/>
        <v>0.99999999142907492</v>
      </c>
    </row>
    <row r="216" spans="1:22" outlineLevel="3">
      <c r="A216" s="18" t="s">
        <v>259</v>
      </c>
      <c r="B216" s="18" t="s">
        <v>26</v>
      </c>
      <c r="C216" s="18" t="s">
        <v>84</v>
      </c>
      <c r="D216" s="18" t="s">
        <v>107</v>
      </c>
      <c r="E216" s="13" t="s">
        <v>29</v>
      </c>
      <c r="F216" s="19" t="s">
        <v>434</v>
      </c>
      <c r="G216" s="13">
        <v>1120</v>
      </c>
      <c r="H216" s="13">
        <v>3480</v>
      </c>
      <c r="I216" s="14" t="s">
        <v>108</v>
      </c>
      <c r="J216" s="15">
        <v>0</v>
      </c>
      <c r="K216" s="15">
        <v>0</v>
      </c>
      <c r="L216" s="15">
        <v>0</v>
      </c>
      <c r="M216" s="15">
        <v>0</v>
      </c>
      <c r="N216" s="15">
        <v>0</v>
      </c>
      <c r="O216" s="15">
        <v>0</v>
      </c>
      <c r="P216" s="15">
        <v>0</v>
      </c>
      <c r="Q216" s="15">
        <v>0</v>
      </c>
      <c r="R216" s="15">
        <v>0</v>
      </c>
      <c r="S216" s="15">
        <v>0</v>
      </c>
      <c r="T216" s="17">
        <v>0</v>
      </c>
      <c r="U216" s="17">
        <v>0</v>
      </c>
      <c r="V216" s="17">
        <f t="shared" si="33"/>
        <v>0</v>
      </c>
    </row>
    <row r="217" spans="1:22" ht="30" outlineLevel="3">
      <c r="A217" s="18" t="s">
        <v>259</v>
      </c>
      <c r="B217" s="18" t="s">
        <v>26</v>
      </c>
      <c r="C217" s="18" t="s">
        <v>84</v>
      </c>
      <c r="D217" s="18" t="s">
        <v>109</v>
      </c>
      <c r="E217" s="13" t="s">
        <v>29</v>
      </c>
      <c r="F217" s="19" t="s">
        <v>434</v>
      </c>
      <c r="G217" s="13">
        <v>1120</v>
      </c>
      <c r="H217" s="13">
        <v>3480</v>
      </c>
      <c r="I217" s="14" t="s">
        <v>110</v>
      </c>
      <c r="J217" s="15">
        <v>0</v>
      </c>
      <c r="K217" s="15">
        <v>0</v>
      </c>
      <c r="L217" s="15">
        <v>0</v>
      </c>
      <c r="M217" s="15">
        <v>0</v>
      </c>
      <c r="N217" s="15">
        <v>0</v>
      </c>
      <c r="O217" s="15">
        <v>0</v>
      </c>
      <c r="P217" s="15">
        <v>0</v>
      </c>
      <c r="Q217" s="15">
        <v>0</v>
      </c>
      <c r="R217" s="15">
        <v>0</v>
      </c>
      <c r="S217" s="15">
        <v>0</v>
      </c>
      <c r="T217" s="17">
        <v>0</v>
      </c>
      <c r="U217" s="17">
        <v>0</v>
      </c>
      <c r="V217" s="17">
        <f t="shared" si="33"/>
        <v>0</v>
      </c>
    </row>
    <row r="218" spans="1:22" ht="30" outlineLevel="3">
      <c r="A218" s="18" t="s">
        <v>259</v>
      </c>
      <c r="B218" s="18" t="s">
        <v>26</v>
      </c>
      <c r="C218" s="18" t="s">
        <v>84</v>
      </c>
      <c r="D218" s="18" t="s">
        <v>111</v>
      </c>
      <c r="E218" s="13" t="s">
        <v>29</v>
      </c>
      <c r="F218" s="19" t="s">
        <v>434</v>
      </c>
      <c r="G218" s="13">
        <v>1120</v>
      </c>
      <c r="H218" s="13">
        <v>3480</v>
      </c>
      <c r="I218" s="14" t="s">
        <v>112</v>
      </c>
      <c r="J218" s="15">
        <v>0</v>
      </c>
      <c r="K218" s="15">
        <v>0</v>
      </c>
      <c r="L218" s="15">
        <v>0</v>
      </c>
      <c r="M218" s="15">
        <v>0</v>
      </c>
      <c r="N218" s="15">
        <v>0</v>
      </c>
      <c r="O218" s="15">
        <v>0</v>
      </c>
      <c r="P218" s="15">
        <v>0</v>
      </c>
      <c r="Q218" s="15">
        <v>0</v>
      </c>
      <c r="R218" s="15">
        <v>0</v>
      </c>
      <c r="S218" s="15">
        <v>0</v>
      </c>
      <c r="T218" s="17">
        <v>0</v>
      </c>
      <c r="U218" s="17">
        <v>0</v>
      </c>
      <c r="V218" s="17">
        <f t="shared" si="33"/>
        <v>0</v>
      </c>
    </row>
    <row r="219" spans="1:22" ht="30" outlineLevel="3">
      <c r="A219" s="18" t="s">
        <v>259</v>
      </c>
      <c r="B219" s="18" t="s">
        <v>26</v>
      </c>
      <c r="C219" s="18" t="s">
        <v>84</v>
      </c>
      <c r="D219" s="18" t="s">
        <v>113</v>
      </c>
      <c r="E219" s="13" t="s">
        <v>29</v>
      </c>
      <c r="F219" s="19" t="s">
        <v>434</v>
      </c>
      <c r="G219" s="13">
        <v>1120</v>
      </c>
      <c r="H219" s="13">
        <v>3480</v>
      </c>
      <c r="I219" s="14" t="s">
        <v>114</v>
      </c>
      <c r="J219" s="15">
        <v>122074626</v>
      </c>
      <c r="K219" s="15">
        <v>122074626</v>
      </c>
      <c r="L219" s="15">
        <v>0</v>
      </c>
      <c r="M219" s="15">
        <v>94793118.780000001</v>
      </c>
      <c r="N219" s="15">
        <v>0</v>
      </c>
      <c r="O219" s="15">
        <v>9434025</v>
      </c>
      <c r="P219" s="15">
        <v>9434025</v>
      </c>
      <c r="Q219" s="15">
        <v>17847482.219999999</v>
      </c>
      <c r="R219" s="15">
        <v>17847482.219999999</v>
      </c>
      <c r="S219" s="15">
        <v>17847482.219999999</v>
      </c>
      <c r="T219" s="17">
        <f t="shared" si="31"/>
        <v>7.7280801990742942E-2</v>
      </c>
      <c r="U219" s="17">
        <f t="shared" si="32"/>
        <v>0.77651778986404596</v>
      </c>
      <c r="V219" s="17">
        <f t="shared" si="33"/>
        <v>0.8537985918547889</v>
      </c>
    </row>
    <row r="220" spans="1:22" outlineLevel="2">
      <c r="A220" s="33"/>
      <c r="B220" s="33"/>
      <c r="C220" s="34" t="s">
        <v>449</v>
      </c>
      <c r="D220" s="33"/>
      <c r="E220" s="35"/>
      <c r="F220" s="36"/>
      <c r="G220" s="35"/>
      <c r="H220" s="35"/>
      <c r="I220" s="37"/>
      <c r="J220" s="38">
        <f t="shared" ref="J220:S220" si="35">SUBTOTAL(9,J205:J219)</f>
        <v>581666916</v>
      </c>
      <c r="K220" s="38">
        <f t="shared" si="35"/>
        <v>581666916</v>
      </c>
      <c r="L220" s="38">
        <f t="shared" si="35"/>
        <v>0</v>
      </c>
      <c r="M220" s="38">
        <f t="shared" si="35"/>
        <v>341976969.53999996</v>
      </c>
      <c r="N220" s="38">
        <f t="shared" si="35"/>
        <v>0</v>
      </c>
      <c r="O220" s="38">
        <f t="shared" si="35"/>
        <v>216012415.57999998</v>
      </c>
      <c r="P220" s="39">
        <f t="shared" si="35"/>
        <v>216012415.57999998</v>
      </c>
      <c r="Q220" s="38">
        <f t="shared" si="35"/>
        <v>23677530.879999999</v>
      </c>
      <c r="R220" s="38">
        <f t="shared" si="35"/>
        <v>23677530.879999999</v>
      </c>
      <c r="S220" s="39">
        <f t="shared" si="35"/>
        <v>23677530.879999999</v>
      </c>
      <c r="T220" s="40">
        <f t="shared" si="31"/>
        <v>0.3713678905196664</v>
      </c>
      <c r="U220" s="40">
        <f t="shared" si="32"/>
        <v>0.58792577011548641</v>
      </c>
      <c r="V220" s="40">
        <f t="shared" si="33"/>
        <v>0.95929366063515276</v>
      </c>
    </row>
    <row r="221" spans="1:22" ht="30" outlineLevel="3">
      <c r="A221" s="18" t="s">
        <v>259</v>
      </c>
      <c r="B221" s="18" t="s">
        <v>26</v>
      </c>
      <c r="C221" s="18" t="s">
        <v>115</v>
      </c>
      <c r="D221" s="18" t="s">
        <v>250</v>
      </c>
      <c r="E221" s="13" t="s">
        <v>29</v>
      </c>
      <c r="F221" s="18">
        <v>280</v>
      </c>
      <c r="G221" s="13">
        <v>2210</v>
      </c>
      <c r="H221" s="13">
        <v>3480</v>
      </c>
      <c r="I221" s="14" t="s">
        <v>251</v>
      </c>
      <c r="J221" s="15">
        <v>0</v>
      </c>
      <c r="K221" s="15">
        <v>0</v>
      </c>
      <c r="L221" s="15">
        <v>0</v>
      </c>
      <c r="M221" s="15">
        <v>0</v>
      </c>
      <c r="N221" s="15">
        <v>0</v>
      </c>
      <c r="O221" s="15">
        <v>0</v>
      </c>
      <c r="P221" s="15">
        <v>0</v>
      </c>
      <c r="Q221" s="15">
        <v>0</v>
      </c>
      <c r="R221" s="15">
        <v>0</v>
      </c>
      <c r="S221" s="15">
        <v>0</v>
      </c>
      <c r="T221" s="17">
        <v>0</v>
      </c>
      <c r="U221" s="17">
        <v>0</v>
      </c>
      <c r="V221" s="17">
        <f t="shared" si="33"/>
        <v>0</v>
      </c>
    </row>
    <row r="222" spans="1:22" outlineLevel="3">
      <c r="A222" s="18" t="s">
        <v>259</v>
      </c>
      <c r="B222" s="18" t="s">
        <v>26</v>
      </c>
      <c r="C222" s="18" t="s">
        <v>115</v>
      </c>
      <c r="D222" s="18" t="s">
        <v>116</v>
      </c>
      <c r="E222" s="13" t="s">
        <v>29</v>
      </c>
      <c r="F222" s="19" t="s">
        <v>434</v>
      </c>
      <c r="G222" s="13">
        <v>2210</v>
      </c>
      <c r="H222" s="13">
        <v>3480</v>
      </c>
      <c r="I222" s="14" t="s">
        <v>118</v>
      </c>
      <c r="J222" s="15">
        <v>800000</v>
      </c>
      <c r="K222" s="15">
        <v>800000</v>
      </c>
      <c r="L222" s="15">
        <v>0</v>
      </c>
      <c r="M222" s="15">
        <v>0</v>
      </c>
      <c r="N222" s="15">
        <v>0</v>
      </c>
      <c r="O222" s="15">
        <v>650496</v>
      </c>
      <c r="P222" s="15">
        <v>650496</v>
      </c>
      <c r="Q222" s="15">
        <v>149504</v>
      </c>
      <c r="R222" s="15">
        <v>149504</v>
      </c>
      <c r="S222" s="15">
        <v>149504</v>
      </c>
      <c r="T222" s="17">
        <f t="shared" si="31"/>
        <v>0.81311999999999995</v>
      </c>
      <c r="U222" s="17">
        <f t="shared" si="32"/>
        <v>0</v>
      </c>
      <c r="V222" s="17">
        <f t="shared" si="33"/>
        <v>0.81311999999999995</v>
      </c>
    </row>
    <row r="223" spans="1:22" outlineLevel="3">
      <c r="A223" s="18" t="s">
        <v>259</v>
      </c>
      <c r="B223" s="18" t="s">
        <v>26</v>
      </c>
      <c r="C223" s="18" t="s">
        <v>115</v>
      </c>
      <c r="D223" s="18" t="s">
        <v>116</v>
      </c>
      <c r="E223" s="13" t="s">
        <v>29</v>
      </c>
      <c r="F223" s="18">
        <v>280</v>
      </c>
      <c r="G223" s="13">
        <v>2210</v>
      </c>
      <c r="H223" s="13">
        <v>3480</v>
      </c>
      <c r="I223" s="14" t="s">
        <v>118</v>
      </c>
      <c r="J223" s="15">
        <v>78360260</v>
      </c>
      <c r="K223" s="15">
        <v>78360260</v>
      </c>
      <c r="L223" s="15">
        <v>0</v>
      </c>
      <c r="M223" s="15">
        <v>22656064.199999999</v>
      </c>
      <c r="N223" s="15">
        <v>0</v>
      </c>
      <c r="O223" s="15">
        <v>650496</v>
      </c>
      <c r="P223" s="15">
        <v>650496</v>
      </c>
      <c r="Q223" s="15">
        <v>55053699.799999997</v>
      </c>
      <c r="R223" s="15">
        <v>55053699.799999997</v>
      </c>
      <c r="S223" s="15">
        <v>55053699.799999997</v>
      </c>
      <c r="T223" s="17">
        <f t="shared" si="31"/>
        <v>8.3013507101686486E-3</v>
      </c>
      <c r="U223" s="17">
        <f t="shared" si="32"/>
        <v>0.2891269656328348</v>
      </c>
      <c r="V223" s="17">
        <f t="shared" si="33"/>
        <v>0.29742831634300343</v>
      </c>
    </row>
    <row r="224" spans="1:22" outlineLevel="3">
      <c r="A224" s="18" t="s">
        <v>259</v>
      </c>
      <c r="B224" s="18" t="s">
        <v>26</v>
      </c>
      <c r="C224" s="18" t="s">
        <v>115</v>
      </c>
      <c r="D224" s="18" t="s">
        <v>119</v>
      </c>
      <c r="E224" s="13" t="s">
        <v>29</v>
      </c>
      <c r="F224" s="18">
        <v>280</v>
      </c>
      <c r="G224" s="13">
        <v>2210</v>
      </c>
      <c r="H224" s="13">
        <v>3480</v>
      </c>
      <c r="I224" s="14" t="s">
        <v>120</v>
      </c>
      <c r="J224" s="15">
        <v>7697619</v>
      </c>
      <c r="K224" s="15">
        <v>7697619</v>
      </c>
      <c r="L224" s="15">
        <v>0</v>
      </c>
      <c r="M224" s="15">
        <v>0</v>
      </c>
      <c r="N224" s="15">
        <v>0</v>
      </c>
      <c r="O224" s="15">
        <v>7604615.5999999996</v>
      </c>
      <c r="P224" s="15">
        <v>7604615.5999999996</v>
      </c>
      <c r="Q224" s="15">
        <v>93003.24</v>
      </c>
      <c r="R224" s="15">
        <v>93003.4</v>
      </c>
      <c r="S224" s="15">
        <v>93003.4</v>
      </c>
      <c r="T224" s="17">
        <f t="shared" si="31"/>
        <v>0.98791790032736093</v>
      </c>
      <c r="U224" s="17">
        <f t="shared" si="32"/>
        <v>0</v>
      </c>
      <c r="V224" s="17">
        <f t="shared" si="33"/>
        <v>0.98791790032736093</v>
      </c>
    </row>
    <row r="225" spans="1:22" ht="30" outlineLevel="3">
      <c r="A225" s="18" t="s">
        <v>259</v>
      </c>
      <c r="B225" s="18" t="s">
        <v>26</v>
      </c>
      <c r="C225" s="18" t="s">
        <v>115</v>
      </c>
      <c r="D225" s="18" t="s">
        <v>121</v>
      </c>
      <c r="E225" s="13" t="s">
        <v>29</v>
      </c>
      <c r="F225" s="18">
        <v>280</v>
      </c>
      <c r="G225" s="13">
        <v>2210</v>
      </c>
      <c r="H225" s="13">
        <v>3480</v>
      </c>
      <c r="I225" s="14" t="s">
        <v>122</v>
      </c>
      <c r="J225" s="15">
        <v>174951956</v>
      </c>
      <c r="K225" s="15">
        <v>174951956</v>
      </c>
      <c r="L225" s="15">
        <v>25000000</v>
      </c>
      <c r="M225" s="15">
        <v>55405441.119999997</v>
      </c>
      <c r="N225" s="15">
        <v>0</v>
      </c>
      <c r="O225" s="15">
        <v>83713687.480000004</v>
      </c>
      <c r="P225" s="15">
        <v>2525600</v>
      </c>
      <c r="Q225" s="15">
        <v>10832827.4</v>
      </c>
      <c r="R225" s="15">
        <v>10832827.4</v>
      </c>
      <c r="S225" s="15">
        <v>10832827.4</v>
      </c>
      <c r="T225" s="17">
        <f t="shared" si="31"/>
        <v>0.47849529318780526</v>
      </c>
      <c r="U225" s="17">
        <f t="shared" si="32"/>
        <v>0.45958583692542426</v>
      </c>
      <c r="V225" s="17">
        <f t="shared" si="33"/>
        <v>0.93808113011322947</v>
      </c>
    </row>
    <row r="226" spans="1:22" ht="30" outlineLevel="3">
      <c r="A226" s="18" t="s">
        <v>259</v>
      </c>
      <c r="B226" s="18" t="s">
        <v>26</v>
      </c>
      <c r="C226" s="18" t="s">
        <v>115</v>
      </c>
      <c r="D226" s="18" t="s">
        <v>252</v>
      </c>
      <c r="E226" s="13" t="s">
        <v>29</v>
      </c>
      <c r="F226" s="18">
        <v>280</v>
      </c>
      <c r="G226" s="13">
        <v>2210</v>
      </c>
      <c r="H226" s="13">
        <v>3480</v>
      </c>
      <c r="I226" s="14" t="s">
        <v>253</v>
      </c>
      <c r="J226" s="15">
        <v>0</v>
      </c>
      <c r="K226" s="15">
        <v>0</v>
      </c>
      <c r="L226" s="15">
        <v>0</v>
      </c>
      <c r="M226" s="15">
        <v>0</v>
      </c>
      <c r="N226" s="15">
        <v>0</v>
      </c>
      <c r="O226" s="15">
        <v>0</v>
      </c>
      <c r="P226" s="15">
        <v>0</v>
      </c>
      <c r="Q226" s="15">
        <v>0</v>
      </c>
      <c r="R226" s="15">
        <v>0</v>
      </c>
      <c r="S226" s="15">
        <v>0</v>
      </c>
      <c r="T226" s="17">
        <v>0</v>
      </c>
      <c r="U226" s="17">
        <v>0</v>
      </c>
      <c r="V226" s="17">
        <f t="shared" si="33"/>
        <v>0</v>
      </c>
    </row>
    <row r="227" spans="1:22" ht="45" outlineLevel="3">
      <c r="A227" s="18" t="s">
        <v>259</v>
      </c>
      <c r="B227" s="18" t="s">
        <v>26</v>
      </c>
      <c r="C227" s="18" t="s">
        <v>115</v>
      </c>
      <c r="D227" s="18" t="s">
        <v>123</v>
      </c>
      <c r="E227" s="13" t="s">
        <v>29</v>
      </c>
      <c r="F227" s="18">
        <v>280</v>
      </c>
      <c r="G227" s="13">
        <v>2210</v>
      </c>
      <c r="H227" s="13">
        <v>3480</v>
      </c>
      <c r="I227" s="14" t="s">
        <v>124</v>
      </c>
      <c r="J227" s="15">
        <v>514764501</v>
      </c>
      <c r="K227" s="15">
        <v>514764501</v>
      </c>
      <c r="L227" s="15">
        <v>0</v>
      </c>
      <c r="M227" s="15">
        <v>178175414.72</v>
      </c>
      <c r="N227" s="15">
        <v>0</v>
      </c>
      <c r="O227" s="15">
        <v>183740784.74000001</v>
      </c>
      <c r="P227" s="15">
        <v>183740784.74000001</v>
      </c>
      <c r="Q227" s="15">
        <v>152848300.78</v>
      </c>
      <c r="R227" s="15">
        <v>152848301.53999999</v>
      </c>
      <c r="S227" s="15">
        <v>152848301.53999999</v>
      </c>
      <c r="T227" s="17">
        <f t="shared" si="31"/>
        <v>0.35694144484139556</v>
      </c>
      <c r="U227" s="17">
        <f t="shared" si="32"/>
        <v>0.34612995724038864</v>
      </c>
      <c r="V227" s="17">
        <f t="shared" si="33"/>
        <v>0.7030714020817842</v>
      </c>
    </row>
    <row r="228" spans="1:22" ht="30" outlineLevel="3">
      <c r="A228" s="18" t="s">
        <v>259</v>
      </c>
      <c r="B228" s="18" t="s">
        <v>26</v>
      </c>
      <c r="C228" s="18" t="s">
        <v>115</v>
      </c>
      <c r="D228" s="18" t="s">
        <v>125</v>
      </c>
      <c r="E228" s="13" t="s">
        <v>29</v>
      </c>
      <c r="F228" s="18">
        <v>280</v>
      </c>
      <c r="G228" s="13">
        <v>2210</v>
      </c>
      <c r="H228" s="13">
        <v>3480</v>
      </c>
      <c r="I228" s="14" t="s">
        <v>126</v>
      </c>
      <c r="J228" s="15">
        <v>40700500</v>
      </c>
      <c r="K228" s="15">
        <v>40700500</v>
      </c>
      <c r="L228" s="15">
        <v>0</v>
      </c>
      <c r="M228" s="15">
        <v>0</v>
      </c>
      <c r="N228" s="15">
        <v>0</v>
      </c>
      <c r="O228" s="15">
        <v>39451009.979999997</v>
      </c>
      <c r="P228" s="15">
        <v>39451009.979999997</v>
      </c>
      <c r="Q228" s="15">
        <v>1249490.02</v>
      </c>
      <c r="R228" s="15">
        <v>1249490.02</v>
      </c>
      <c r="S228" s="15">
        <v>1249490.02</v>
      </c>
      <c r="T228" s="17">
        <f t="shared" si="31"/>
        <v>0.96930037665384938</v>
      </c>
      <c r="U228" s="17">
        <f t="shared" si="32"/>
        <v>0</v>
      </c>
      <c r="V228" s="17">
        <f t="shared" si="33"/>
        <v>0.96930037665384938</v>
      </c>
    </row>
    <row r="229" spans="1:22" outlineLevel="2">
      <c r="A229" s="33"/>
      <c r="B229" s="33"/>
      <c r="C229" s="34" t="s">
        <v>450</v>
      </c>
      <c r="D229" s="33"/>
      <c r="E229" s="35"/>
      <c r="F229" s="36"/>
      <c r="G229" s="35"/>
      <c r="H229" s="35"/>
      <c r="I229" s="37"/>
      <c r="J229" s="38">
        <f t="shared" ref="J229:S229" si="36">SUBTOTAL(9,J221:J228)</f>
        <v>817274836</v>
      </c>
      <c r="K229" s="38">
        <f t="shared" si="36"/>
        <v>817274836</v>
      </c>
      <c r="L229" s="38">
        <f t="shared" si="36"/>
        <v>25000000</v>
      </c>
      <c r="M229" s="38">
        <f t="shared" si="36"/>
        <v>256236920.03999999</v>
      </c>
      <c r="N229" s="38">
        <f t="shared" si="36"/>
        <v>0</v>
      </c>
      <c r="O229" s="38">
        <f t="shared" si="36"/>
        <v>315811089.80000001</v>
      </c>
      <c r="P229" s="39">
        <f t="shared" si="36"/>
        <v>234623002.31999999</v>
      </c>
      <c r="Q229" s="38">
        <f t="shared" si="36"/>
        <v>220226825.24000001</v>
      </c>
      <c r="R229" s="38">
        <f t="shared" si="36"/>
        <v>220226826.16</v>
      </c>
      <c r="S229" s="39">
        <f t="shared" si="36"/>
        <v>220226826.16</v>
      </c>
      <c r="T229" s="40">
        <f t="shared" si="31"/>
        <v>0.38641969125793568</v>
      </c>
      <c r="U229" s="40">
        <f t="shared" si="32"/>
        <v>0.344115477011946</v>
      </c>
      <c r="V229" s="40">
        <f t="shared" si="33"/>
        <v>0.73053516826988174</v>
      </c>
    </row>
    <row r="230" spans="1:22" ht="90" outlineLevel="3">
      <c r="A230" s="18" t="s">
        <v>259</v>
      </c>
      <c r="B230" s="18" t="s">
        <v>26</v>
      </c>
      <c r="C230" s="18" t="s">
        <v>129</v>
      </c>
      <c r="D230" s="18" t="s">
        <v>130</v>
      </c>
      <c r="E230" s="13" t="s">
        <v>48</v>
      </c>
      <c r="F230" s="19" t="s">
        <v>434</v>
      </c>
      <c r="G230" s="13">
        <v>1310</v>
      </c>
      <c r="H230" s="13">
        <v>3480</v>
      </c>
      <c r="I230" s="14" t="s">
        <v>264</v>
      </c>
      <c r="J230" s="15">
        <v>2231435375</v>
      </c>
      <c r="K230" s="15">
        <v>2231435375</v>
      </c>
      <c r="L230" s="15">
        <v>0</v>
      </c>
      <c r="M230" s="15">
        <v>0</v>
      </c>
      <c r="N230" s="15">
        <v>0</v>
      </c>
      <c r="O230" s="15">
        <v>2231435375</v>
      </c>
      <c r="P230" s="15">
        <v>2231435375</v>
      </c>
      <c r="Q230" s="15">
        <v>0</v>
      </c>
      <c r="R230" s="15">
        <v>0</v>
      </c>
      <c r="S230" s="15">
        <v>0</v>
      </c>
      <c r="T230" s="17">
        <f t="shared" si="31"/>
        <v>1</v>
      </c>
      <c r="U230" s="17">
        <f t="shared" si="32"/>
        <v>0</v>
      </c>
      <c r="V230" s="17">
        <f t="shared" si="33"/>
        <v>1</v>
      </c>
    </row>
    <row r="231" spans="1:22" ht="120" outlineLevel="3">
      <c r="A231" s="18" t="s">
        <v>259</v>
      </c>
      <c r="B231" s="18" t="s">
        <v>26</v>
      </c>
      <c r="C231" s="18" t="s">
        <v>129</v>
      </c>
      <c r="D231" s="18" t="s">
        <v>134</v>
      </c>
      <c r="E231" s="13" t="s">
        <v>48</v>
      </c>
      <c r="F231" s="19" t="s">
        <v>434</v>
      </c>
      <c r="G231" s="13">
        <v>1310</v>
      </c>
      <c r="H231" s="13">
        <v>3480</v>
      </c>
      <c r="I231" s="14" t="s">
        <v>135</v>
      </c>
      <c r="J231" s="15">
        <v>7071534</v>
      </c>
      <c r="K231" s="15">
        <v>7071534</v>
      </c>
      <c r="L231" s="15">
        <v>0</v>
      </c>
      <c r="M231" s="15">
        <v>0</v>
      </c>
      <c r="N231" s="15">
        <v>0</v>
      </c>
      <c r="O231" s="15">
        <v>6282138.0800000001</v>
      </c>
      <c r="P231" s="15">
        <v>5755909.5300000003</v>
      </c>
      <c r="Q231" s="15">
        <v>789395.92</v>
      </c>
      <c r="R231" s="15">
        <v>789395.92</v>
      </c>
      <c r="S231" s="15">
        <v>789395.92</v>
      </c>
      <c r="T231" s="17">
        <f t="shared" si="31"/>
        <v>0.88836991804041388</v>
      </c>
      <c r="U231" s="17">
        <f t="shared" si="32"/>
        <v>0</v>
      </c>
      <c r="V231" s="17">
        <f t="shared" si="33"/>
        <v>0.88836991804041388</v>
      </c>
    </row>
    <row r="232" spans="1:22" ht="120" outlineLevel="3">
      <c r="A232" s="18" t="s">
        <v>259</v>
      </c>
      <c r="B232" s="18" t="s">
        <v>26</v>
      </c>
      <c r="C232" s="18" t="s">
        <v>129</v>
      </c>
      <c r="D232" s="18" t="s">
        <v>134</v>
      </c>
      <c r="E232" s="13" t="s">
        <v>136</v>
      </c>
      <c r="F232" s="19" t="s">
        <v>434</v>
      </c>
      <c r="G232" s="13">
        <v>1310</v>
      </c>
      <c r="H232" s="13">
        <v>3480</v>
      </c>
      <c r="I232" s="14" t="s">
        <v>137</v>
      </c>
      <c r="J232" s="15">
        <v>14070288</v>
      </c>
      <c r="K232" s="15">
        <v>14070288</v>
      </c>
      <c r="L232" s="15">
        <v>0</v>
      </c>
      <c r="M232" s="15">
        <v>0</v>
      </c>
      <c r="N232" s="15">
        <v>0</v>
      </c>
      <c r="O232" s="15">
        <v>12637914.949999999</v>
      </c>
      <c r="P232" s="15">
        <v>11565882.24</v>
      </c>
      <c r="Q232" s="15">
        <v>1432373.05</v>
      </c>
      <c r="R232" s="15">
        <v>1432373.05</v>
      </c>
      <c r="S232" s="15">
        <v>1432373.05</v>
      </c>
      <c r="T232" s="17">
        <f t="shared" si="31"/>
        <v>0.89819873978414655</v>
      </c>
      <c r="U232" s="17">
        <f t="shared" si="32"/>
        <v>0</v>
      </c>
      <c r="V232" s="17">
        <f t="shared" si="33"/>
        <v>0.89819873978414655</v>
      </c>
    </row>
    <row r="233" spans="1:22" ht="150" outlineLevel="3">
      <c r="A233" s="18" t="s">
        <v>259</v>
      </c>
      <c r="B233" s="18" t="s">
        <v>26</v>
      </c>
      <c r="C233" s="18" t="s">
        <v>129</v>
      </c>
      <c r="D233" s="18" t="s">
        <v>134</v>
      </c>
      <c r="E233" s="13" t="s">
        <v>265</v>
      </c>
      <c r="F233" s="19" t="s">
        <v>434</v>
      </c>
      <c r="G233" s="13">
        <v>1310</v>
      </c>
      <c r="H233" s="13">
        <v>3480</v>
      </c>
      <c r="I233" s="14" t="s">
        <v>266</v>
      </c>
      <c r="J233" s="15">
        <v>984655975</v>
      </c>
      <c r="K233" s="15">
        <v>984655975</v>
      </c>
      <c r="L233" s="15">
        <v>0</v>
      </c>
      <c r="M233" s="15">
        <v>0</v>
      </c>
      <c r="N233" s="15">
        <v>0</v>
      </c>
      <c r="O233" s="15">
        <v>984655974.99000001</v>
      </c>
      <c r="P233" s="15">
        <v>984655974.99000001</v>
      </c>
      <c r="Q233" s="15">
        <v>0.01</v>
      </c>
      <c r="R233" s="15">
        <v>0.01</v>
      </c>
      <c r="S233" s="15">
        <v>0.01</v>
      </c>
      <c r="T233" s="17">
        <f t="shared" si="31"/>
        <v>0.99999999998984412</v>
      </c>
      <c r="U233" s="17">
        <f t="shared" si="32"/>
        <v>0</v>
      </c>
      <c r="V233" s="17">
        <f t="shared" si="33"/>
        <v>0.99999999998984412</v>
      </c>
    </row>
    <row r="234" spans="1:22" ht="409.5" outlineLevel="3">
      <c r="A234" s="18" t="s">
        <v>259</v>
      </c>
      <c r="B234" s="18" t="s">
        <v>26</v>
      </c>
      <c r="C234" s="18" t="s">
        <v>129</v>
      </c>
      <c r="D234" s="18" t="s">
        <v>134</v>
      </c>
      <c r="E234" s="13" t="s">
        <v>267</v>
      </c>
      <c r="F234" s="19" t="s">
        <v>434</v>
      </c>
      <c r="G234" s="13">
        <v>1310</v>
      </c>
      <c r="H234" s="13">
        <v>3480</v>
      </c>
      <c r="I234" s="14" t="s">
        <v>268</v>
      </c>
      <c r="J234" s="15">
        <v>57668000</v>
      </c>
      <c r="K234" s="15">
        <v>57668000</v>
      </c>
      <c r="L234" s="15">
        <v>0</v>
      </c>
      <c r="M234" s="15">
        <v>0</v>
      </c>
      <c r="N234" s="15">
        <v>0</v>
      </c>
      <c r="O234" s="15">
        <v>57668000</v>
      </c>
      <c r="P234" s="15">
        <v>57668000</v>
      </c>
      <c r="Q234" s="15">
        <v>0</v>
      </c>
      <c r="R234" s="15">
        <v>0</v>
      </c>
      <c r="S234" s="15">
        <v>0</v>
      </c>
      <c r="T234" s="17">
        <f t="shared" si="31"/>
        <v>1</v>
      </c>
      <c r="U234" s="17">
        <f t="shared" si="32"/>
        <v>0</v>
      </c>
      <c r="V234" s="17">
        <f t="shared" si="33"/>
        <v>1</v>
      </c>
    </row>
    <row r="235" spans="1:22" ht="120" outlineLevel="3">
      <c r="A235" s="18" t="s">
        <v>259</v>
      </c>
      <c r="B235" s="18" t="s">
        <v>26</v>
      </c>
      <c r="C235" s="18" t="s">
        <v>129</v>
      </c>
      <c r="D235" s="18" t="s">
        <v>134</v>
      </c>
      <c r="E235" s="13" t="s">
        <v>269</v>
      </c>
      <c r="F235" s="19" t="s">
        <v>434</v>
      </c>
      <c r="G235" s="13">
        <v>1310</v>
      </c>
      <c r="H235" s="13">
        <v>3480</v>
      </c>
      <c r="I235" s="14" t="s">
        <v>270</v>
      </c>
      <c r="J235" s="15">
        <v>33478255</v>
      </c>
      <c r="K235" s="15">
        <v>33478255</v>
      </c>
      <c r="L235" s="15">
        <v>0</v>
      </c>
      <c r="M235" s="15">
        <v>0</v>
      </c>
      <c r="N235" s="15">
        <v>0</v>
      </c>
      <c r="O235" s="15">
        <v>33478255</v>
      </c>
      <c r="P235" s="15">
        <v>33478255</v>
      </c>
      <c r="Q235" s="15">
        <v>0</v>
      </c>
      <c r="R235" s="15">
        <v>0</v>
      </c>
      <c r="S235" s="15">
        <v>0</v>
      </c>
      <c r="T235" s="17">
        <f t="shared" si="31"/>
        <v>1</v>
      </c>
      <c r="U235" s="17">
        <f t="shared" si="32"/>
        <v>0</v>
      </c>
      <c r="V235" s="17">
        <f t="shared" si="33"/>
        <v>1</v>
      </c>
    </row>
    <row r="236" spans="1:22" ht="150" outlineLevel="3">
      <c r="A236" s="18" t="s">
        <v>259</v>
      </c>
      <c r="B236" s="18" t="s">
        <v>26</v>
      </c>
      <c r="C236" s="18" t="s">
        <v>129</v>
      </c>
      <c r="D236" s="18" t="s">
        <v>134</v>
      </c>
      <c r="E236" s="13" t="s">
        <v>140</v>
      </c>
      <c r="F236" s="19" t="s">
        <v>434</v>
      </c>
      <c r="G236" s="13">
        <v>1310</v>
      </c>
      <c r="H236" s="13">
        <v>3480</v>
      </c>
      <c r="I236" s="14" t="s">
        <v>271</v>
      </c>
      <c r="J236" s="15">
        <v>2925000</v>
      </c>
      <c r="K236" s="15">
        <v>2925000</v>
      </c>
      <c r="L236" s="15">
        <v>0</v>
      </c>
      <c r="M236" s="15">
        <v>0</v>
      </c>
      <c r="N236" s="15">
        <v>0</v>
      </c>
      <c r="O236" s="15">
        <v>2925000</v>
      </c>
      <c r="P236" s="15">
        <v>2925000</v>
      </c>
      <c r="Q236" s="15">
        <v>0</v>
      </c>
      <c r="R236" s="15">
        <v>0</v>
      </c>
      <c r="S236" s="15">
        <v>0</v>
      </c>
      <c r="T236" s="17">
        <f t="shared" si="31"/>
        <v>1</v>
      </c>
      <c r="U236" s="17">
        <f t="shared" si="32"/>
        <v>0</v>
      </c>
      <c r="V236" s="17">
        <f t="shared" si="33"/>
        <v>1</v>
      </c>
    </row>
    <row r="237" spans="1:22" ht="90" outlineLevel="3">
      <c r="A237" s="18" t="s">
        <v>259</v>
      </c>
      <c r="B237" s="18" t="s">
        <v>26</v>
      </c>
      <c r="C237" s="18" t="s">
        <v>129</v>
      </c>
      <c r="D237" s="18" t="s">
        <v>272</v>
      </c>
      <c r="E237" s="13" t="s">
        <v>29</v>
      </c>
      <c r="F237" s="19" t="s">
        <v>434</v>
      </c>
      <c r="G237" s="13">
        <v>1320</v>
      </c>
      <c r="H237" s="13">
        <v>3480</v>
      </c>
      <c r="I237" s="14" t="s">
        <v>273</v>
      </c>
      <c r="J237" s="15">
        <v>1300000</v>
      </c>
      <c r="K237" s="15">
        <v>1300000</v>
      </c>
      <c r="L237" s="15">
        <v>0</v>
      </c>
      <c r="M237" s="15">
        <v>0</v>
      </c>
      <c r="N237" s="15">
        <v>0</v>
      </c>
      <c r="O237" s="15">
        <v>1144500</v>
      </c>
      <c r="P237" s="15">
        <v>1144500</v>
      </c>
      <c r="Q237" s="15">
        <v>155500</v>
      </c>
      <c r="R237" s="15">
        <v>155500</v>
      </c>
      <c r="S237" s="15">
        <v>155500</v>
      </c>
      <c r="T237" s="17">
        <f t="shared" si="31"/>
        <v>0.88038461538461543</v>
      </c>
      <c r="U237" s="17">
        <f t="shared" si="32"/>
        <v>0</v>
      </c>
      <c r="V237" s="17">
        <f t="shared" si="33"/>
        <v>0.88038461538461543</v>
      </c>
    </row>
    <row r="238" spans="1:22" ht="45" outlineLevel="3">
      <c r="A238" s="18" t="s">
        <v>259</v>
      </c>
      <c r="B238" s="18" t="s">
        <v>26</v>
      </c>
      <c r="C238" s="18" t="s">
        <v>129</v>
      </c>
      <c r="D238" s="18" t="s">
        <v>166</v>
      </c>
      <c r="E238" s="13" t="s">
        <v>29</v>
      </c>
      <c r="F238" s="19" t="s">
        <v>434</v>
      </c>
      <c r="G238" s="13">
        <v>1320</v>
      </c>
      <c r="H238" s="13">
        <v>3480</v>
      </c>
      <c r="I238" s="14" t="s">
        <v>167</v>
      </c>
      <c r="J238" s="15">
        <v>19262750</v>
      </c>
      <c r="K238" s="15">
        <v>19262750</v>
      </c>
      <c r="L238" s="15">
        <v>0</v>
      </c>
      <c r="M238" s="15">
        <v>0</v>
      </c>
      <c r="N238" s="15">
        <v>0</v>
      </c>
      <c r="O238" s="15">
        <v>11088801.41</v>
      </c>
      <c r="P238" s="15">
        <v>11088801.41</v>
      </c>
      <c r="Q238" s="15">
        <v>8173948.5899999999</v>
      </c>
      <c r="R238" s="15">
        <v>8173948.5899999999</v>
      </c>
      <c r="S238" s="15">
        <v>8173948.5899999999</v>
      </c>
      <c r="T238" s="17">
        <f t="shared" si="31"/>
        <v>0.57566035015768779</v>
      </c>
      <c r="U238" s="17">
        <f t="shared" si="32"/>
        <v>0</v>
      </c>
      <c r="V238" s="17">
        <f t="shared" si="33"/>
        <v>0.57566035015768779</v>
      </c>
    </row>
    <row r="239" spans="1:22" ht="345" outlineLevel="3">
      <c r="A239" s="18" t="s">
        <v>259</v>
      </c>
      <c r="B239" s="18" t="s">
        <v>26</v>
      </c>
      <c r="C239" s="18" t="s">
        <v>129</v>
      </c>
      <c r="D239" s="18" t="s">
        <v>274</v>
      </c>
      <c r="E239" s="13" t="s">
        <v>136</v>
      </c>
      <c r="F239" s="19" t="s">
        <v>434</v>
      </c>
      <c r="G239" s="13">
        <v>1320</v>
      </c>
      <c r="H239" s="13">
        <v>3480</v>
      </c>
      <c r="I239" s="14" t="s">
        <v>275</v>
      </c>
      <c r="J239" s="15">
        <v>0</v>
      </c>
      <c r="K239" s="15">
        <v>0</v>
      </c>
      <c r="L239" s="15">
        <v>0</v>
      </c>
      <c r="M239" s="15">
        <v>0</v>
      </c>
      <c r="N239" s="15">
        <v>0</v>
      </c>
      <c r="O239" s="15">
        <v>0</v>
      </c>
      <c r="P239" s="15">
        <v>0</v>
      </c>
      <c r="Q239" s="15">
        <v>0</v>
      </c>
      <c r="R239" s="15">
        <v>0</v>
      </c>
      <c r="S239" s="15">
        <v>0</v>
      </c>
      <c r="T239" s="17">
        <v>0</v>
      </c>
      <c r="U239" s="17">
        <v>0</v>
      </c>
      <c r="V239" s="17">
        <f t="shared" si="33"/>
        <v>0</v>
      </c>
    </row>
    <row r="240" spans="1:22" ht="150" outlineLevel="3">
      <c r="A240" s="18" t="s">
        <v>259</v>
      </c>
      <c r="B240" s="18" t="s">
        <v>26</v>
      </c>
      <c r="C240" s="18" t="s">
        <v>129</v>
      </c>
      <c r="D240" s="18" t="s">
        <v>176</v>
      </c>
      <c r="E240" s="13" t="s">
        <v>48</v>
      </c>
      <c r="F240" s="19" t="s">
        <v>434</v>
      </c>
      <c r="G240" s="13">
        <v>1330</v>
      </c>
      <c r="H240" s="13">
        <v>3480</v>
      </c>
      <c r="I240" s="14" t="s">
        <v>276</v>
      </c>
      <c r="J240" s="15">
        <v>47571745</v>
      </c>
      <c r="K240" s="15">
        <v>47571745</v>
      </c>
      <c r="L240" s="15">
        <v>0</v>
      </c>
      <c r="M240" s="15">
        <v>0</v>
      </c>
      <c r="N240" s="15">
        <v>0</v>
      </c>
      <c r="O240" s="15">
        <v>47571744.960000001</v>
      </c>
      <c r="P240" s="15">
        <v>47571744.960000001</v>
      </c>
      <c r="Q240" s="15">
        <v>0</v>
      </c>
      <c r="R240" s="15">
        <v>0.04</v>
      </c>
      <c r="S240" s="15">
        <v>0.04</v>
      </c>
      <c r="T240" s="17">
        <f t="shared" si="31"/>
        <v>0.99999999915916482</v>
      </c>
      <c r="U240" s="17">
        <f t="shared" si="32"/>
        <v>0</v>
      </c>
      <c r="V240" s="17">
        <f t="shared" si="33"/>
        <v>0.99999999915916482</v>
      </c>
    </row>
    <row r="241" spans="1:22" outlineLevel="2">
      <c r="A241" s="33"/>
      <c r="B241" s="33"/>
      <c r="C241" s="34" t="s">
        <v>451</v>
      </c>
      <c r="D241" s="33"/>
      <c r="E241" s="35"/>
      <c r="F241" s="36"/>
      <c r="G241" s="35"/>
      <c r="H241" s="35"/>
      <c r="I241" s="37"/>
      <c r="J241" s="38">
        <f t="shared" ref="J241:S241" si="37">SUBTOTAL(9,J230:J240)</f>
        <v>3399438922</v>
      </c>
      <c r="K241" s="38">
        <f t="shared" si="37"/>
        <v>3399438922</v>
      </c>
      <c r="L241" s="38">
        <f t="shared" si="37"/>
        <v>0</v>
      </c>
      <c r="M241" s="38">
        <f t="shared" si="37"/>
        <v>0</v>
      </c>
      <c r="N241" s="38">
        <f t="shared" si="37"/>
        <v>0</v>
      </c>
      <c r="O241" s="38">
        <f t="shared" si="37"/>
        <v>3388887704.3899994</v>
      </c>
      <c r="P241" s="39">
        <f t="shared" si="37"/>
        <v>3387289443.1300001</v>
      </c>
      <c r="Q241" s="38">
        <f t="shared" si="37"/>
        <v>10551217.57</v>
      </c>
      <c r="R241" s="38">
        <f t="shared" si="37"/>
        <v>10551217.609999999</v>
      </c>
      <c r="S241" s="39">
        <f t="shared" si="37"/>
        <v>10551217.609999999</v>
      </c>
      <c r="T241" s="40">
        <f t="shared" si="31"/>
        <v>0.9968961885028389</v>
      </c>
      <c r="U241" s="40">
        <f t="shared" si="32"/>
        <v>0</v>
      </c>
      <c r="V241" s="40">
        <f t="shared" si="33"/>
        <v>0.9968961885028389</v>
      </c>
    </row>
    <row r="242" spans="1:22" ht="225" outlineLevel="3">
      <c r="A242" s="18" t="s">
        <v>259</v>
      </c>
      <c r="B242" s="18" t="s">
        <v>26</v>
      </c>
      <c r="C242" s="18" t="s">
        <v>277</v>
      </c>
      <c r="D242" s="18" t="s">
        <v>278</v>
      </c>
      <c r="E242" s="13" t="s">
        <v>279</v>
      </c>
      <c r="F242" s="19" t="s">
        <v>434</v>
      </c>
      <c r="G242" s="13">
        <v>2310</v>
      </c>
      <c r="H242" s="13">
        <v>3480</v>
      </c>
      <c r="I242" s="14" t="s">
        <v>280</v>
      </c>
      <c r="J242" s="15">
        <v>816191429</v>
      </c>
      <c r="K242" s="15">
        <v>816191429</v>
      </c>
      <c r="L242" s="15">
        <v>0</v>
      </c>
      <c r="M242" s="15">
        <v>0</v>
      </c>
      <c r="N242" s="15">
        <v>0</v>
      </c>
      <c r="O242" s="15">
        <v>816191429</v>
      </c>
      <c r="P242" s="15">
        <v>816191429</v>
      </c>
      <c r="Q242" s="15">
        <v>0</v>
      </c>
      <c r="R242" s="15">
        <v>0</v>
      </c>
      <c r="S242" s="15">
        <v>0</v>
      </c>
      <c r="T242" s="17">
        <f t="shared" si="31"/>
        <v>1</v>
      </c>
      <c r="U242" s="17">
        <f t="shared" si="32"/>
        <v>0</v>
      </c>
      <c r="V242" s="17">
        <f t="shared" si="33"/>
        <v>1</v>
      </c>
    </row>
    <row r="243" spans="1:22" ht="225" outlineLevel="3">
      <c r="A243" s="18" t="s">
        <v>259</v>
      </c>
      <c r="B243" s="18" t="s">
        <v>26</v>
      </c>
      <c r="C243" s="18" t="s">
        <v>277</v>
      </c>
      <c r="D243" s="18" t="s">
        <v>278</v>
      </c>
      <c r="E243" s="13" t="s">
        <v>279</v>
      </c>
      <c r="F243" s="18">
        <v>280</v>
      </c>
      <c r="G243" s="13">
        <v>2310</v>
      </c>
      <c r="H243" s="13">
        <v>3410</v>
      </c>
      <c r="I243" s="14" t="s">
        <v>280</v>
      </c>
      <c r="J243" s="15">
        <v>108212172</v>
      </c>
      <c r="K243" s="15">
        <v>108212172</v>
      </c>
      <c r="L243" s="15">
        <v>0</v>
      </c>
      <c r="M243" s="15">
        <v>0</v>
      </c>
      <c r="N243" s="15">
        <v>0</v>
      </c>
      <c r="O243" s="15">
        <v>108212172</v>
      </c>
      <c r="P243" s="15">
        <v>108212172</v>
      </c>
      <c r="Q243" s="15">
        <v>0</v>
      </c>
      <c r="R243" s="15">
        <v>0</v>
      </c>
      <c r="S243" s="15">
        <v>0</v>
      </c>
      <c r="T243" s="17">
        <f t="shared" si="31"/>
        <v>1</v>
      </c>
      <c r="U243" s="17">
        <f t="shared" si="32"/>
        <v>0</v>
      </c>
      <c r="V243" s="17">
        <f t="shared" si="33"/>
        <v>1</v>
      </c>
    </row>
    <row r="244" spans="1:22" outlineLevel="2">
      <c r="A244" s="33"/>
      <c r="B244" s="33"/>
      <c r="C244" s="34" t="s">
        <v>452</v>
      </c>
      <c r="D244" s="33"/>
      <c r="E244" s="35"/>
      <c r="F244" s="36"/>
      <c r="G244" s="35"/>
      <c r="H244" s="35"/>
      <c r="I244" s="37"/>
      <c r="J244" s="38">
        <f t="shared" ref="J244:S244" si="38">SUBTOTAL(9,J242:J243)</f>
        <v>924403601</v>
      </c>
      <c r="K244" s="38">
        <f t="shared" si="38"/>
        <v>924403601</v>
      </c>
      <c r="L244" s="38">
        <f t="shared" si="38"/>
        <v>0</v>
      </c>
      <c r="M244" s="38">
        <f t="shared" si="38"/>
        <v>0</v>
      </c>
      <c r="N244" s="38">
        <f t="shared" si="38"/>
        <v>0</v>
      </c>
      <c r="O244" s="38">
        <f t="shared" si="38"/>
        <v>924403601</v>
      </c>
      <c r="P244" s="39">
        <f t="shared" si="38"/>
        <v>924403601</v>
      </c>
      <c r="Q244" s="38">
        <f t="shared" si="38"/>
        <v>0</v>
      </c>
      <c r="R244" s="38">
        <f t="shared" si="38"/>
        <v>0</v>
      </c>
      <c r="S244" s="39">
        <f t="shared" si="38"/>
        <v>0</v>
      </c>
      <c r="T244" s="40">
        <f t="shared" si="31"/>
        <v>1</v>
      </c>
      <c r="U244" s="40">
        <f t="shared" si="32"/>
        <v>0</v>
      </c>
      <c r="V244" s="40">
        <f t="shared" si="33"/>
        <v>1</v>
      </c>
    </row>
    <row r="245" spans="1:22" outlineLevel="1">
      <c r="A245" s="31" t="s">
        <v>438</v>
      </c>
      <c r="B245" s="20"/>
      <c r="C245" s="20"/>
      <c r="D245" s="20"/>
      <c r="E245" s="21"/>
      <c r="F245" s="32"/>
      <c r="G245" s="21"/>
      <c r="H245" s="21"/>
      <c r="I245" s="22"/>
      <c r="J245" s="23">
        <f t="shared" ref="J245:S245" si="39">SUBTOTAL(9,J183:J243)</f>
        <v>13525409000</v>
      </c>
      <c r="K245" s="23">
        <f t="shared" si="39"/>
        <v>13525409000</v>
      </c>
      <c r="L245" s="23">
        <f t="shared" si="39"/>
        <v>25000000</v>
      </c>
      <c r="M245" s="23">
        <f t="shared" si="39"/>
        <v>598213889.57999992</v>
      </c>
      <c r="N245" s="23">
        <f t="shared" si="39"/>
        <v>0</v>
      </c>
      <c r="O245" s="23">
        <f t="shared" si="39"/>
        <v>11958037903.550001</v>
      </c>
      <c r="P245" s="23">
        <f t="shared" si="39"/>
        <v>11624964917.530001</v>
      </c>
      <c r="Q245" s="23">
        <f t="shared" si="39"/>
        <v>944157205.00999999</v>
      </c>
      <c r="R245" s="23">
        <f t="shared" si="39"/>
        <v>944157206.86999989</v>
      </c>
      <c r="S245" s="23">
        <f t="shared" si="39"/>
        <v>944157206.86999989</v>
      </c>
      <c r="T245" s="24">
        <f t="shared" ref="T245:T258" si="40">+O245/K245</f>
        <v>0.88411654712622745</v>
      </c>
      <c r="U245" s="24">
        <f t="shared" ref="U245:U258" si="41">+(L245+M245+N245)/K245</f>
        <v>4.6077267576899145E-2</v>
      </c>
      <c r="V245" s="24">
        <f t="shared" ref="V245:V258" si="42">+T245+U245</f>
        <v>0.93019381470312656</v>
      </c>
    </row>
    <row r="246" spans="1:22" outlineLevel="3">
      <c r="A246" s="18" t="s">
        <v>281</v>
      </c>
      <c r="B246" s="18" t="s">
        <v>26</v>
      </c>
      <c r="C246" s="18" t="s">
        <v>27</v>
      </c>
      <c r="D246" s="18" t="s">
        <v>28</v>
      </c>
      <c r="E246" s="13" t="s">
        <v>29</v>
      </c>
      <c r="F246" s="19" t="s">
        <v>434</v>
      </c>
      <c r="G246" s="13">
        <v>1111</v>
      </c>
      <c r="H246" s="13">
        <v>3480</v>
      </c>
      <c r="I246" s="14" t="s">
        <v>30</v>
      </c>
      <c r="J246" s="15">
        <v>660579918</v>
      </c>
      <c r="K246" s="15">
        <v>660579918</v>
      </c>
      <c r="L246" s="15">
        <v>0</v>
      </c>
      <c r="M246" s="15">
        <v>0</v>
      </c>
      <c r="N246" s="15">
        <v>0</v>
      </c>
      <c r="O246" s="15">
        <v>636073744.64999998</v>
      </c>
      <c r="P246" s="15">
        <v>636073744.64999998</v>
      </c>
      <c r="Q246" s="15">
        <v>24506173.350000001</v>
      </c>
      <c r="R246" s="15">
        <v>24506173.350000001</v>
      </c>
      <c r="S246" s="15">
        <v>24506173.350000001</v>
      </c>
      <c r="T246" s="17">
        <f t="shared" si="40"/>
        <v>0.96290203095456495</v>
      </c>
      <c r="U246" s="17">
        <f t="shared" si="41"/>
        <v>0</v>
      </c>
      <c r="V246" s="17">
        <f t="shared" si="42"/>
        <v>0.96290203095456495</v>
      </c>
    </row>
    <row r="247" spans="1:22" outlineLevel="3">
      <c r="A247" s="18" t="s">
        <v>281</v>
      </c>
      <c r="B247" s="18" t="s">
        <v>26</v>
      </c>
      <c r="C247" s="18" t="s">
        <v>27</v>
      </c>
      <c r="D247" s="18" t="s">
        <v>31</v>
      </c>
      <c r="E247" s="13" t="s">
        <v>29</v>
      </c>
      <c r="F247" s="19" t="s">
        <v>434</v>
      </c>
      <c r="G247" s="13">
        <v>1111</v>
      </c>
      <c r="H247" s="13">
        <v>3480</v>
      </c>
      <c r="I247" s="14" t="s">
        <v>32</v>
      </c>
      <c r="J247" s="15">
        <v>1844500</v>
      </c>
      <c r="K247" s="15">
        <v>1844500</v>
      </c>
      <c r="L247" s="15">
        <v>0</v>
      </c>
      <c r="M247" s="15">
        <v>0</v>
      </c>
      <c r="N247" s="15">
        <v>0</v>
      </c>
      <c r="O247" s="15">
        <v>917441.66</v>
      </c>
      <c r="P247" s="15">
        <v>917441.66</v>
      </c>
      <c r="Q247" s="15">
        <v>927058.34</v>
      </c>
      <c r="R247" s="15">
        <v>927058.34</v>
      </c>
      <c r="S247" s="15">
        <v>927058.34</v>
      </c>
      <c r="T247" s="17">
        <f t="shared" si="40"/>
        <v>0.49739314719436162</v>
      </c>
      <c r="U247" s="17">
        <f t="shared" si="41"/>
        <v>0</v>
      </c>
      <c r="V247" s="17">
        <f t="shared" si="42"/>
        <v>0.49739314719436162</v>
      </c>
    </row>
    <row r="248" spans="1:22" outlineLevel="3">
      <c r="A248" s="18" t="s">
        <v>281</v>
      </c>
      <c r="B248" s="18" t="s">
        <v>26</v>
      </c>
      <c r="C248" s="18" t="s">
        <v>27</v>
      </c>
      <c r="D248" s="18" t="s">
        <v>33</v>
      </c>
      <c r="E248" s="13" t="s">
        <v>29</v>
      </c>
      <c r="F248" s="19" t="s">
        <v>434</v>
      </c>
      <c r="G248" s="13">
        <v>1111</v>
      </c>
      <c r="H248" s="13">
        <v>3480</v>
      </c>
      <c r="I248" s="14" t="s">
        <v>34</v>
      </c>
      <c r="J248" s="15">
        <v>28220795</v>
      </c>
      <c r="K248" s="15">
        <v>28220795</v>
      </c>
      <c r="L248" s="15">
        <v>0</v>
      </c>
      <c r="M248" s="15">
        <v>0</v>
      </c>
      <c r="N248" s="15">
        <v>0</v>
      </c>
      <c r="O248" s="15">
        <v>21813922.640000001</v>
      </c>
      <c r="P248" s="15">
        <v>21813922.640000001</v>
      </c>
      <c r="Q248" s="15">
        <v>6406872.3600000003</v>
      </c>
      <c r="R248" s="15">
        <v>6406872.3600000003</v>
      </c>
      <c r="S248" s="15">
        <v>6406872.3600000003</v>
      </c>
      <c r="T248" s="17">
        <f t="shared" si="40"/>
        <v>0.77297335670380651</v>
      </c>
      <c r="U248" s="17">
        <f t="shared" si="41"/>
        <v>0</v>
      </c>
      <c r="V248" s="17">
        <f t="shared" si="42"/>
        <v>0.77297335670380651</v>
      </c>
    </row>
    <row r="249" spans="1:22" ht="30" outlineLevel="3">
      <c r="A249" s="18" t="s">
        <v>281</v>
      </c>
      <c r="B249" s="18" t="s">
        <v>26</v>
      </c>
      <c r="C249" s="18" t="s">
        <v>27</v>
      </c>
      <c r="D249" s="18" t="s">
        <v>37</v>
      </c>
      <c r="E249" s="13" t="s">
        <v>29</v>
      </c>
      <c r="F249" s="19" t="s">
        <v>434</v>
      </c>
      <c r="G249" s="13">
        <v>1111</v>
      </c>
      <c r="H249" s="13">
        <v>3480</v>
      </c>
      <c r="I249" s="14" t="s">
        <v>38</v>
      </c>
      <c r="J249" s="15">
        <v>115749300</v>
      </c>
      <c r="K249" s="15">
        <v>115749300</v>
      </c>
      <c r="L249" s="15">
        <v>0</v>
      </c>
      <c r="M249" s="15">
        <v>0</v>
      </c>
      <c r="N249" s="15">
        <v>0</v>
      </c>
      <c r="O249" s="15">
        <v>112266215.7</v>
      </c>
      <c r="P249" s="15">
        <v>112266215.7</v>
      </c>
      <c r="Q249" s="15">
        <v>3483084.3</v>
      </c>
      <c r="R249" s="15">
        <v>3483084.3</v>
      </c>
      <c r="S249" s="15">
        <v>3483084.3</v>
      </c>
      <c r="T249" s="17">
        <f t="shared" si="40"/>
        <v>0.96990837698370536</v>
      </c>
      <c r="U249" s="17">
        <f t="shared" si="41"/>
        <v>0</v>
      </c>
      <c r="V249" s="17">
        <f t="shared" si="42"/>
        <v>0.96990837698370536</v>
      </c>
    </row>
    <row r="250" spans="1:22" ht="30" outlineLevel="3">
      <c r="A250" s="18" t="s">
        <v>281</v>
      </c>
      <c r="B250" s="18" t="s">
        <v>26</v>
      </c>
      <c r="C250" s="18" t="s">
        <v>27</v>
      </c>
      <c r="D250" s="18" t="s">
        <v>39</v>
      </c>
      <c r="E250" s="13" t="s">
        <v>29</v>
      </c>
      <c r="F250" s="19" t="s">
        <v>434</v>
      </c>
      <c r="G250" s="13">
        <v>1111</v>
      </c>
      <c r="H250" s="13">
        <v>3480</v>
      </c>
      <c r="I250" s="14" t="s">
        <v>40</v>
      </c>
      <c r="J250" s="15">
        <v>328309951</v>
      </c>
      <c r="K250" s="15">
        <v>328309951</v>
      </c>
      <c r="L250" s="15">
        <v>0</v>
      </c>
      <c r="M250" s="15">
        <v>0</v>
      </c>
      <c r="N250" s="15">
        <v>0</v>
      </c>
      <c r="O250" s="15">
        <v>318042906.25</v>
      </c>
      <c r="P250" s="15">
        <v>318042906.25</v>
      </c>
      <c r="Q250" s="15">
        <v>10267044.75</v>
      </c>
      <c r="R250" s="15">
        <v>10267044.75</v>
      </c>
      <c r="S250" s="15">
        <v>10267044.75</v>
      </c>
      <c r="T250" s="17">
        <f t="shared" si="40"/>
        <v>0.96872758587204688</v>
      </c>
      <c r="U250" s="17">
        <f t="shared" si="41"/>
        <v>0</v>
      </c>
      <c r="V250" s="17">
        <f t="shared" si="42"/>
        <v>0.96872758587204688</v>
      </c>
    </row>
    <row r="251" spans="1:22" outlineLevel="3">
      <c r="A251" s="18" t="s">
        <v>281</v>
      </c>
      <c r="B251" s="18" t="s">
        <v>26</v>
      </c>
      <c r="C251" s="18" t="s">
        <v>27</v>
      </c>
      <c r="D251" s="18" t="s">
        <v>41</v>
      </c>
      <c r="E251" s="13" t="s">
        <v>29</v>
      </c>
      <c r="F251" s="18">
        <v>280</v>
      </c>
      <c r="G251" s="13">
        <v>1111</v>
      </c>
      <c r="H251" s="13">
        <v>3480</v>
      </c>
      <c r="I251" s="14" t="s">
        <v>42</v>
      </c>
      <c r="J251" s="15">
        <v>106462499</v>
      </c>
      <c r="K251" s="15">
        <v>106462499</v>
      </c>
      <c r="L251" s="15">
        <v>0</v>
      </c>
      <c r="M251" s="15">
        <v>0</v>
      </c>
      <c r="N251" s="15">
        <v>0</v>
      </c>
      <c r="O251" s="15">
        <v>102626871.98</v>
      </c>
      <c r="P251" s="15">
        <v>46395717.149999999</v>
      </c>
      <c r="Q251" s="15">
        <v>3835627.02</v>
      </c>
      <c r="R251" s="15">
        <v>3835627.02</v>
      </c>
      <c r="S251" s="15">
        <v>3835627.02</v>
      </c>
      <c r="T251" s="17">
        <f t="shared" si="40"/>
        <v>0.96397203657599662</v>
      </c>
      <c r="U251" s="17">
        <f t="shared" si="41"/>
        <v>0</v>
      </c>
      <c r="V251" s="17">
        <f t="shared" si="42"/>
        <v>0.96397203657599662</v>
      </c>
    </row>
    <row r="252" spans="1:22" outlineLevel="3">
      <c r="A252" s="18" t="s">
        <v>281</v>
      </c>
      <c r="B252" s="18" t="s">
        <v>26</v>
      </c>
      <c r="C252" s="18" t="s">
        <v>27</v>
      </c>
      <c r="D252" s="18" t="s">
        <v>43</v>
      </c>
      <c r="E252" s="13" t="s">
        <v>29</v>
      </c>
      <c r="F252" s="19" t="s">
        <v>434</v>
      </c>
      <c r="G252" s="13">
        <v>1111</v>
      </c>
      <c r="H252" s="13">
        <v>3480</v>
      </c>
      <c r="I252" s="14" t="s">
        <v>44</v>
      </c>
      <c r="J252" s="15">
        <v>87533914</v>
      </c>
      <c r="K252" s="15">
        <v>87533914</v>
      </c>
      <c r="L252" s="15">
        <v>0</v>
      </c>
      <c r="M252" s="15">
        <v>0</v>
      </c>
      <c r="N252" s="15">
        <v>0</v>
      </c>
      <c r="O252" s="15">
        <v>87533913.75</v>
      </c>
      <c r="P252" s="15">
        <v>87533913.75</v>
      </c>
      <c r="Q252" s="15">
        <v>0.25</v>
      </c>
      <c r="R252" s="15">
        <v>0.25</v>
      </c>
      <c r="S252" s="15">
        <v>0.25</v>
      </c>
      <c r="T252" s="17">
        <f t="shared" si="40"/>
        <v>0.99999999714396415</v>
      </c>
      <c r="U252" s="17">
        <f t="shared" si="41"/>
        <v>0</v>
      </c>
      <c r="V252" s="17">
        <f t="shared" si="42"/>
        <v>0.99999999714396415</v>
      </c>
    </row>
    <row r="253" spans="1:22" outlineLevel="3">
      <c r="A253" s="18" t="s">
        <v>281</v>
      </c>
      <c r="B253" s="18" t="s">
        <v>26</v>
      </c>
      <c r="C253" s="18" t="s">
        <v>27</v>
      </c>
      <c r="D253" s="18" t="s">
        <v>45</v>
      </c>
      <c r="E253" s="13" t="s">
        <v>29</v>
      </c>
      <c r="F253" s="19" t="s">
        <v>434</v>
      </c>
      <c r="G253" s="13">
        <v>1111</v>
      </c>
      <c r="H253" s="13">
        <v>3480</v>
      </c>
      <c r="I253" s="14" t="s">
        <v>46</v>
      </c>
      <c r="J253" s="15">
        <v>55307358</v>
      </c>
      <c r="K253" s="15">
        <v>55307358</v>
      </c>
      <c r="L253" s="15">
        <v>0</v>
      </c>
      <c r="M253" s="15">
        <v>0</v>
      </c>
      <c r="N253" s="15">
        <v>0</v>
      </c>
      <c r="O253" s="15">
        <v>52830424.82</v>
      </c>
      <c r="P253" s="15">
        <v>52830424.82</v>
      </c>
      <c r="Q253" s="15">
        <v>2476933.1800000002</v>
      </c>
      <c r="R253" s="15">
        <v>2476933.1800000002</v>
      </c>
      <c r="S253" s="15">
        <v>2476933.1800000002</v>
      </c>
      <c r="T253" s="17">
        <f t="shared" si="40"/>
        <v>0.95521512381770257</v>
      </c>
      <c r="U253" s="17">
        <f t="shared" si="41"/>
        <v>0</v>
      </c>
      <c r="V253" s="17">
        <f t="shared" si="42"/>
        <v>0.95521512381770257</v>
      </c>
    </row>
    <row r="254" spans="1:22" ht="90" outlineLevel="3">
      <c r="A254" s="18" t="s">
        <v>281</v>
      </c>
      <c r="B254" s="18" t="s">
        <v>26</v>
      </c>
      <c r="C254" s="18" t="s">
        <v>27</v>
      </c>
      <c r="D254" s="18" t="s">
        <v>47</v>
      </c>
      <c r="E254" s="13" t="s">
        <v>48</v>
      </c>
      <c r="F254" s="19" t="s">
        <v>434</v>
      </c>
      <c r="G254" s="13">
        <v>1112</v>
      </c>
      <c r="H254" s="13">
        <v>3480</v>
      </c>
      <c r="I254" s="14" t="s">
        <v>49</v>
      </c>
      <c r="J254" s="15">
        <v>118172980</v>
      </c>
      <c r="K254" s="15">
        <v>118172980</v>
      </c>
      <c r="L254" s="15">
        <v>0</v>
      </c>
      <c r="M254" s="15">
        <v>0</v>
      </c>
      <c r="N254" s="15">
        <v>0</v>
      </c>
      <c r="O254" s="15">
        <v>114167781</v>
      </c>
      <c r="P254" s="15">
        <v>114167781</v>
      </c>
      <c r="Q254" s="15">
        <v>4005199</v>
      </c>
      <c r="R254" s="15">
        <v>4005199</v>
      </c>
      <c r="S254" s="15">
        <v>4005199</v>
      </c>
      <c r="T254" s="17">
        <f t="shared" si="40"/>
        <v>0.96610731996434385</v>
      </c>
      <c r="U254" s="17">
        <f t="shared" si="41"/>
        <v>0</v>
      </c>
      <c r="V254" s="17">
        <f t="shared" si="42"/>
        <v>0.96610731996434385</v>
      </c>
    </row>
    <row r="255" spans="1:22" ht="75" outlineLevel="3">
      <c r="A255" s="18" t="s">
        <v>281</v>
      </c>
      <c r="B255" s="18" t="s">
        <v>26</v>
      </c>
      <c r="C255" s="18" t="s">
        <v>27</v>
      </c>
      <c r="D255" s="18" t="s">
        <v>50</v>
      </c>
      <c r="E255" s="13" t="s">
        <v>48</v>
      </c>
      <c r="F255" s="19" t="s">
        <v>434</v>
      </c>
      <c r="G255" s="13">
        <v>1112</v>
      </c>
      <c r="H255" s="13">
        <v>3480</v>
      </c>
      <c r="I255" s="14" t="s">
        <v>51</v>
      </c>
      <c r="J255" s="15">
        <v>6387729</v>
      </c>
      <c r="K255" s="15">
        <v>6387729</v>
      </c>
      <c r="L255" s="15">
        <v>0</v>
      </c>
      <c r="M255" s="15">
        <v>0</v>
      </c>
      <c r="N255" s="15">
        <v>0</v>
      </c>
      <c r="O255" s="15">
        <v>6173115</v>
      </c>
      <c r="P255" s="15">
        <v>6173115</v>
      </c>
      <c r="Q255" s="15">
        <v>214614</v>
      </c>
      <c r="R255" s="15">
        <v>214614</v>
      </c>
      <c r="S255" s="15">
        <v>214614</v>
      </c>
      <c r="T255" s="17">
        <f t="shared" si="40"/>
        <v>0.96640214386051759</v>
      </c>
      <c r="U255" s="17">
        <f t="shared" si="41"/>
        <v>0</v>
      </c>
      <c r="V255" s="17">
        <f t="shared" si="42"/>
        <v>0.96640214386051759</v>
      </c>
    </row>
    <row r="256" spans="1:22" ht="105" outlineLevel="3">
      <c r="A256" s="18" t="s">
        <v>281</v>
      </c>
      <c r="B256" s="18" t="s">
        <v>26</v>
      </c>
      <c r="C256" s="18" t="s">
        <v>27</v>
      </c>
      <c r="D256" s="18" t="s">
        <v>52</v>
      </c>
      <c r="E256" s="13" t="s">
        <v>48</v>
      </c>
      <c r="F256" s="19" t="s">
        <v>434</v>
      </c>
      <c r="G256" s="13">
        <v>1112</v>
      </c>
      <c r="H256" s="13">
        <v>3480</v>
      </c>
      <c r="I256" s="14" t="s">
        <v>53</v>
      </c>
      <c r="J256" s="15">
        <v>34591721</v>
      </c>
      <c r="K256" s="15">
        <v>34591721</v>
      </c>
      <c r="L256" s="15">
        <v>0</v>
      </c>
      <c r="M256" s="15">
        <v>0</v>
      </c>
      <c r="N256" s="15">
        <v>0</v>
      </c>
      <c r="O256" s="15">
        <v>32175416</v>
      </c>
      <c r="P256" s="15">
        <v>32175416</v>
      </c>
      <c r="Q256" s="15">
        <v>2416305</v>
      </c>
      <c r="R256" s="15">
        <v>2416305</v>
      </c>
      <c r="S256" s="15">
        <v>2416305</v>
      </c>
      <c r="T256" s="17">
        <f t="shared" si="40"/>
        <v>0.93014788133842774</v>
      </c>
      <c r="U256" s="17">
        <f t="shared" si="41"/>
        <v>0</v>
      </c>
      <c r="V256" s="17">
        <f t="shared" si="42"/>
        <v>0.93014788133842774</v>
      </c>
    </row>
    <row r="257" spans="1:22" ht="75" outlineLevel="3">
      <c r="A257" s="18" t="s">
        <v>281</v>
      </c>
      <c r="B257" s="18" t="s">
        <v>26</v>
      </c>
      <c r="C257" s="18" t="s">
        <v>27</v>
      </c>
      <c r="D257" s="18" t="s">
        <v>54</v>
      </c>
      <c r="E257" s="13" t="s">
        <v>48</v>
      </c>
      <c r="F257" s="19" t="s">
        <v>434</v>
      </c>
      <c r="G257" s="13">
        <v>1112</v>
      </c>
      <c r="H257" s="13">
        <v>3480</v>
      </c>
      <c r="I257" s="14" t="s">
        <v>55</v>
      </c>
      <c r="J257" s="15">
        <v>19163186</v>
      </c>
      <c r="K257" s="15">
        <v>19163186</v>
      </c>
      <c r="L257" s="15">
        <v>0</v>
      </c>
      <c r="M257" s="15">
        <v>0</v>
      </c>
      <c r="N257" s="15">
        <v>0</v>
      </c>
      <c r="O257" s="15">
        <v>18513753</v>
      </c>
      <c r="P257" s="15">
        <v>18513753</v>
      </c>
      <c r="Q257" s="15">
        <v>649433</v>
      </c>
      <c r="R257" s="15">
        <v>649433</v>
      </c>
      <c r="S257" s="15">
        <v>649433</v>
      </c>
      <c r="T257" s="17">
        <f t="shared" si="40"/>
        <v>0.96611038477631017</v>
      </c>
      <c r="U257" s="17">
        <f t="shared" si="41"/>
        <v>0</v>
      </c>
      <c r="V257" s="17">
        <f t="shared" si="42"/>
        <v>0.96611038477631017</v>
      </c>
    </row>
    <row r="258" spans="1:22" ht="75" outlineLevel="3">
      <c r="A258" s="18" t="s">
        <v>281</v>
      </c>
      <c r="B258" s="18" t="s">
        <v>26</v>
      </c>
      <c r="C258" s="18" t="s">
        <v>27</v>
      </c>
      <c r="D258" s="18" t="s">
        <v>56</v>
      </c>
      <c r="E258" s="13" t="s">
        <v>48</v>
      </c>
      <c r="F258" s="19" t="s">
        <v>434</v>
      </c>
      <c r="G258" s="13">
        <v>1112</v>
      </c>
      <c r="H258" s="13">
        <v>3480</v>
      </c>
      <c r="I258" s="14" t="s">
        <v>55</v>
      </c>
      <c r="J258" s="15">
        <v>38326372</v>
      </c>
      <c r="K258" s="15">
        <v>38326372</v>
      </c>
      <c r="L258" s="15">
        <v>0</v>
      </c>
      <c r="M258" s="15">
        <v>0</v>
      </c>
      <c r="N258" s="15">
        <v>0</v>
      </c>
      <c r="O258" s="15">
        <v>37027500</v>
      </c>
      <c r="P258" s="15">
        <v>37027500</v>
      </c>
      <c r="Q258" s="15">
        <v>1298872</v>
      </c>
      <c r="R258" s="15">
        <v>1298872</v>
      </c>
      <c r="S258" s="15">
        <v>1298872</v>
      </c>
      <c r="T258" s="17">
        <f t="shared" si="40"/>
        <v>0.96611022822614157</v>
      </c>
      <c r="U258" s="17">
        <f t="shared" si="41"/>
        <v>0</v>
      </c>
      <c r="V258" s="17">
        <f t="shared" si="42"/>
        <v>0.96611022822614157</v>
      </c>
    </row>
    <row r="259" spans="1:22" outlineLevel="2">
      <c r="A259" s="33"/>
      <c r="B259" s="33"/>
      <c r="C259" s="34" t="s">
        <v>447</v>
      </c>
      <c r="D259" s="33"/>
      <c r="E259" s="35"/>
      <c r="F259" s="36"/>
      <c r="G259" s="35"/>
      <c r="H259" s="35"/>
      <c r="I259" s="37"/>
      <c r="J259" s="38">
        <f t="shared" ref="J259:S259" si="43">SUBTOTAL(9,J246:J258)</f>
        <v>1600650223</v>
      </c>
      <c r="K259" s="38">
        <f t="shared" si="43"/>
        <v>1600650223</v>
      </c>
      <c r="L259" s="38">
        <f t="shared" si="43"/>
        <v>0</v>
      </c>
      <c r="M259" s="38">
        <f t="shared" si="43"/>
        <v>0</v>
      </c>
      <c r="N259" s="38">
        <f t="shared" si="43"/>
        <v>0</v>
      </c>
      <c r="O259" s="38">
        <f t="shared" si="43"/>
        <v>1540163006.45</v>
      </c>
      <c r="P259" s="39">
        <f t="shared" si="43"/>
        <v>1483931851.6200001</v>
      </c>
      <c r="Q259" s="38">
        <f t="shared" si="43"/>
        <v>60487216.550000004</v>
      </c>
      <c r="R259" s="38">
        <f t="shared" si="43"/>
        <v>60487216.550000004</v>
      </c>
      <c r="S259" s="39">
        <f t="shared" si="43"/>
        <v>60487216.550000004</v>
      </c>
      <c r="T259" s="40">
        <f t="shared" ref="T259:T299" si="44">+O259/K259</f>
        <v>0.96221084676661428</v>
      </c>
      <c r="U259" s="40">
        <f t="shared" ref="U259:U299" si="45">+(L259+M259+N259)/K259</f>
        <v>0</v>
      </c>
      <c r="V259" s="40">
        <f t="shared" ref="V259:V299" si="46">+T259+U259</f>
        <v>0.96221084676661428</v>
      </c>
    </row>
    <row r="260" spans="1:22" ht="30" outlineLevel="3">
      <c r="A260" s="18" t="s">
        <v>281</v>
      </c>
      <c r="B260" s="18" t="s">
        <v>26</v>
      </c>
      <c r="C260" s="18" t="s">
        <v>57</v>
      </c>
      <c r="D260" s="18" t="s">
        <v>197</v>
      </c>
      <c r="E260" s="13" t="s">
        <v>29</v>
      </c>
      <c r="F260" s="19" t="s">
        <v>434</v>
      </c>
      <c r="G260" s="13">
        <v>1120</v>
      </c>
      <c r="H260" s="13">
        <v>3480</v>
      </c>
      <c r="I260" s="14" t="s">
        <v>198</v>
      </c>
      <c r="J260" s="15">
        <v>0</v>
      </c>
      <c r="K260" s="15">
        <v>0</v>
      </c>
      <c r="L260" s="15">
        <v>0</v>
      </c>
      <c r="M260" s="15">
        <v>0</v>
      </c>
      <c r="N260" s="15">
        <v>0</v>
      </c>
      <c r="O260" s="15">
        <v>0</v>
      </c>
      <c r="P260" s="15">
        <v>0</v>
      </c>
      <c r="Q260" s="15">
        <v>0</v>
      </c>
      <c r="R260" s="15">
        <v>0</v>
      </c>
      <c r="S260" s="15">
        <v>0</v>
      </c>
      <c r="T260" s="17">
        <v>0</v>
      </c>
      <c r="U260" s="17">
        <v>0</v>
      </c>
      <c r="V260" s="17">
        <f t="shared" si="46"/>
        <v>0</v>
      </c>
    </row>
    <row r="261" spans="1:22" ht="30" outlineLevel="3">
      <c r="A261" s="18" t="s">
        <v>281</v>
      </c>
      <c r="B261" s="18" t="s">
        <v>26</v>
      </c>
      <c r="C261" s="18" t="s">
        <v>57</v>
      </c>
      <c r="D261" s="18" t="s">
        <v>62</v>
      </c>
      <c r="E261" s="13" t="s">
        <v>29</v>
      </c>
      <c r="F261" s="19" t="s">
        <v>434</v>
      </c>
      <c r="G261" s="13">
        <v>1120</v>
      </c>
      <c r="H261" s="13">
        <v>3480</v>
      </c>
      <c r="I261" s="14" t="s">
        <v>63</v>
      </c>
      <c r="J261" s="15">
        <v>9076000</v>
      </c>
      <c r="K261" s="15">
        <v>9076000</v>
      </c>
      <c r="L261" s="15">
        <v>0</v>
      </c>
      <c r="M261" s="15">
        <v>4309100</v>
      </c>
      <c r="N261" s="15">
        <v>0</v>
      </c>
      <c r="O261" s="15">
        <v>0</v>
      </c>
      <c r="P261" s="15">
        <v>0</v>
      </c>
      <c r="Q261" s="15">
        <v>4766900</v>
      </c>
      <c r="R261" s="15">
        <v>4766900</v>
      </c>
      <c r="S261" s="15">
        <v>4766900</v>
      </c>
      <c r="T261" s="17">
        <f t="shared" si="44"/>
        <v>0</v>
      </c>
      <c r="U261" s="17">
        <f t="shared" si="45"/>
        <v>0.47477963860731598</v>
      </c>
      <c r="V261" s="17">
        <f t="shared" si="46"/>
        <v>0.47477963860731598</v>
      </c>
    </row>
    <row r="262" spans="1:22" ht="150" outlineLevel="3">
      <c r="A262" s="18" t="s">
        <v>281</v>
      </c>
      <c r="B262" s="18" t="s">
        <v>26</v>
      </c>
      <c r="C262" s="18" t="s">
        <v>57</v>
      </c>
      <c r="D262" s="18" t="s">
        <v>282</v>
      </c>
      <c r="E262" s="13" t="s">
        <v>29</v>
      </c>
      <c r="F262" s="19" t="s">
        <v>434</v>
      </c>
      <c r="G262" s="13">
        <v>1120</v>
      </c>
      <c r="H262" s="13">
        <v>3480</v>
      </c>
      <c r="I262" s="14" t="s">
        <v>283</v>
      </c>
      <c r="J262" s="15">
        <v>179340462</v>
      </c>
      <c r="K262" s="15">
        <v>179340462</v>
      </c>
      <c r="L262" s="15">
        <v>4500000</v>
      </c>
      <c r="M262" s="15">
        <v>78061377.049999997</v>
      </c>
      <c r="N262" s="15">
        <v>0</v>
      </c>
      <c r="O262" s="15">
        <v>30483948.359999999</v>
      </c>
      <c r="P262" s="15">
        <v>30483948.359999999</v>
      </c>
      <c r="Q262" s="15">
        <v>18795135.780000001</v>
      </c>
      <c r="R262" s="15">
        <v>66295136.590000004</v>
      </c>
      <c r="S262" s="15">
        <v>66295136.590000004</v>
      </c>
      <c r="T262" s="17">
        <f t="shared" si="44"/>
        <v>0.1699780853692682</v>
      </c>
      <c r="U262" s="17">
        <f t="shared" si="45"/>
        <v>0.46036112614675878</v>
      </c>
      <c r="V262" s="17">
        <f t="shared" si="46"/>
        <v>0.63033921151602701</v>
      </c>
    </row>
    <row r="263" spans="1:22" outlineLevel="3">
      <c r="A263" s="18" t="s">
        <v>281</v>
      </c>
      <c r="B263" s="18" t="s">
        <v>26</v>
      </c>
      <c r="C263" s="18" t="s">
        <v>57</v>
      </c>
      <c r="D263" s="18" t="s">
        <v>68</v>
      </c>
      <c r="E263" s="13" t="s">
        <v>29</v>
      </c>
      <c r="F263" s="19" t="s">
        <v>434</v>
      </c>
      <c r="G263" s="13">
        <v>1120</v>
      </c>
      <c r="H263" s="13">
        <v>3480</v>
      </c>
      <c r="I263" s="14" t="s">
        <v>69</v>
      </c>
      <c r="J263" s="15">
        <v>2705720</v>
      </c>
      <c r="K263" s="15">
        <v>2705720</v>
      </c>
      <c r="L263" s="15">
        <v>0</v>
      </c>
      <c r="M263" s="15">
        <v>0</v>
      </c>
      <c r="N263" s="15">
        <v>0</v>
      </c>
      <c r="O263" s="15">
        <v>1015110</v>
      </c>
      <c r="P263" s="15">
        <v>1015110</v>
      </c>
      <c r="Q263" s="15">
        <v>1690610</v>
      </c>
      <c r="R263" s="15">
        <v>1690610</v>
      </c>
      <c r="S263" s="15">
        <v>1690610</v>
      </c>
      <c r="T263" s="17">
        <f t="shared" si="44"/>
        <v>0.3751718581375752</v>
      </c>
      <c r="U263" s="17">
        <f t="shared" si="45"/>
        <v>0</v>
      </c>
      <c r="V263" s="17">
        <f t="shared" si="46"/>
        <v>0.3751718581375752</v>
      </c>
    </row>
    <row r="264" spans="1:22" outlineLevel="3">
      <c r="A264" s="18" t="s">
        <v>281</v>
      </c>
      <c r="B264" s="18" t="s">
        <v>26</v>
      </c>
      <c r="C264" s="18" t="s">
        <v>57</v>
      </c>
      <c r="D264" s="18" t="s">
        <v>70</v>
      </c>
      <c r="E264" s="13" t="s">
        <v>29</v>
      </c>
      <c r="F264" s="19" t="s">
        <v>434</v>
      </c>
      <c r="G264" s="13">
        <v>1120</v>
      </c>
      <c r="H264" s="13">
        <v>3480</v>
      </c>
      <c r="I264" s="14" t="s">
        <v>71</v>
      </c>
      <c r="J264" s="15">
        <v>80743407</v>
      </c>
      <c r="K264" s="15">
        <v>80743407</v>
      </c>
      <c r="L264" s="15">
        <v>0</v>
      </c>
      <c r="M264" s="15">
        <v>0</v>
      </c>
      <c r="N264" s="15">
        <v>0</v>
      </c>
      <c r="O264" s="15">
        <v>42915086</v>
      </c>
      <c r="P264" s="15">
        <v>42915086</v>
      </c>
      <c r="Q264" s="15">
        <v>37828321</v>
      </c>
      <c r="R264" s="15">
        <v>37828321</v>
      </c>
      <c r="S264" s="15">
        <v>37828321</v>
      </c>
      <c r="T264" s="17">
        <f t="shared" si="44"/>
        <v>0.53149956875116755</v>
      </c>
      <c r="U264" s="17">
        <f t="shared" si="45"/>
        <v>0</v>
      </c>
      <c r="V264" s="17">
        <f t="shared" si="46"/>
        <v>0.53149956875116755</v>
      </c>
    </row>
    <row r="265" spans="1:22" ht="105" outlineLevel="3">
      <c r="A265" s="18" t="s">
        <v>281</v>
      </c>
      <c r="B265" s="18" t="s">
        <v>26</v>
      </c>
      <c r="C265" s="18" t="s">
        <v>57</v>
      </c>
      <c r="D265" s="18" t="s">
        <v>78</v>
      </c>
      <c r="E265" s="13" t="s">
        <v>29</v>
      </c>
      <c r="F265" s="19" t="s">
        <v>434</v>
      </c>
      <c r="G265" s="13">
        <v>1120</v>
      </c>
      <c r="H265" s="13">
        <v>3480</v>
      </c>
      <c r="I265" s="14" t="s">
        <v>284</v>
      </c>
      <c r="J265" s="15">
        <v>0</v>
      </c>
      <c r="K265" s="15">
        <v>0</v>
      </c>
      <c r="L265" s="15">
        <v>0</v>
      </c>
      <c r="M265" s="15">
        <v>0</v>
      </c>
      <c r="N265" s="15">
        <v>0</v>
      </c>
      <c r="O265" s="15">
        <v>0</v>
      </c>
      <c r="P265" s="15">
        <v>0</v>
      </c>
      <c r="Q265" s="15">
        <v>0</v>
      </c>
      <c r="R265" s="15">
        <v>0</v>
      </c>
      <c r="S265" s="15">
        <v>0</v>
      </c>
      <c r="T265" s="17">
        <v>0</v>
      </c>
      <c r="U265" s="17">
        <v>0</v>
      </c>
      <c r="V265" s="17">
        <f t="shared" si="46"/>
        <v>0</v>
      </c>
    </row>
    <row r="266" spans="1:22" ht="30" outlineLevel="3">
      <c r="A266" s="18" t="s">
        <v>281</v>
      </c>
      <c r="B266" s="18" t="s">
        <v>26</v>
      </c>
      <c r="C266" s="18" t="s">
        <v>57</v>
      </c>
      <c r="D266" s="18" t="s">
        <v>222</v>
      </c>
      <c r="E266" s="13" t="s">
        <v>29</v>
      </c>
      <c r="F266" s="19" t="s">
        <v>434</v>
      </c>
      <c r="G266" s="13">
        <v>1120</v>
      </c>
      <c r="H266" s="13">
        <v>3480</v>
      </c>
      <c r="I266" s="14" t="s">
        <v>223</v>
      </c>
      <c r="J266" s="15">
        <v>241200000</v>
      </c>
      <c r="K266" s="15">
        <v>241200000</v>
      </c>
      <c r="L266" s="15">
        <v>0</v>
      </c>
      <c r="M266" s="15">
        <v>103200000</v>
      </c>
      <c r="N266" s="15">
        <v>0</v>
      </c>
      <c r="O266" s="15">
        <v>16800000</v>
      </c>
      <c r="P266" s="15">
        <v>16800000</v>
      </c>
      <c r="Q266" s="15">
        <v>121200000</v>
      </c>
      <c r="R266" s="15">
        <v>121200000</v>
      </c>
      <c r="S266" s="15">
        <v>121200000</v>
      </c>
      <c r="T266" s="17">
        <f t="shared" si="44"/>
        <v>6.965174129353234E-2</v>
      </c>
      <c r="U266" s="17">
        <f t="shared" si="45"/>
        <v>0.42786069651741293</v>
      </c>
      <c r="V266" s="17">
        <f t="shared" si="46"/>
        <v>0.49751243781094528</v>
      </c>
    </row>
    <row r="267" spans="1:22" ht="45" outlineLevel="3">
      <c r="A267" s="18" t="s">
        <v>281</v>
      </c>
      <c r="B267" s="18" t="s">
        <v>26</v>
      </c>
      <c r="C267" s="18" t="s">
        <v>57</v>
      </c>
      <c r="D267" s="18" t="s">
        <v>82</v>
      </c>
      <c r="E267" s="13" t="s">
        <v>29</v>
      </c>
      <c r="F267" s="19" t="s">
        <v>434</v>
      </c>
      <c r="G267" s="13">
        <v>1120</v>
      </c>
      <c r="H267" s="13">
        <v>3480</v>
      </c>
      <c r="I267" s="14" t="s">
        <v>83</v>
      </c>
      <c r="J267" s="15">
        <v>5915000</v>
      </c>
      <c r="K267" s="15">
        <v>5915000</v>
      </c>
      <c r="L267" s="15">
        <v>0</v>
      </c>
      <c r="M267" s="15">
        <v>1018928</v>
      </c>
      <c r="N267" s="15">
        <v>0</v>
      </c>
      <c r="O267" s="15">
        <v>4892600</v>
      </c>
      <c r="P267" s="15">
        <v>4892600</v>
      </c>
      <c r="Q267" s="15">
        <v>3472</v>
      </c>
      <c r="R267" s="15">
        <v>3472</v>
      </c>
      <c r="S267" s="15">
        <v>3472</v>
      </c>
      <c r="T267" s="17">
        <f t="shared" si="44"/>
        <v>0.82715131022823329</v>
      </c>
      <c r="U267" s="17">
        <f t="shared" si="45"/>
        <v>0.17226170752324599</v>
      </c>
      <c r="V267" s="17">
        <f t="shared" si="46"/>
        <v>0.99941301775147928</v>
      </c>
    </row>
    <row r="268" spans="1:22" outlineLevel="2">
      <c r="A268" s="33"/>
      <c r="B268" s="33"/>
      <c r="C268" s="34" t="s">
        <v>448</v>
      </c>
      <c r="D268" s="33"/>
      <c r="E268" s="35"/>
      <c r="F268" s="36"/>
      <c r="G268" s="35"/>
      <c r="H268" s="35"/>
      <c r="I268" s="37"/>
      <c r="J268" s="38">
        <f t="shared" ref="J268:S268" si="47">SUBTOTAL(9,J260:J267)</f>
        <v>518980589</v>
      </c>
      <c r="K268" s="38">
        <f t="shared" si="47"/>
        <v>518980589</v>
      </c>
      <c r="L268" s="38">
        <f t="shared" si="47"/>
        <v>4500000</v>
      </c>
      <c r="M268" s="38">
        <f t="shared" si="47"/>
        <v>186589405.05000001</v>
      </c>
      <c r="N268" s="38">
        <f t="shared" si="47"/>
        <v>0</v>
      </c>
      <c r="O268" s="38">
        <f t="shared" si="47"/>
        <v>96106744.359999999</v>
      </c>
      <c r="P268" s="39">
        <f t="shared" si="47"/>
        <v>96106744.359999999</v>
      </c>
      <c r="Q268" s="38">
        <f t="shared" si="47"/>
        <v>184284438.78</v>
      </c>
      <c r="R268" s="38">
        <f t="shared" si="47"/>
        <v>231784439.59</v>
      </c>
      <c r="S268" s="39">
        <f t="shared" si="47"/>
        <v>231784439.59</v>
      </c>
      <c r="T268" s="40">
        <f t="shared" si="44"/>
        <v>0.18518369741955801</v>
      </c>
      <c r="U268" s="40">
        <f t="shared" si="45"/>
        <v>0.36820144934168242</v>
      </c>
      <c r="V268" s="40">
        <f t="shared" si="46"/>
        <v>0.5533851467612404</v>
      </c>
    </row>
    <row r="269" spans="1:22" outlineLevel="3">
      <c r="A269" s="18" t="s">
        <v>281</v>
      </c>
      <c r="B269" s="18" t="s">
        <v>26</v>
      </c>
      <c r="C269" s="18" t="s">
        <v>84</v>
      </c>
      <c r="D269" s="18" t="s">
        <v>87</v>
      </c>
      <c r="E269" s="13" t="s">
        <v>29</v>
      </c>
      <c r="F269" s="19" t="s">
        <v>434</v>
      </c>
      <c r="G269" s="13">
        <v>1120</v>
      </c>
      <c r="H269" s="13">
        <v>3480</v>
      </c>
      <c r="I269" s="14" t="s">
        <v>88</v>
      </c>
      <c r="J269" s="15">
        <v>6580000</v>
      </c>
      <c r="K269" s="15">
        <v>6580000</v>
      </c>
      <c r="L269" s="15">
        <v>0</v>
      </c>
      <c r="M269" s="15">
        <v>1648175.51</v>
      </c>
      <c r="N269" s="15">
        <v>0</v>
      </c>
      <c r="O269" s="15">
        <v>4028426</v>
      </c>
      <c r="P269" s="15">
        <v>4028426</v>
      </c>
      <c r="Q269" s="15">
        <v>903398.49</v>
      </c>
      <c r="R269" s="15">
        <v>903398.49</v>
      </c>
      <c r="S269" s="15">
        <v>903398.49</v>
      </c>
      <c r="T269" s="17">
        <f t="shared" si="44"/>
        <v>0.61222279635258359</v>
      </c>
      <c r="U269" s="17">
        <f t="shared" si="45"/>
        <v>0.25048260030395136</v>
      </c>
      <c r="V269" s="17">
        <f t="shared" si="46"/>
        <v>0.86270539665653501</v>
      </c>
    </row>
    <row r="270" spans="1:22" outlineLevel="3">
      <c r="A270" s="18" t="s">
        <v>281</v>
      </c>
      <c r="B270" s="18" t="s">
        <v>26</v>
      </c>
      <c r="C270" s="18" t="s">
        <v>84</v>
      </c>
      <c r="D270" s="18" t="s">
        <v>91</v>
      </c>
      <c r="E270" s="13" t="s">
        <v>29</v>
      </c>
      <c r="F270" s="19" t="s">
        <v>434</v>
      </c>
      <c r="G270" s="13">
        <v>1120</v>
      </c>
      <c r="H270" s="13">
        <v>3480</v>
      </c>
      <c r="I270" s="14" t="s">
        <v>92</v>
      </c>
      <c r="J270" s="15">
        <v>600000</v>
      </c>
      <c r="K270" s="15">
        <v>600000</v>
      </c>
      <c r="L270" s="15">
        <v>0</v>
      </c>
      <c r="M270" s="15">
        <v>0</v>
      </c>
      <c r="N270" s="15">
        <v>0</v>
      </c>
      <c r="O270" s="15">
        <v>21430</v>
      </c>
      <c r="P270" s="15">
        <v>21430</v>
      </c>
      <c r="Q270" s="15">
        <v>578570</v>
      </c>
      <c r="R270" s="15">
        <v>578570</v>
      </c>
      <c r="S270" s="15">
        <v>578570</v>
      </c>
      <c r="T270" s="17">
        <f t="shared" si="44"/>
        <v>3.5716666666666667E-2</v>
      </c>
      <c r="U270" s="17">
        <f t="shared" si="45"/>
        <v>0</v>
      </c>
      <c r="V270" s="17">
        <f t="shared" si="46"/>
        <v>3.5716666666666667E-2</v>
      </c>
    </row>
    <row r="271" spans="1:22" ht="30" outlineLevel="3">
      <c r="A271" s="18" t="s">
        <v>281</v>
      </c>
      <c r="B271" s="18" t="s">
        <v>26</v>
      </c>
      <c r="C271" s="18" t="s">
        <v>84</v>
      </c>
      <c r="D271" s="18" t="s">
        <v>93</v>
      </c>
      <c r="E271" s="13" t="s">
        <v>29</v>
      </c>
      <c r="F271" s="19" t="s">
        <v>434</v>
      </c>
      <c r="G271" s="13">
        <v>1120</v>
      </c>
      <c r="H271" s="13">
        <v>3480</v>
      </c>
      <c r="I271" s="14" t="s">
        <v>94</v>
      </c>
      <c r="J271" s="15">
        <v>52500</v>
      </c>
      <c r="K271" s="15">
        <v>52500</v>
      </c>
      <c r="L271" s="15">
        <v>0</v>
      </c>
      <c r="M271" s="15">
        <v>0</v>
      </c>
      <c r="N271" s="15">
        <v>0</v>
      </c>
      <c r="O271" s="15">
        <v>0</v>
      </c>
      <c r="P271" s="15">
        <v>0</v>
      </c>
      <c r="Q271" s="15">
        <v>52500</v>
      </c>
      <c r="R271" s="15">
        <v>52500</v>
      </c>
      <c r="S271" s="15">
        <v>52500</v>
      </c>
      <c r="T271" s="17">
        <f t="shared" si="44"/>
        <v>0</v>
      </c>
      <c r="U271" s="17">
        <f t="shared" si="45"/>
        <v>0</v>
      </c>
      <c r="V271" s="17">
        <f t="shared" si="46"/>
        <v>0</v>
      </c>
    </row>
    <row r="272" spans="1:22" ht="45" outlineLevel="3">
      <c r="A272" s="18" t="s">
        <v>281</v>
      </c>
      <c r="B272" s="18" t="s">
        <v>26</v>
      </c>
      <c r="C272" s="18" t="s">
        <v>84</v>
      </c>
      <c r="D272" s="18" t="s">
        <v>95</v>
      </c>
      <c r="E272" s="13" t="s">
        <v>29</v>
      </c>
      <c r="F272" s="19" t="s">
        <v>434</v>
      </c>
      <c r="G272" s="13">
        <v>1120</v>
      </c>
      <c r="H272" s="13">
        <v>3480</v>
      </c>
      <c r="I272" s="14" t="s">
        <v>96</v>
      </c>
      <c r="J272" s="15">
        <v>200000</v>
      </c>
      <c r="K272" s="15">
        <v>200000</v>
      </c>
      <c r="L272" s="15">
        <v>0</v>
      </c>
      <c r="M272" s="15">
        <v>115161.12</v>
      </c>
      <c r="N272" s="15">
        <v>0</v>
      </c>
      <c r="O272" s="15">
        <v>0</v>
      </c>
      <c r="P272" s="15">
        <v>0</v>
      </c>
      <c r="Q272" s="15">
        <v>84838.88</v>
      </c>
      <c r="R272" s="15">
        <v>84838.88</v>
      </c>
      <c r="S272" s="15">
        <v>84838.88</v>
      </c>
      <c r="T272" s="17">
        <f t="shared" si="44"/>
        <v>0</v>
      </c>
      <c r="U272" s="17">
        <f t="shared" si="45"/>
        <v>0.57580560000000003</v>
      </c>
      <c r="V272" s="17">
        <f t="shared" si="46"/>
        <v>0.57580560000000003</v>
      </c>
    </row>
    <row r="273" spans="1:22" outlineLevel="3">
      <c r="A273" s="18" t="s">
        <v>281</v>
      </c>
      <c r="B273" s="18" t="s">
        <v>26</v>
      </c>
      <c r="C273" s="18" t="s">
        <v>84</v>
      </c>
      <c r="D273" s="18" t="s">
        <v>97</v>
      </c>
      <c r="E273" s="13" t="s">
        <v>29</v>
      </c>
      <c r="F273" s="19" t="s">
        <v>434</v>
      </c>
      <c r="G273" s="13">
        <v>1120</v>
      </c>
      <c r="H273" s="13">
        <v>3480</v>
      </c>
      <c r="I273" s="14" t="s">
        <v>98</v>
      </c>
      <c r="J273" s="15">
        <v>337919</v>
      </c>
      <c r="K273" s="15">
        <v>337919</v>
      </c>
      <c r="L273" s="15">
        <v>0</v>
      </c>
      <c r="M273" s="15">
        <v>0</v>
      </c>
      <c r="N273" s="15">
        <v>0</v>
      </c>
      <c r="O273" s="15">
        <v>300290.90999999997</v>
      </c>
      <c r="P273" s="15">
        <v>300290.90999999997</v>
      </c>
      <c r="Q273" s="15">
        <v>34260.54</v>
      </c>
      <c r="R273" s="15">
        <v>37628.089999999997</v>
      </c>
      <c r="S273" s="15">
        <v>37628.089999999997</v>
      </c>
      <c r="T273" s="17">
        <f t="shared" si="44"/>
        <v>0.88864760489939887</v>
      </c>
      <c r="U273" s="17">
        <f t="shared" si="45"/>
        <v>0</v>
      </c>
      <c r="V273" s="17">
        <f t="shared" si="46"/>
        <v>0.88864760489939887</v>
      </c>
    </row>
    <row r="274" spans="1:22" outlineLevel="3">
      <c r="A274" s="18" t="s">
        <v>281</v>
      </c>
      <c r="B274" s="18" t="s">
        <v>26</v>
      </c>
      <c r="C274" s="18" t="s">
        <v>84</v>
      </c>
      <c r="D274" s="18" t="s">
        <v>99</v>
      </c>
      <c r="E274" s="13" t="s">
        <v>29</v>
      </c>
      <c r="F274" s="19" t="s">
        <v>434</v>
      </c>
      <c r="G274" s="13">
        <v>1120</v>
      </c>
      <c r="H274" s="13">
        <v>3480</v>
      </c>
      <c r="I274" s="14" t="s">
        <v>100</v>
      </c>
      <c r="J274" s="15">
        <v>147000</v>
      </c>
      <c r="K274" s="15">
        <v>147000</v>
      </c>
      <c r="L274" s="15">
        <v>0</v>
      </c>
      <c r="M274" s="15">
        <v>0</v>
      </c>
      <c r="N274" s="15">
        <v>0</v>
      </c>
      <c r="O274" s="15">
        <v>0</v>
      </c>
      <c r="P274" s="15">
        <v>0</v>
      </c>
      <c r="Q274" s="15">
        <v>147000</v>
      </c>
      <c r="R274" s="15">
        <v>147000</v>
      </c>
      <c r="S274" s="15">
        <v>147000</v>
      </c>
      <c r="T274" s="17">
        <f t="shared" si="44"/>
        <v>0</v>
      </c>
      <c r="U274" s="17">
        <f t="shared" si="45"/>
        <v>0</v>
      </c>
      <c r="V274" s="17">
        <f t="shared" si="46"/>
        <v>0</v>
      </c>
    </row>
    <row r="275" spans="1:22" ht="30" outlineLevel="3">
      <c r="A275" s="18" t="s">
        <v>281</v>
      </c>
      <c r="B275" s="18" t="s">
        <v>26</v>
      </c>
      <c r="C275" s="18" t="s">
        <v>84</v>
      </c>
      <c r="D275" s="18" t="s">
        <v>101</v>
      </c>
      <c r="E275" s="13" t="s">
        <v>29</v>
      </c>
      <c r="F275" s="19" t="s">
        <v>434</v>
      </c>
      <c r="G275" s="13">
        <v>1120</v>
      </c>
      <c r="H275" s="13">
        <v>3480</v>
      </c>
      <c r="I275" s="14" t="s">
        <v>102</v>
      </c>
      <c r="J275" s="15">
        <v>4033073</v>
      </c>
      <c r="K275" s="15">
        <v>4033073</v>
      </c>
      <c r="L275" s="15">
        <v>0</v>
      </c>
      <c r="M275" s="15">
        <v>250900</v>
      </c>
      <c r="N275" s="15">
        <v>0</v>
      </c>
      <c r="O275" s="15">
        <v>3028571.75</v>
      </c>
      <c r="P275" s="15">
        <v>3028571.75</v>
      </c>
      <c r="Q275" s="15">
        <v>753601.25</v>
      </c>
      <c r="R275" s="15">
        <v>753601.25</v>
      </c>
      <c r="S275" s="15">
        <v>753601.25</v>
      </c>
      <c r="T275" s="17">
        <f t="shared" si="44"/>
        <v>0.75093402722936087</v>
      </c>
      <c r="U275" s="17">
        <f t="shared" si="45"/>
        <v>6.2210626983444137E-2</v>
      </c>
      <c r="V275" s="17">
        <f t="shared" si="46"/>
        <v>0.81314465421280502</v>
      </c>
    </row>
    <row r="276" spans="1:22" ht="30" outlineLevel="3">
      <c r="A276" s="18" t="s">
        <v>281</v>
      </c>
      <c r="B276" s="18" t="s">
        <v>26</v>
      </c>
      <c r="C276" s="18" t="s">
        <v>84</v>
      </c>
      <c r="D276" s="18" t="s">
        <v>103</v>
      </c>
      <c r="E276" s="13" t="s">
        <v>29</v>
      </c>
      <c r="F276" s="19" t="s">
        <v>434</v>
      </c>
      <c r="G276" s="13">
        <v>1120</v>
      </c>
      <c r="H276" s="13">
        <v>3480</v>
      </c>
      <c r="I276" s="14" t="s">
        <v>104</v>
      </c>
      <c r="J276" s="15">
        <v>7305170</v>
      </c>
      <c r="K276" s="15">
        <v>7305170</v>
      </c>
      <c r="L276" s="15">
        <v>0</v>
      </c>
      <c r="M276" s="15">
        <v>0</v>
      </c>
      <c r="N276" s="15">
        <v>0</v>
      </c>
      <c r="O276" s="15">
        <v>5901337.1500000004</v>
      </c>
      <c r="P276" s="15">
        <v>5901337.1500000004</v>
      </c>
      <c r="Q276" s="15">
        <v>1403832.85</v>
      </c>
      <c r="R276" s="15">
        <v>1403832.85</v>
      </c>
      <c r="S276" s="15">
        <v>1403832.85</v>
      </c>
      <c r="T276" s="17">
        <f t="shared" si="44"/>
        <v>0.80783022845464247</v>
      </c>
      <c r="U276" s="17">
        <f t="shared" si="45"/>
        <v>0</v>
      </c>
      <c r="V276" s="17">
        <f t="shared" si="46"/>
        <v>0.80783022845464247</v>
      </c>
    </row>
    <row r="277" spans="1:22" outlineLevel="3">
      <c r="A277" s="18" t="s">
        <v>281</v>
      </c>
      <c r="B277" s="18" t="s">
        <v>26</v>
      </c>
      <c r="C277" s="18" t="s">
        <v>84</v>
      </c>
      <c r="D277" s="18" t="s">
        <v>105</v>
      </c>
      <c r="E277" s="13" t="s">
        <v>29</v>
      </c>
      <c r="F277" s="19" t="s">
        <v>434</v>
      </c>
      <c r="G277" s="13">
        <v>1120</v>
      </c>
      <c r="H277" s="13">
        <v>3480</v>
      </c>
      <c r="I277" s="14" t="s">
        <v>106</v>
      </c>
      <c r="J277" s="15">
        <v>0</v>
      </c>
      <c r="K277" s="15">
        <v>0</v>
      </c>
      <c r="L277" s="15">
        <v>0</v>
      </c>
      <c r="M277" s="15">
        <v>0</v>
      </c>
      <c r="N277" s="15">
        <v>0</v>
      </c>
      <c r="O277" s="15">
        <v>0</v>
      </c>
      <c r="P277" s="15">
        <v>0</v>
      </c>
      <c r="Q277" s="15">
        <v>0</v>
      </c>
      <c r="R277" s="15">
        <v>0</v>
      </c>
      <c r="S277" s="15">
        <v>0</v>
      </c>
      <c r="T277" s="17">
        <v>0</v>
      </c>
      <c r="U277" s="17">
        <v>0</v>
      </c>
      <c r="V277" s="17">
        <f t="shared" si="46"/>
        <v>0</v>
      </c>
    </row>
    <row r="278" spans="1:22" outlineLevel="3">
      <c r="A278" s="18" t="s">
        <v>281</v>
      </c>
      <c r="B278" s="18" t="s">
        <v>26</v>
      </c>
      <c r="C278" s="18" t="s">
        <v>84</v>
      </c>
      <c r="D278" s="18" t="s">
        <v>107</v>
      </c>
      <c r="E278" s="13" t="s">
        <v>29</v>
      </c>
      <c r="F278" s="19" t="s">
        <v>434</v>
      </c>
      <c r="G278" s="13">
        <v>1120</v>
      </c>
      <c r="H278" s="13">
        <v>3480</v>
      </c>
      <c r="I278" s="14" t="s">
        <v>108</v>
      </c>
      <c r="J278" s="15">
        <v>26000</v>
      </c>
      <c r="K278" s="15">
        <v>26000</v>
      </c>
      <c r="L278" s="15">
        <v>0</v>
      </c>
      <c r="M278" s="15">
        <v>0</v>
      </c>
      <c r="N278" s="15">
        <v>0</v>
      </c>
      <c r="O278" s="15">
        <v>21900</v>
      </c>
      <c r="P278" s="15">
        <v>21900</v>
      </c>
      <c r="Q278" s="15">
        <v>4100</v>
      </c>
      <c r="R278" s="15">
        <v>4100</v>
      </c>
      <c r="S278" s="15">
        <v>4100</v>
      </c>
      <c r="T278" s="17">
        <f t="shared" si="44"/>
        <v>0.84230769230769231</v>
      </c>
      <c r="U278" s="17">
        <f t="shared" si="45"/>
        <v>0</v>
      </c>
      <c r="V278" s="17">
        <f t="shared" si="46"/>
        <v>0.84230769230769231</v>
      </c>
    </row>
    <row r="279" spans="1:22" ht="30" outlineLevel="3">
      <c r="A279" s="18" t="s">
        <v>281</v>
      </c>
      <c r="B279" s="18" t="s">
        <v>26</v>
      </c>
      <c r="C279" s="18" t="s">
        <v>84</v>
      </c>
      <c r="D279" s="18" t="s">
        <v>109</v>
      </c>
      <c r="E279" s="13" t="s">
        <v>29</v>
      </c>
      <c r="F279" s="19" t="s">
        <v>434</v>
      </c>
      <c r="G279" s="13">
        <v>1120</v>
      </c>
      <c r="H279" s="13">
        <v>3480</v>
      </c>
      <c r="I279" s="14" t="s">
        <v>110</v>
      </c>
      <c r="J279" s="15">
        <v>774088</v>
      </c>
      <c r="K279" s="15">
        <v>774088</v>
      </c>
      <c r="L279" s="15">
        <v>0</v>
      </c>
      <c r="M279" s="15">
        <v>161000</v>
      </c>
      <c r="N279" s="15">
        <v>0</v>
      </c>
      <c r="O279" s="15">
        <v>127153.8</v>
      </c>
      <c r="P279" s="15">
        <v>127153.8</v>
      </c>
      <c r="Q279" s="15">
        <v>485934.2</v>
      </c>
      <c r="R279" s="15">
        <v>485934.2</v>
      </c>
      <c r="S279" s="15">
        <v>485934.2</v>
      </c>
      <c r="T279" s="17">
        <f t="shared" si="44"/>
        <v>0.16426271948408966</v>
      </c>
      <c r="U279" s="17">
        <f t="shared" si="45"/>
        <v>0.20798668885191349</v>
      </c>
      <c r="V279" s="17">
        <f t="shared" si="46"/>
        <v>0.37224940833600317</v>
      </c>
    </row>
    <row r="280" spans="1:22" ht="30" outlineLevel="3">
      <c r="A280" s="18" t="s">
        <v>281</v>
      </c>
      <c r="B280" s="18" t="s">
        <v>26</v>
      </c>
      <c r="C280" s="18" t="s">
        <v>84</v>
      </c>
      <c r="D280" s="18" t="s">
        <v>113</v>
      </c>
      <c r="E280" s="13" t="s">
        <v>29</v>
      </c>
      <c r="F280" s="19" t="s">
        <v>434</v>
      </c>
      <c r="G280" s="13">
        <v>1120</v>
      </c>
      <c r="H280" s="13">
        <v>3480</v>
      </c>
      <c r="I280" s="14" t="s">
        <v>114</v>
      </c>
      <c r="J280" s="15">
        <v>0</v>
      </c>
      <c r="K280" s="15">
        <v>0</v>
      </c>
      <c r="L280" s="15">
        <v>0</v>
      </c>
      <c r="M280" s="15">
        <v>0</v>
      </c>
      <c r="N280" s="15">
        <v>0</v>
      </c>
      <c r="O280" s="15">
        <v>0</v>
      </c>
      <c r="P280" s="15">
        <v>0</v>
      </c>
      <c r="Q280" s="15">
        <v>0</v>
      </c>
      <c r="R280" s="15">
        <v>0</v>
      </c>
      <c r="S280" s="15">
        <v>0</v>
      </c>
      <c r="T280" s="17">
        <v>0</v>
      </c>
      <c r="U280" s="17">
        <v>0</v>
      </c>
      <c r="V280" s="17">
        <f t="shared" si="46"/>
        <v>0</v>
      </c>
    </row>
    <row r="281" spans="1:22" outlineLevel="2">
      <c r="A281" s="33"/>
      <c r="B281" s="33"/>
      <c r="C281" s="34" t="s">
        <v>449</v>
      </c>
      <c r="D281" s="33"/>
      <c r="E281" s="35"/>
      <c r="F281" s="36"/>
      <c r="G281" s="35"/>
      <c r="H281" s="35"/>
      <c r="I281" s="37"/>
      <c r="J281" s="38">
        <f t="shared" ref="J281:S281" si="48">SUBTOTAL(9,J269:J280)</f>
        <v>20055750</v>
      </c>
      <c r="K281" s="38">
        <f t="shared" si="48"/>
        <v>20055750</v>
      </c>
      <c r="L281" s="38">
        <f t="shared" si="48"/>
        <v>0</v>
      </c>
      <c r="M281" s="38">
        <f t="shared" si="48"/>
        <v>2175236.63</v>
      </c>
      <c r="N281" s="38">
        <f t="shared" si="48"/>
        <v>0</v>
      </c>
      <c r="O281" s="38">
        <f t="shared" si="48"/>
        <v>13429109.610000001</v>
      </c>
      <c r="P281" s="39">
        <f t="shared" si="48"/>
        <v>13429109.610000001</v>
      </c>
      <c r="Q281" s="38">
        <f t="shared" si="48"/>
        <v>4448036.21</v>
      </c>
      <c r="R281" s="38">
        <f t="shared" si="48"/>
        <v>4451403.76</v>
      </c>
      <c r="S281" s="39">
        <f t="shared" si="48"/>
        <v>4451403.76</v>
      </c>
      <c r="T281" s="40">
        <f t="shared" si="44"/>
        <v>0.66958900115926856</v>
      </c>
      <c r="U281" s="40">
        <f t="shared" si="45"/>
        <v>0.10845950064196053</v>
      </c>
      <c r="V281" s="40">
        <f t="shared" si="46"/>
        <v>0.77804850180122909</v>
      </c>
    </row>
    <row r="282" spans="1:22" ht="30" outlineLevel="3">
      <c r="A282" s="18" t="s">
        <v>281</v>
      </c>
      <c r="B282" s="18" t="s">
        <v>26</v>
      </c>
      <c r="C282" s="18" t="s">
        <v>115</v>
      </c>
      <c r="D282" s="18" t="s">
        <v>250</v>
      </c>
      <c r="E282" s="13" t="s">
        <v>29</v>
      </c>
      <c r="F282" s="18">
        <v>280</v>
      </c>
      <c r="G282" s="13">
        <v>2210</v>
      </c>
      <c r="H282" s="13">
        <v>3480</v>
      </c>
      <c r="I282" s="14" t="s">
        <v>251</v>
      </c>
      <c r="J282" s="15">
        <v>0</v>
      </c>
      <c r="K282" s="15">
        <v>0</v>
      </c>
      <c r="L282" s="15">
        <v>0</v>
      </c>
      <c r="M282" s="15">
        <v>0</v>
      </c>
      <c r="N282" s="15">
        <v>0</v>
      </c>
      <c r="O282" s="15">
        <v>0</v>
      </c>
      <c r="P282" s="15">
        <v>0</v>
      </c>
      <c r="Q282" s="15">
        <v>0</v>
      </c>
      <c r="R282" s="15">
        <v>0</v>
      </c>
      <c r="S282" s="15">
        <v>0</v>
      </c>
      <c r="T282" s="17">
        <v>0</v>
      </c>
      <c r="U282" s="17">
        <v>0</v>
      </c>
      <c r="V282" s="17">
        <f t="shared" si="46"/>
        <v>0</v>
      </c>
    </row>
    <row r="283" spans="1:22" outlineLevel="3">
      <c r="A283" s="18" t="s">
        <v>281</v>
      </c>
      <c r="B283" s="18" t="s">
        <v>26</v>
      </c>
      <c r="C283" s="18" t="s">
        <v>115</v>
      </c>
      <c r="D283" s="18" t="s">
        <v>116</v>
      </c>
      <c r="E283" s="13" t="s">
        <v>29</v>
      </c>
      <c r="F283" s="18">
        <v>280</v>
      </c>
      <c r="G283" s="13">
        <v>2210</v>
      </c>
      <c r="H283" s="13">
        <v>3480</v>
      </c>
      <c r="I283" s="14" t="s">
        <v>118</v>
      </c>
      <c r="J283" s="15">
        <v>0</v>
      </c>
      <c r="K283" s="15">
        <v>0</v>
      </c>
      <c r="L283" s="15">
        <v>0</v>
      </c>
      <c r="M283" s="15">
        <v>0</v>
      </c>
      <c r="N283" s="15">
        <v>0</v>
      </c>
      <c r="O283" s="15">
        <v>0</v>
      </c>
      <c r="P283" s="15">
        <v>0</v>
      </c>
      <c r="Q283" s="15">
        <v>0</v>
      </c>
      <c r="R283" s="15">
        <v>0</v>
      </c>
      <c r="S283" s="15">
        <v>0</v>
      </c>
      <c r="T283" s="17">
        <v>0</v>
      </c>
      <c r="U283" s="17">
        <v>0</v>
      </c>
      <c r="V283" s="17">
        <f t="shared" si="46"/>
        <v>0</v>
      </c>
    </row>
    <row r="284" spans="1:22" outlineLevel="3">
      <c r="A284" s="18" t="s">
        <v>281</v>
      </c>
      <c r="B284" s="18" t="s">
        <v>26</v>
      </c>
      <c r="C284" s="18" t="s">
        <v>115</v>
      </c>
      <c r="D284" s="18" t="s">
        <v>119</v>
      </c>
      <c r="E284" s="13" t="s">
        <v>29</v>
      </c>
      <c r="F284" s="18">
        <v>280</v>
      </c>
      <c r="G284" s="13">
        <v>2210</v>
      </c>
      <c r="H284" s="13">
        <v>3480</v>
      </c>
      <c r="I284" s="14" t="s">
        <v>120</v>
      </c>
      <c r="J284" s="15">
        <v>874916660</v>
      </c>
      <c r="K284" s="15">
        <v>874916660</v>
      </c>
      <c r="L284" s="15">
        <v>0</v>
      </c>
      <c r="M284" s="15">
        <v>70840855.819999993</v>
      </c>
      <c r="N284" s="15">
        <v>0</v>
      </c>
      <c r="O284" s="15">
        <v>801840265.27999997</v>
      </c>
      <c r="P284" s="15">
        <v>763025815.30999994</v>
      </c>
      <c r="Q284" s="15">
        <v>2235538.9</v>
      </c>
      <c r="R284" s="15">
        <v>2235538.9</v>
      </c>
      <c r="S284" s="15">
        <v>2235538.9</v>
      </c>
      <c r="T284" s="17">
        <f t="shared" si="44"/>
        <v>0.91647616503267859</v>
      </c>
      <c r="U284" s="17">
        <f t="shared" si="45"/>
        <v>8.0968690000713883E-2</v>
      </c>
      <c r="V284" s="17">
        <f t="shared" si="46"/>
        <v>0.99744485503339253</v>
      </c>
    </row>
    <row r="285" spans="1:22" ht="30" outlineLevel="3">
      <c r="A285" s="18" t="s">
        <v>281</v>
      </c>
      <c r="B285" s="18" t="s">
        <v>26</v>
      </c>
      <c r="C285" s="18" t="s">
        <v>115</v>
      </c>
      <c r="D285" s="18" t="s">
        <v>121</v>
      </c>
      <c r="E285" s="13" t="s">
        <v>29</v>
      </c>
      <c r="F285" s="19" t="s">
        <v>434</v>
      </c>
      <c r="G285" s="13">
        <v>2210</v>
      </c>
      <c r="H285" s="13">
        <v>3480</v>
      </c>
      <c r="I285" s="14" t="s">
        <v>122</v>
      </c>
      <c r="J285" s="15">
        <v>20000000</v>
      </c>
      <c r="K285" s="15">
        <v>20000000</v>
      </c>
      <c r="L285" s="15">
        <v>0</v>
      </c>
      <c r="M285" s="15">
        <v>0</v>
      </c>
      <c r="N285" s="15">
        <v>0</v>
      </c>
      <c r="O285" s="15">
        <v>0</v>
      </c>
      <c r="P285" s="15">
        <v>0</v>
      </c>
      <c r="Q285" s="15">
        <v>20000000</v>
      </c>
      <c r="R285" s="15">
        <v>20000000</v>
      </c>
      <c r="S285" s="15">
        <v>20000000</v>
      </c>
      <c r="T285" s="17">
        <f t="shared" si="44"/>
        <v>0</v>
      </c>
      <c r="U285" s="17">
        <f t="shared" si="45"/>
        <v>0</v>
      </c>
      <c r="V285" s="17">
        <f t="shared" si="46"/>
        <v>0</v>
      </c>
    </row>
    <row r="286" spans="1:22" ht="30" outlineLevel="3">
      <c r="A286" s="18" t="s">
        <v>281</v>
      </c>
      <c r="B286" s="18" t="s">
        <v>26</v>
      </c>
      <c r="C286" s="18" t="s">
        <v>115</v>
      </c>
      <c r="D286" s="18" t="s">
        <v>121</v>
      </c>
      <c r="E286" s="13" t="s">
        <v>29</v>
      </c>
      <c r="F286" s="18">
        <v>280</v>
      </c>
      <c r="G286" s="13">
        <v>2210</v>
      </c>
      <c r="H286" s="13">
        <v>3480</v>
      </c>
      <c r="I286" s="14" t="s">
        <v>122</v>
      </c>
      <c r="J286" s="15">
        <v>14346000</v>
      </c>
      <c r="K286" s="15">
        <v>14346000</v>
      </c>
      <c r="L286" s="15">
        <v>0</v>
      </c>
      <c r="M286" s="15">
        <v>0</v>
      </c>
      <c r="N286" s="15">
        <v>0</v>
      </c>
      <c r="O286" s="15">
        <v>12611840.199999999</v>
      </c>
      <c r="P286" s="15">
        <v>12611840.199999999</v>
      </c>
      <c r="Q286" s="15">
        <v>1734159.8</v>
      </c>
      <c r="R286" s="15">
        <v>1734159.8</v>
      </c>
      <c r="S286" s="15">
        <v>1734159.8</v>
      </c>
      <c r="T286" s="17">
        <f t="shared" si="44"/>
        <v>0.87911893210651049</v>
      </c>
      <c r="U286" s="17">
        <f t="shared" si="45"/>
        <v>0</v>
      </c>
      <c r="V286" s="17">
        <f t="shared" si="46"/>
        <v>0.87911893210651049</v>
      </c>
    </row>
    <row r="287" spans="1:22" ht="45" outlineLevel="3">
      <c r="A287" s="18" t="s">
        <v>281</v>
      </c>
      <c r="B287" s="18" t="s">
        <v>26</v>
      </c>
      <c r="C287" s="18" t="s">
        <v>115</v>
      </c>
      <c r="D287" s="18" t="s">
        <v>123</v>
      </c>
      <c r="E287" s="13" t="s">
        <v>29</v>
      </c>
      <c r="F287" s="18">
        <v>280</v>
      </c>
      <c r="G287" s="13">
        <v>2210</v>
      </c>
      <c r="H287" s="13">
        <v>3480</v>
      </c>
      <c r="I287" s="14" t="s">
        <v>124</v>
      </c>
      <c r="J287" s="15">
        <v>1185411664</v>
      </c>
      <c r="K287" s="15">
        <v>1185411664</v>
      </c>
      <c r="L287" s="15">
        <v>0</v>
      </c>
      <c r="M287" s="15">
        <v>0</v>
      </c>
      <c r="N287" s="15">
        <v>0</v>
      </c>
      <c r="O287" s="15">
        <v>1157971663.95</v>
      </c>
      <c r="P287" s="15">
        <v>1157971663.95</v>
      </c>
      <c r="Q287" s="15">
        <v>27440000.050000001</v>
      </c>
      <c r="R287" s="15">
        <v>27440000.050000001</v>
      </c>
      <c r="S287" s="15">
        <v>27440000.050000001</v>
      </c>
      <c r="T287" s="17">
        <f t="shared" si="44"/>
        <v>0.97685192335850013</v>
      </c>
      <c r="U287" s="17">
        <f t="shared" si="45"/>
        <v>0</v>
      </c>
      <c r="V287" s="17">
        <f t="shared" si="46"/>
        <v>0.97685192335850013</v>
      </c>
    </row>
    <row r="288" spans="1:22" ht="30" outlineLevel="3">
      <c r="A288" s="18" t="s">
        <v>281</v>
      </c>
      <c r="B288" s="18" t="s">
        <v>26</v>
      </c>
      <c r="C288" s="18" t="s">
        <v>115</v>
      </c>
      <c r="D288" s="18" t="s">
        <v>125</v>
      </c>
      <c r="E288" s="13" t="s">
        <v>29</v>
      </c>
      <c r="F288" s="18">
        <v>280</v>
      </c>
      <c r="G288" s="13">
        <v>2210</v>
      </c>
      <c r="H288" s="13">
        <v>3480</v>
      </c>
      <c r="I288" s="14" t="s">
        <v>126</v>
      </c>
      <c r="J288" s="15">
        <v>5929379</v>
      </c>
      <c r="K288" s="15">
        <v>5929379</v>
      </c>
      <c r="L288" s="15">
        <v>0</v>
      </c>
      <c r="M288" s="15">
        <v>765000</v>
      </c>
      <c r="N288" s="15">
        <v>0</v>
      </c>
      <c r="O288" s="15">
        <v>4122023.56</v>
      </c>
      <c r="P288" s="15">
        <v>4122023.56</v>
      </c>
      <c r="Q288" s="15">
        <v>1042354.49</v>
      </c>
      <c r="R288" s="15">
        <v>1042355.44</v>
      </c>
      <c r="S288" s="15">
        <v>1042355.44</v>
      </c>
      <c r="T288" s="17">
        <f t="shared" si="44"/>
        <v>0.69518638629778939</v>
      </c>
      <c r="U288" s="17">
        <f t="shared" si="45"/>
        <v>0.12901857007285247</v>
      </c>
      <c r="V288" s="17">
        <f t="shared" si="46"/>
        <v>0.82420495637064184</v>
      </c>
    </row>
    <row r="289" spans="1:22" ht="45" outlineLevel="3">
      <c r="A289" s="18" t="s">
        <v>281</v>
      </c>
      <c r="B289" s="18" t="s">
        <v>26</v>
      </c>
      <c r="C289" s="18" t="s">
        <v>115</v>
      </c>
      <c r="D289" s="18" t="s">
        <v>285</v>
      </c>
      <c r="E289" s="13" t="s">
        <v>29</v>
      </c>
      <c r="F289" s="18">
        <v>280</v>
      </c>
      <c r="G289" s="13">
        <v>2110</v>
      </c>
      <c r="H289" s="13">
        <v>3480</v>
      </c>
      <c r="I289" s="14" t="s">
        <v>286</v>
      </c>
      <c r="J289" s="15">
        <v>2817219986</v>
      </c>
      <c r="K289" s="15">
        <v>2817219986</v>
      </c>
      <c r="L289" s="15">
        <v>0</v>
      </c>
      <c r="M289" s="15">
        <v>1090366636.8800001</v>
      </c>
      <c r="N289" s="15">
        <v>0</v>
      </c>
      <c r="O289" s="15">
        <v>1391878378.29</v>
      </c>
      <c r="P289" s="15">
        <v>1148087631.76</v>
      </c>
      <c r="Q289" s="15">
        <v>334974970.82999998</v>
      </c>
      <c r="R289" s="15">
        <v>334974970.82999998</v>
      </c>
      <c r="S289" s="15">
        <v>334974970.82999998</v>
      </c>
      <c r="T289" s="17">
        <f t="shared" si="44"/>
        <v>0.49406094845516263</v>
      </c>
      <c r="U289" s="17">
        <f t="shared" si="45"/>
        <v>0.38703638420091774</v>
      </c>
      <c r="V289" s="17">
        <f t="shared" si="46"/>
        <v>0.88109733265608037</v>
      </c>
    </row>
    <row r="290" spans="1:22" outlineLevel="3">
      <c r="A290" s="18" t="s">
        <v>281</v>
      </c>
      <c r="B290" s="18" t="s">
        <v>26</v>
      </c>
      <c r="C290" s="18" t="s">
        <v>115</v>
      </c>
      <c r="D290" s="18" t="s">
        <v>127</v>
      </c>
      <c r="E290" s="13" t="s">
        <v>29</v>
      </c>
      <c r="F290" s="19" t="s">
        <v>434</v>
      </c>
      <c r="G290" s="13">
        <v>2240</v>
      </c>
      <c r="H290" s="13">
        <v>3480</v>
      </c>
      <c r="I290" s="14" t="s">
        <v>128</v>
      </c>
      <c r="J290" s="15">
        <v>0</v>
      </c>
      <c r="K290" s="15">
        <v>0</v>
      </c>
      <c r="L290" s="15">
        <v>0</v>
      </c>
      <c r="M290" s="15">
        <v>0</v>
      </c>
      <c r="N290" s="15">
        <v>0</v>
      </c>
      <c r="O290" s="15">
        <v>0</v>
      </c>
      <c r="P290" s="15">
        <v>0</v>
      </c>
      <c r="Q290" s="15">
        <v>0</v>
      </c>
      <c r="R290" s="15">
        <v>0</v>
      </c>
      <c r="S290" s="15">
        <v>0</v>
      </c>
      <c r="T290" s="17">
        <v>0</v>
      </c>
      <c r="U290" s="17">
        <v>0</v>
      </c>
      <c r="V290" s="17">
        <f t="shared" si="46"/>
        <v>0</v>
      </c>
    </row>
    <row r="291" spans="1:22" outlineLevel="2">
      <c r="A291" s="33"/>
      <c r="B291" s="33"/>
      <c r="C291" s="34" t="s">
        <v>450</v>
      </c>
      <c r="D291" s="33"/>
      <c r="E291" s="35"/>
      <c r="F291" s="36"/>
      <c r="G291" s="35"/>
      <c r="H291" s="35"/>
      <c r="I291" s="37"/>
      <c r="J291" s="38">
        <f t="shared" ref="J291:S291" si="49">SUBTOTAL(9,J282:J290)</f>
        <v>4917823689</v>
      </c>
      <c r="K291" s="38">
        <f t="shared" si="49"/>
        <v>4917823689</v>
      </c>
      <c r="L291" s="38">
        <f t="shared" si="49"/>
        <v>0</v>
      </c>
      <c r="M291" s="38">
        <f t="shared" si="49"/>
        <v>1161972492.7</v>
      </c>
      <c r="N291" s="38">
        <f t="shared" si="49"/>
        <v>0</v>
      </c>
      <c r="O291" s="38">
        <f t="shared" si="49"/>
        <v>3368424171.2799997</v>
      </c>
      <c r="P291" s="39">
        <f t="shared" si="49"/>
        <v>3085818974.7799997</v>
      </c>
      <c r="Q291" s="38">
        <f t="shared" si="49"/>
        <v>387427024.06999999</v>
      </c>
      <c r="R291" s="38">
        <f t="shared" si="49"/>
        <v>387427025.01999998</v>
      </c>
      <c r="S291" s="39">
        <f t="shared" si="49"/>
        <v>387427025.01999998</v>
      </c>
      <c r="T291" s="40">
        <f t="shared" si="44"/>
        <v>0.6849420362129619</v>
      </c>
      <c r="U291" s="40">
        <f t="shared" si="45"/>
        <v>0.23627778590335716</v>
      </c>
      <c r="V291" s="40">
        <f t="shared" si="46"/>
        <v>0.92121982211631903</v>
      </c>
    </row>
    <row r="292" spans="1:22" ht="120" outlineLevel="3">
      <c r="A292" s="18" t="s">
        <v>281</v>
      </c>
      <c r="B292" s="18" t="s">
        <v>26</v>
      </c>
      <c r="C292" s="18" t="s">
        <v>129</v>
      </c>
      <c r="D292" s="18" t="s">
        <v>134</v>
      </c>
      <c r="E292" s="13" t="s">
        <v>48</v>
      </c>
      <c r="F292" s="19" t="s">
        <v>434</v>
      </c>
      <c r="G292" s="13">
        <v>1310</v>
      </c>
      <c r="H292" s="13">
        <v>3480</v>
      </c>
      <c r="I292" s="14" t="s">
        <v>135</v>
      </c>
      <c r="J292" s="15">
        <v>2882643</v>
      </c>
      <c r="K292" s="15">
        <v>2882643</v>
      </c>
      <c r="L292" s="15">
        <v>0</v>
      </c>
      <c r="M292" s="15">
        <v>0</v>
      </c>
      <c r="N292" s="15">
        <v>0</v>
      </c>
      <c r="O292" s="15">
        <v>2672628.13</v>
      </c>
      <c r="P292" s="15">
        <v>2460710.19</v>
      </c>
      <c r="Q292" s="15">
        <v>210014.87</v>
      </c>
      <c r="R292" s="15">
        <v>210014.87</v>
      </c>
      <c r="S292" s="15">
        <v>210014.87</v>
      </c>
      <c r="T292" s="17">
        <f t="shared" si="44"/>
        <v>0.92714502975221003</v>
      </c>
      <c r="U292" s="17">
        <f t="shared" si="45"/>
        <v>0</v>
      </c>
      <c r="V292" s="17">
        <f t="shared" si="46"/>
        <v>0.92714502975221003</v>
      </c>
    </row>
    <row r="293" spans="1:22" ht="120" outlineLevel="3">
      <c r="A293" s="18" t="s">
        <v>281</v>
      </c>
      <c r="B293" s="18" t="s">
        <v>26</v>
      </c>
      <c r="C293" s="18" t="s">
        <v>129</v>
      </c>
      <c r="D293" s="18" t="s">
        <v>134</v>
      </c>
      <c r="E293" s="13" t="s">
        <v>136</v>
      </c>
      <c r="F293" s="19" t="s">
        <v>434</v>
      </c>
      <c r="G293" s="13">
        <v>1310</v>
      </c>
      <c r="H293" s="13">
        <v>3480</v>
      </c>
      <c r="I293" s="14" t="s">
        <v>137</v>
      </c>
      <c r="J293" s="15">
        <v>3193864</v>
      </c>
      <c r="K293" s="15">
        <v>3193864</v>
      </c>
      <c r="L293" s="15">
        <v>0</v>
      </c>
      <c r="M293" s="15">
        <v>0</v>
      </c>
      <c r="N293" s="15">
        <v>0</v>
      </c>
      <c r="O293" s="15">
        <v>3085252.38</v>
      </c>
      <c r="P293" s="15">
        <v>2844577.62</v>
      </c>
      <c r="Q293" s="15">
        <v>108611.62</v>
      </c>
      <c r="R293" s="15">
        <v>108611.62</v>
      </c>
      <c r="S293" s="15">
        <v>108611.62</v>
      </c>
      <c r="T293" s="17">
        <f t="shared" si="44"/>
        <v>0.96599366159611055</v>
      </c>
      <c r="U293" s="17">
        <f t="shared" si="45"/>
        <v>0</v>
      </c>
      <c r="V293" s="17">
        <f t="shared" si="46"/>
        <v>0.96599366159611055</v>
      </c>
    </row>
    <row r="294" spans="1:22" ht="45" outlineLevel="3">
      <c r="A294" s="18" t="s">
        <v>281</v>
      </c>
      <c r="B294" s="18" t="s">
        <v>26</v>
      </c>
      <c r="C294" s="18" t="s">
        <v>129</v>
      </c>
      <c r="D294" s="18" t="s">
        <v>166</v>
      </c>
      <c r="E294" s="13" t="s">
        <v>29</v>
      </c>
      <c r="F294" s="19" t="s">
        <v>434</v>
      </c>
      <c r="G294" s="13">
        <v>1320</v>
      </c>
      <c r="H294" s="13">
        <v>3480</v>
      </c>
      <c r="I294" s="14" t="s">
        <v>167</v>
      </c>
      <c r="J294" s="15">
        <v>4177873</v>
      </c>
      <c r="K294" s="15">
        <v>4177873</v>
      </c>
      <c r="L294" s="15">
        <v>0</v>
      </c>
      <c r="M294" s="15">
        <v>0</v>
      </c>
      <c r="N294" s="15">
        <v>0</v>
      </c>
      <c r="O294" s="15">
        <v>4038839.16</v>
      </c>
      <c r="P294" s="15">
        <v>4038839.16</v>
      </c>
      <c r="Q294" s="15">
        <v>139033.84</v>
      </c>
      <c r="R294" s="15">
        <v>139033.84</v>
      </c>
      <c r="S294" s="15">
        <v>139033.84</v>
      </c>
      <c r="T294" s="17">
        <f t="shared" si="44"/>
        <v>0.96672138190892831</v>
      </c>
      <c r="U294" s="17">
        <f t="shared" si="45"/>
        <v>0</v>
      </c>
      <c r="V294" s="17">
        <f t="shared" si="46"/>
        <v>0.96672138190892831</v>
      </c>
    </row>
    <row r="295" spans="1:22" outlineLevel="2">
      <c r="A295" s="33"/>
      <c r="B295" s="33"/>
      <c r="C295" s="34" t="s">
        <v>451</v>
      </c>
      <c r="D295" s="33"/>
      <c r="E295" s="35"/>
      <c r="F295" s="36"/>
      <c r="G295" s="35"/>
      <c r="H295" s="35"/>
      <c r="I295" s="37"/>
      <c r="J295" s="38">
        <f t="shared" ref="J295:S295" si="50">SUBTOTAL(9,J292:J294)</f>
        <v>10254380</v>
      </c>
      <c r="K295" s="38">
        <f t="shared" si="50"/>
        <v>10254380</v>
      </c>
      <c r="L295" s="38">
        <f t="shared" si="50"/>
        <v>0</v>
      </c>
      <c r="M295" s="38">
        <f t="shared" si="50"/>
        <v>0</v>
      </c>
      <c r="N295" s="38">
        <f t="shared" si="50"/>
        <v>0</v>
      </c>
      <c r="O295" s="38">
        <f t="shared" si="50"/>
        <v>9796719.6699999999</v>
      </c>
      <c r="P295" s="39">
        <f t="shared" si="50"/>
        <v>9344126.9700000007</v>
      </c>
      <c r="Q295" s="38">
        <f t="shared" si="50"/>
        <v>457660.32999999996</v>
      </c>
      <c r="R295" s="38">
        <f t="shared" si="50"/>
        <v>457660.32999999996</v>
      </c>
      <c r="S295" s="39">
        <f t="shared" si="50"/>
        <v>457660.32999999996</v>
      </c>
      <c r="T295" s="40">
        <f t="shared" si="44"/>
        <v>0.95536928317460446</v>
      </c>
      <c r="U295" s="40">
        <f t="shared" si="45"/>
        <v>0</v>
      </c>
      <c r="V295" s="40">
        <f t="shared" si="46"/>
        <v>0.95536928317460446</v>
      </c>
    </row>
    <row r="296" spans="1:22" ht="135" outlineLevel="3">
      <c r="A296" s="18" t="s">
        <v>281</v>
      </c>
      <c r="B296" s="18" t="s">
        <v>26</v>
      </c>
      <c r="C296" s="18" t="s">
        <v>277</v>
      </c>
      <c r="D296" s="18" t="s">
        <v>278</v>
      </c>
      <c r="E296" s="13" t="s">
        <v>267</v>
      </c>
      <c r="F296" s="19" t="s">
        <v>434</v>
      </c>
      <c r="G296" s="13">
        <v>2310</v>
      </c>
      <c r="H296" s="13">
        <v>3460</v>
      </c>
      <c r="I296" s="14" t="s">
        <v>287</v>
      </c>
      <c r="J296" s="15">
        <v>2440662096</v>
      </c>
      <c r="K296" s="15">
        <v>2440662096</v>
      </c>
      <c r="L296" s="15">
        <v>0</v>
      </c>
      <c r="M296" s="15">
        <v>0</v>
      </c>
      <c r="N296" s="15">
        <v>0</v>
      </c>
      <c r="O296" s="15">
        <v>2440662096</v>
      </c>
      <c r="P296" s="15">
        <v>2440662096</v>
      </c>
      <c r="Q296" s="15">
        <v>0</v>
      </c>
      <c r="R296" s="15">
        <v>0</v>
      </c>
      <c r="S296" s="15">
        <v>0</v>
      </c>
      <c r="T296" s="17">
        <f t="shared" si="44"/>
        <v>1</v>
      </c>
      <c r="U296" s="17">
        <f t="shared" si="45"/>
        <v>0</v>
      </c>
      <c r="V296" s="17">
        <f t="shared" si="46"/>
        <v>1</v>
      </c>
    </row>
    <row r="297" spans="1:22" ht="135" outlineLevel="3">
      <c r="A297" s="18" t="s">
        <v>281</v>
      </c>
      <c r="B297" s="18" t="s">
        <v>26</v>
      </c>
      <c r="C297" s="18" t="s">
        <v>277</v>
      </c>
      <c r="D297" s="18" t="s">
        <v>278</v>
      </c>
      <c r="E297" s="13" t="s">
        <v>267</v>
      </c>
      <c r="F297" s="18">
        <v>280</v>
      </c>
      <c r="G297" s="13">
        <v>2310</v>
      </c>
      <c r="H297" s="13">
        <v>3460</v>
      </c>
      <c r="I297" s="14" t="s">
        <v>288</v>
      </c>
      <c r="J297" s="15">
        <v>26529120273</v>
      </c>
      <c r="K297" s="15">
        <v>26529120273</v>
      </c>
      <c r="L297" s="15">
        <v>0</v>
      </c>
      <c r="M297" s="15">
        <v>0</v>
      </c>
      <c r="N297" s="15">
        <v>0</v>
      </c>
      <c r="O297" s="15">
        <v>26529120273</v>
      </c>
      <c r="P297" s="15">
        <v>26529120273</v>
      </c>
      <c r="Q297" s="15">
        <v>0</v>
      </c>
      <c r="R297" s="15">
        <v>0</v>
      </c>
      <c r="S297" s="15">
        <v>0</v>
      </c>
      <c r="T297" s="17">
        <f t="shared" si="44"/>
        <v>1</v>
      </c>
      <c r="U297" s="17">
        <f t="shared" si="45"/>
        <v>0</v>
      </c>
      <c r="V297" s="17">
        <f t="shared" si="46"/>
        <v>1</v>
      </c>
    </row>
    <row r="298" spans="1:22" ht="90" outlineLevel="3">
      <c r="A298" s="18" t="s">
        <v>281</v>
      </c>
      <c r="B298" s="18" t="s">
        <v>26</v>
      </c>
      <c r="C298" s="18" t="s">
        <v>277</v>
      </c>
      <c r="D298" s="18" t="s">
        <v>278</v>
      </c>
      <c r="E298" s="13" t="s">
        <v>256</v>
      </c>
      <c r="F298" s="18">
        <v>280</v>
      </c>
      <c r="G298" s="13">
        <v>2310</v>
      </c>
      <c r="H298" s="13">
        <v>3460</v>
      </c>
      <c r="I298" s="14" t="s">
        <v>289</v>
      </c>
      <c r="J298" s="15">
        <v>5000000000</v>
      </c>
      <c r="K298" s="15">
        <v>5000000000</v>
      </c>
      <c r="L298" s="15">
        <v>0</v>
      </c>
      <c r="M298" s="15">
        <v>0</v>
      </c>
      <c r="N298" s="15">
        <v>0</v>
      </c>
      <c r="O298" s="15">
        <v>5000000000</v>
      </c>
      <c r="P298" s="15">
        <v>5000000000</v>
      </c>
      <c r="Q298" s="15">
        <v>0</v>
      </c>
      <c r="R298" s="15">
        <v>0</v>
      </c>
      <c r="S298" s="15">
        <v>0</v>
      </c>
      <c r="T298" s="17">
        <f t="shared" si="44"/>
        <v>1</v>
      </c>
      <c r="U298" s="17">
        <f t="shared" si="45"/>
        <v>0</v>
      </c>
      <c r="V298" s="17">
        <f t="shared" si="46"/>
        <v>1</v>
      </c>
    </row>
    <row r="299" spans="1:22" outlineLevel="2">
      <c r="A299" s="33"/>
      <c r="B299" s="33"/>
      <c r="C299" s="34" t="s">
        <v>452</v>
      </c>
      <c r="D299" s="33"/>
      <c r="E299" s="35"/>
      <c r="F299" s="36"/>
      <c r="G299" s="35"/>
      <c r="H299" s="35"/>
      <c r="I299" s="37"/>
      <c r="J299" s="38">
        <f t="shared" ref="J299:S299" si="51">SUBTOTAL(9,J296:J298)</f>
        <v>33969782369</v>
      </c>
      <c r="K299" s="38">
        <f t="shared" si="51"/>
        <v>33969782369</v>
      </c>
      <c r="L299" s="38">
        <f t="shared" si="51"/>
        <v>0</v>
      </c>
      <c r="M299" s="38">
        <f t="shared" si="51"/>
        <v>0</v>
      </c>
      <c r="N299" s="38">
        <f t="shared" si="51"/>
        <v>0</v>
      </c>
      <c r="O299" s="38">
        <f t="shared" si="51"/>
        <v>33969782369</v>
      </c>
      <c r="P299" s="39">
        <f t="shared" si="51"/>
        <v>33969782369</v>
      </c>
      <c r="Q299" s="38">
        <f t="shared" si="51"/>
        <v>0</v>
      </c>
      <c r="R299" s="38">
        <f t="shared" si="51"/>
        <v>0</v>
      </c>
      <c r="S299" s="39">
        <f t="shared" si="51"/>
        <v>0</v>
      </c>
      <c r="T299" s="40">
        <f t="shared" si="44"/>
        <v>1</v>
      </c>
      <c r="U299" s="40">
        <f t="shared" si="45"/>
        <v>0</v>
      </c>
      <c r="V299" s="40">
        <f t="shared" si="46"/>
        <v>1</v>
      </c>
    </row>
    <row r="300" spans="1:22" outlineLevel="1">
      <c r="A300" s="31" t="s">
        <v>439</v>
      </c>
      <c r="B300" s="20"/>
      <c r="C300" s="20"/>
      <c r="D300" s="20"/>
      <c r="E300" s="21"/>
      <c r="F300" s="32"/>
      <c r="G300" s="21"/>
      <c r="H300" s="21"/>
      <c r="I300" s="22"/>
      <c r="J300" s="23">
        <f t="shared" ref="J300:S300" si="52">SUBTOTAL(9,J246:J298)</f>
        <v>41037547000</v>
      </c>
      <c r="K300" s="23">
        <f t="shared" si="52"/>
        <v>41037547000</v>
      </c>
      <c r="L300" s="23">
        <f t="shared" si="52"/>
        <v>4500000</v>
      </c>
      <c r="M300" s="23">
        <f t="shared" si="52"/>
        <v>1350737134.3800001</v>
      </c>
      <c r="N300" s="23">
        <f t="shared" si="52"/>
        <v>0</v>
      </c>
      <c r="O300" s="23">
        <f t="shared" si="52"/>
        <v>38997702120.369995</v>
      </c>
      <c r="P300" s="23">
        <f t="shared" si="52"/>
        <v>38658413176.339996</v>
      </c>
      <c r="Q300" s="23">
        <f t="shared" si="52"/>
        <v>637104375.94000006</v>
      </c>
      <c r="R300" s="23">
        <f t="shared" si="52"/>
        <v>684607745.25</v>
      </c>
      <c r="S300" s="23">
        <f t="shared" si="52"/>
        <v>684607745.25</v>
      </c>
      <c r="T300" s="24">
        <f t="shared" ref="T300:T313" si="53">+O300/K300</f>
        <v>0.95029320637439652</v>
      </c>
      <c r="U300" s="24">
        <f t="shared" ref="U300:U313" si="54">+(L300+M300+N300)/K300</f>
        <v>3.3024321224170636E-2</v>
      </c>
      <c r="V300" s="24">
        <f t="shared" ref="V300:V313" si="55">+T300+U300</f>
        <v>0.98331752759856716</v>
      </c>
    </row>
    <row r="301" spans="1:22" outlineLevel="3">
      <c r="A301" s="18" t="s">
        <v>290</v>
      </c>
      <c r="B301" s="18" t="s">
        <v>26</v>
      </c>
      <c r="C301" s="18" t="s">
        <v>27</v>
      </c>
      <c r="D301" s="18" t="s">
        <v>28</v>
      </c>
      <c r="E301" s="13" t="s">
        <v>29</v>
      </c>
      <c r="F301" s="19" t="s">
        <v>434</v>
      </c>
      <c r="G301" s="13">
        <v>1111</v>
      </c>
      <c r="H301" s="13">
        <v>3480</v>
      </c>
      <c r="I301" s="14" t="s">
        <v>30</v>
      </c>
      <c r="J301" s="15">
        <v>2092207601</v>
      </c>
      <c r="K301" s="15">
        <v>2092207601</v>
      </c>
      <c r="L301" s="15">
        <v>0</v>
      </c>
      <c r="M301" s="15">
        <v>0</v>
      </c>
      <c r="N301" s="15">
        <v>0</v>
      </c>
      <c r="O301" s="15">
        <v>1903559257.6500001</v>
      </c>
      <c r="P301" s="15">
        <v>1903559257.6500001</v>
      </c>
      <c r="Q301" s="15">
        <v>188648343.34999999</v>
      </c>
      <c r="R301" s="15">
        <v>188648343.34999999</v>
      </c>
      <c r="S301" s="15">
        <v>188648343.34999999</v>
      </c>
      <c r="T301" s="17">
        <f t="shared" si="53"/>
        <v>0.90983287544704805</v>
      </c>
      <c r="U301" s="17">
        <f t="shared" si="54"/>
        <v>0</v>
      </c>
      <c r="V301" s="17">
        <f t="shared" si="55"/>
        <v>0.90983287544704805</v>
      </c>
    </row>
    <row r="302" spans="1:22" outlineLevel="3">
      <c r="A302" s="18" t="s">
        <v>290</v>
      </c>
      <c r="B302" s="18" t="s">
        <v>26</v>
      </c>
      <c r="C302" s="18" t="s">
        <v>27</v>
      </c>
      <c r="D302" s="18" t="s">
        <v>31</v>
      </c>
      <c r="E302" s="13" t="s">
        <v>29</v>
      </c>
      <c r="F302" s="19" t="s">
        <v>434</v>
      </c>
      <c r="G302" s="13">
        <v>1111</v>
      </c>
      <c r="H302" s="13">
        <v>3480</v>
      </c>
      <c r="I302" s="14" t="s">
        <v>32</v>
      </c>
      <c r="J302" s="15">
        <v>9797185</v>
      </c>
      <c r="K302" s="15">
        <v>9797185</v>
      </c>
      <c r="L302" s="15">
        <v>0</v>
      </c>
      <c r="M302" s="15">
        <v>0</v>
      </c>
      <c r="N302" s="15">
        <v>0</v>
      </c>
      <c r="O302" s="15">
        <v>6124675</v>
      </c>
      <c r="P302" s="15">
        <v>6124675</v>
      </c>
      <c r="Q302" s="15">
        <v>3672510</v>
      </c>
      <c r="R302" s="15">
        <v>3672510</v>
      </c>
      <c r="S302" s="15">
        <v>3672510</v>
      </c>
      <c r="T302" s="17">
        <f t="shared" si="53"/>
        <v>0.62514640685053924</v>
      </c>
      <c r="U302" s="17">
        <f t="shared" si="54"/>
        <v>0</v>
      </c>
      <c r="V302" s="17">
        <f t="shared" si="55"/>
        <v>0.62514640685053924</v>
      </c>
    </row>
    <row r="303" spans="1:22" outlineLevel="3">
      <c r="A303" s="18" t="s">
        <v>290</v>
      </c>
      <c r="B303" s="18" t="s">
        <v>26</v>
      </c>
      <c r="C303" s="18" t="s">
        <v>27</v>
      </c>
      <c r="D303" s="18" t="s">
        <v>33</v>
      </c>
      <c r="E303" s="13" t="s">
        <v>29</v>
      </c>
      <c r="F303" s="19" t="s">
        <v>434</v>
      </c>
      <c r="G303" s="13">
        <v>1111</v>
      </c>
      <c r="H303" s="13">
        <v>3480</v>
      </c>
      <c r="I303" s="14" t="s">
        <v>34</v>
      </c>
      <c r="J303" s="15">
        <v>20000000</v>
      </c>
      <c r="K303" s="15">
        <v>20000000</v>
      </c>
      <c r="L303" s="15">
        <v>0</v>
      </c>
      <c r="M303" s="15">
        <v>0</v>
      </c>
      <c r="N303" s="15">
        <v>0</v>
      </c>
      <c r="O303" s="15">
        <v>13460724.539999999</v>
      </c>
      <c r="P303" s="15">
        <v>13460724.539999999</v>
      </c>
      <c r="Q303" s="15">
        <v>6539275.46</v>
      </c>
      <c r="R303" s="15">
        <v>6539275.46</v>
      </c>
      <c r="S303" s="15">
        <v>6539275.46</v>
      </c>
      <c r="T303" s="17">
        <f t="shared" si="53"/>
        <v>0.67303622699999999</v>
      </c>
      <c r="U303" s="17">
        <f t="shared" si="54"/>
        <v>0</v>
      </c>
      <c r="V303" s="17">
        <f t="shared" si="55"/>
        <v>0.67303622699999999</v>
      </c>
    </row>
    <row r="304" spans="1:22" ht="30" outlineLevel="3">
      <c r="A304" s="18" t="s">
        <v>290</v>
      </c>
      <c r="B304" s="18" t="s">
        <v>26</v>
      </c>
      <c r="C304" s="18" t="s">
        <v>27</v>
      </c>
      <c r="D304" s="18" t="s">
        <v>37</v>
      </c>
      <c r="E304" s="13" t="s">
        <v>29</v>
      </c>
      <c r="F304" s="19" t="s">
        <v>434</v>
      </c>
      <c r="G304" s="13">
        <v>1111</v>
      </c>
      <c r="H304" s="13">
        <v>3480</v>
      </c>
      <c r="I304" s="14" t="s">
        <v>38</v>
      </c>
      <c r="J304" s="15">
        <v>633346678</v>
      </c>
      <c r="K304" s="15">
        <v>633346678</v>
      </c>
      <c r="L304" s="15">
        <v>0</v>
      </c>
      <c r="M304" s="15">
        <v>0</v>
      </c>
      <c r="N304" s="15">
        <v>0</v>
      </c>
      <c r="O304" s="15">
        <v>596893060.19000006</v>
      </c>
      <c r="P304" s="15">
        <v>596893060.19000006</v>
      </c>
      <c r="Q304" s="15">
        <v>36453617.810000002</v>
      </c>
      <c r="R304" s="15">
        <v>36453617.810000002</v>
      </c>
      <c r="S304" s="15">
        <v>36453617.810000002</v>
      </c>
      <c r="T304" s="17">
        <f t="shared" si="53"/>
        <v>0.94244286884852035</v>
      </c>
      <c r="U304" s="17">
        <f t="shared" si="54"/>
        <v>0</v>
      </c>
      <c r="V304" s="17">
        <f t="shared" si="55"/>
        <v>0.94244286884852035</v>
      </c>
    </row>
    <row r="305" spans="1:22" ht="30" outlineLevel="3">
      <c r="A305" s="18" t="s">
        <v>290</v>
      </c>
      <c r="B305" s="18" t="s">
        <v>26</v>
      </c>
      <c r="C305" s="18" t="s">
        <v>27</v>
      </c>
      <c r="D305" s="18" t="s">
        <v>39</v>
      </c>
      <c r="E305" s="13" t="s">
        <v>29</v>
      </c>
      <c r="F305" s="19" t="s">
        <v>434</v>
      </c>
      <c r="G305" s="13">
        <v>1111</v>
      </c>
      <c r="H305" s="13">
        <v>3480</v>
      </c>
      <c r="I305" s="14" t="s">
        <v>40</v>
      </c>
      <c r="J305" s="15">
        <v>1044203976</v>
      </c>
      <c r="K305" s="15">
        <v>1044203976</v>
      </c>
      <c r="L305" s="15">
        <v>0</v>
      </c>
      <c r="M305" s="15">
        <v>0</v>
      </c>
      <c r="N305" s="15">
        <v>0</v>
      </c>
      <c r="O305" s="15">
        <v>1001451748.59</v>
      </c>
      <c r="P305" s="15">
        <v>1001451748.59</v>
      </c>
      <c r="Q305" s="15">
        <v>42752227.409999996</v>
      </c>
      <c r="R305" s="15">
        <v>42752227.409999996</v>
      </c>
      <c r="S305" s="15">
        <v>42752227.409999996</v>
      </c>
      <c r="T305" s="17">
        <f t="shared" si="53"/>
        <v>0.95905758990329681</v>
      </c>
      <c r="U305" s="17">
        <f t="shared" si="54"/>
        <v>0</v>
      </c>
      <c r="V305" s="17">
        <f t="shared" si="55"/>
        <v>0.95905758990329681</v>
      </c>
    </row>
    <row r="306" spans="1:22" outlineLevel="3">
      <c r="A306" s="18" t="s">
        <v>290</v>
      </c>
      <c r="B306" s="18" t="s">
        <v>26</v>
      </c>
      <c r="C306" s="18" t="s">
        <v>27</v>
      </c>
      <c r="D306" s="18" t="s">
        <v>41</v>
      </c>
      <c r="E306" s="13" t="s">
        <v>29</v>
      </c>
      <c r="F306" s="18">
        <v>280</v>
      </c>
      <c r="G306" s="13">
        <v>1111</v>
      </c>
      <c r="H306" s="13">
        <v>3480</v>
      </c>
      <c r="I306" s="14" t="s">
        <v>42</v>
      </c>
      <c r="J306" s="15">
        <v>377085712</v>
      </c>
      <c r="K306" s="15">
        <v>377085712</v>
      </c>
      <c r="L306" s="15">
        <v>0</v>
      </c>
      <c r="M306" s="15">
        <v>0</v>
      </c>
      <c r="N306" s="15">
        <v>0</v>
      </c>
      <c r="O306" s="15">
        <v>356629776.60000002</v>
      </c>
      <c r="P306" s="15">
        <v>163549452.15000001</v>
      </c>
      <c r="Q306" s="15">
        <v>20455935.399999999</v>
      </c>
      <c r="R306" s="15">
        <v>20455935.399999999</v>
      </c>
      <c r="S306" s="15">
        <v>20455935.399999999</v>
      </c>
      <c r="T306" s="17">
        <f t="shared" si="53"/>
        <v>0.94575255771027467</v>
      </c>
      <c r="U306" s="17">
        <f t="shared" si="54"/>
        <v>0</v>
      </c>
      <c r="V306" s="17">
        <f t="shared" si="55"/>
        <v>0.94575255771027467</v>
      </c>
    </row>
    <row r="307" spans="1:22" outlineLevel="3">
      <c r="A307" s="18" t="s">
        <v>290</v>
      </c>
      <c r="B307" s="18" t="s">
        <v>26</v>
      </c>
      <c r="C307" s="18" t="s">
        <v>27</v>
      </c>
      <c r="D307" s="18" t="s">
        <v>43</v>
      </c>
      <c r="E307" s="13" t="s">
        <v>29</v>
      </c>
      <c r="F307" s="19" t="s">
        <v>434</v>
      </c>
      <c r="G307" s="13">
        <v>1111</v>
      </c>
      <c r="H307" s="13">
        <v>3480</v>
      </c>
      <c r="I307" s="14" t="s">
        <v>44</v>
      </c>
      <c r="J307" s="15">
        <v>325458576</v>
      </c>
      <c r="K307" s="15">
        <v>325458576</v>
      </c>
      <c r="L307" s="15">
        <v>0</v>
      </c>
      <c r="M307" s="15">
        <v>0</v>
      </c>
      <c r="N307" s="15">
        <v>0</v>
      </c>
      <c r="O307" s="15">
        <v>315827360.5</v>
      </c>
      <c r="P307" s="15">
        <v>315827360.5</v>
      </c>
      <c r="Q307" s="15">
        <v>9631215.5</v>
      </c>
      <c r="R307" s="15">
        <v>9631215.5</v>
      </c>
      <c r="S307" s="15">
        <v>9631215.5</v>
      </c>
      <c r="T307" s="17">
        <f t="shared" si="53"/>
        <v>0.97040724623584662</v>
      </c>
      <c r="U307" s="17">
        <f t="shared" si="54"/>
        <v>0</v>
      </c>
      <c r="V307" s="17">
        <f t="shared" si="55"/>
        <v>0.97040724623584662</v>
      </c>
    </row>
    <row r="308" spans="1:22" outlineLevel="3">
      <c r="A308" s="18" t="s">
        <v>290</v>
      </c>
      <c r="B308" s="18" t="s">
        <v>26</v>
      </c>
      <c r="C308" s="18" t="s">
        <v>27</v>
      </c>
      <c r="D308" s="18" t="s">
        <v>45</v>
      </c>
      <c r="E308" s="13" t="s">
        <v>29</v>
      </c>
      <c r="F308" s="19" t="s">
        <v>434</v>
      </c>
      <c r="G308" s="13">
        <v>1111</v>
      </c>
      <c r="H308" s="13">
        <v>3480</v>
      </c>
      <c r="I308" s="14" t="s">
        <v>46</v>
      </c>
      <c r="J308" s="15">
        <v>400017625</v>
      </c>
      <c r="K308" s="15">
        <v>400017625</v>
      </c>
      <c r="L308" s="15">
        <v>0</v>
      </c>
      <c r="M308" s="15">
        <v>0</v>
      </c>
      <c r="N308" s="15">
        <v>0</v>
      </c>
      <c r="O308" s="15">
        <v>384417490.85000002</v>
      </c>
      <c r="P308" s="15">
        <v>384417490.85000002</v>
      </c>
      <c r="Q308" s="15">
        <v>15600134.15</v>
      </c>
      <c r="R308" s="15">
        <v>15600134.15</v>
      </c>
      <c r="S308" s="15">
        <v>15600134.15</v>
      </c>
      <c r="T308" s="17">
        <f t="shared" si="53"/>
        <v>0.96100138300156157</v>
      </c>
      <c r="U308" s="17">
        <f t="shared" si="54"/>
        <v>0</v>
      </c>
      <c r="V308" s="17">
        <f t="shared" si="55"/>
        <v>0.96100138300156157</v>
      </c>
    </row>
    <row r="309" spans="1:22" ht="90" outlineLevel="3">
      <c r="A309" s="18" t="s">
        <v>290</v>
      </c>
      <c r="B309" s="18" t="s">
        <v>26</v>
      </c>
      <c r="C309" s="18" t="s">
        <v>27</v>
      </c>
      <c r="D309" s="18" t="s">
        <v>47</v>
      </c>
      <c r="E309" s="13" t="s">
        <v>48</v>
      </c>
      <c r="F309" s="19" t="s">
        <v>434</v>
      </c>
      <c r="G309" s="13">
        <v>1112</v>
      </c>
      <c r="H309" s="13">
        <v>3480</v>
      </c>
      <c r="I309" s="14" t="s">
        <v>49</v>
      </c>
      <c r="J309" s="15">
        <v>418565427</v>
      </c>
      <c r="K309" s="15">
        <v>418565427</v>
      </c>
      <c r="L309" s="15">
        <v>0</v>
      </c>
      <c r="M309" s="15">
        <v>0</v>
      </c>
      <c r="N309" s="15">
        <v>0</v>
      </c>
      <c r="O309" s="15">
        <v>389286260</v>
      </c>
      <c r="P309" s="15">
        <v>389286260</v>
      </c>
      <c r="Q309" s="15">
        <v>29279167</v>
      </c>
      <c r="R309" s="15">
        <v>29279167</v>
      </c>
      <c r="S309" s="15">
        <v>29279167</v>
      </c>
      <c r="T309" s="17">
        <f t="shared" si="53"/>
        <v>0.93004876869584363</v>
      </c>
      <c r="U309" s="17">
        <f t="shared" si="54"/>
        <v>0</v>
      </c>
      <c r="V309" s="17">
        <f t="shared" si="55"/>
        <v>0.93004876869584363</v>
      </c>
    </row>
    <row r="310" spans="1:22" ht="75" outlineLevel="3">
      <c r="A310" s="18" t="s">
        <v>290</v>
      </c>
      <c r="B310" s="18" t="s">
        <v>26</v>
      </c>
      <c r="C310" s="18" t="s">
        <v>27</v>
      </c>
      <c r="D310" s="18" t="s">
        <v>50</v>
      </c>
      <c r="E310" s="13" t="s">
        <v>48</v>
      </c>
      <c r="F310" s="19" t="s">
        <v>434</v>
      </c>
      <c r="G310" s="13">
        <v>1112</v>
      </c>
      <c r="H310" s="13">
        <v>3480</v>
      </c>
      <c r="I310" s="14" t="s">
        <v>51</v>
      </c>
      <c r="J310" s="15">
        <v>22625158</v>
      </c>
      <c r="K310" s="15">
        <v>22625158</v>
      </c>
      <c r="L310" s="15">
        <v>0</v>
      </c>
      <c r="M310" s="15">
        <v>0</v>
      </c>
      <c r="N310" s="15">
        <v>0</v>
      </c>
      <c r="O310" s="15">
        <v>21046056</v>
      </c>
      <c r="P310" s="15">
        <v>21046056</v>
      </c>
      <c r="Q310" s="15">
        <v>1579102</v>
      </c>
      <c r="R310" s="15">
        <v>1579102</v>
      </c>
      <c r="S310" s="15">
        <v>1579102</v>
      </c>
      <c r="T310" s="17">
        <f t="shared" si="53"/>
        <v>0.93020592386581347</v>
      </c>
      <c r="U310" s="17">
        <f t="shared" si="54"/>
        <v>0</v>
      </c>
      <c r="V310" s="17">
        <f t="shared" si="55"/>
        <v>0.93020592386581347</v>
      </c>
    </row>
    <row r="311" spans="1:22" ht="105" outlineLevel="3">
      <c r="A311" s="18" t="s">
        <v>290</v>
      </c>
      <c r="B311" s="18" t="s">
        <v>26</v>
      </c>
      <c r="C311" s="18" t="s">
        <v>27</v>
      </c>
      <c r="D311" s="18" t="s">
        <v>52</v>
      </c>
      <c r="E311" s="13" t="s">
        <v>48</v>
      </c>
      <c r="F311" s="19" t="s">
        <v>434</v>
      </c>
      <c r="G311" s="13">
        <v>1112</v>
      </c>
      <c r="H311" s="13">
        <v>3480</v>
      </c>
      <c r="I311" s="14" t="s">
        <v>53</v>
      </c>
      <c r="J311" s="15">
        <v>77817944</v>
      </c>
      <c r="K311" s="15">
        <v>77817944</v>
      </c>
      <c r="L311" s="15">
        <v>0</v>
      </c>
      <c r="M311" s="15">
        <v>0</v>
      </c>
      <c r="N311" s="15">
        <v>0</v>
      </c>
      <c r="O311" s="15">
        <v>73389848</v>
      </c>
      <c r="P311" s="15">
        <v>73389848</v>
      </c>
      <c r="Q311" s="15">
        <v>4428096</v>
      </c>
      <c r="R311" s="15">
        <v>4428096</v>
      </c>
      <c r="S311" s="15">
        <v>4428096</v>
      </c>
      <c r="T311" s="17">
        <f t="shared" si="53"/>
        <v>0.94309672329559358</v>
      </c>
      <c r="U311" s="17">
        <f t="shared" si="54"/>
        <v>0</v>
      </c>
      <c r="V311" s="17">
        <f t="shared" si="55"/>
        <v>0.94309672329559358</v>
      </c>
    </row>
    <row r="312" spans="1:22" ht="75" outlineLevel="3">
      <c r="A312" s="18" t="s">
        <v>290</v>
      </c>
      <c r="B312" s="18" t="s">
        <v>26</v>
      </c>
      <c r="C312" s="18" t="s">
        <v>27</v>
      </c>
      <c r="D312" s="18" t="s">
        <v>54</v>
      </c>
      <c r="E312" s="13" t="s">
        <v>48</v>
      </c>
      <c r="F312" s="19" t="s">
        <v>434</v>
      </c>
      <c r="G312" s="13">
        <v>1112</v>
      </c>
      <c r="H312" s="13">
        <v>3480</v>
      </c>
      <c r="I312" s="14" t="s">
        <v>55</v>
      </c>
      <c r="J312" s="15">
        <v>67875474</v>
      </c>
      <c r="K312" s="15">
        <v>67875474</v>
      </c>
      <c r="L312" s="15">
        <v>0</v>
      </c>
      <c r="M312" s="15">
        <v>0</v>
      </c>
      <c r="N312" s="15">
        <v>0</v>
      </c>
      <c r="O312" s="15">
        <v>63121568</v>
      </c>
      <c r="P312" s="15">
        <v>63121568</v>
      </c>
      <c r="Q312" s="15">
        <v>4753906</v>
      </c>
      <c r="R312" s="15">
        <v>4753906</v>
      </c>
      <c r="S312" s="15">
        <v>4753906</v>
      </c>
      <c r="T312" s="17">
        <f t="shared" si="53"/>
        <v>0.92996135835456561</v>
      </c>
      <c r="U312" s="17">
        <f t="shared" si="54"/>
        <v>0</v>
      </c>
      <c r="V312" s="17">
        <f t="shared" si="55"/>
        <v>0.92996135835456561</v>
      </c>
    </row>
    <row r="313" spans="1:22" ht="75" outlineLevel="3">
      <c r="A313" s="18" t="s">
        <v>290</v>
      </c>
      <c r="B313" s="18" t="s">
        <v>26</v>
      </c>
      <c r="C313" s="18" t="s">
        <v>27</v>
      </c>
      <c r="D313" s="18" t="s">
        <v>56</v>
      </c>
      <c r="E313" s="13" t="s">
        <v>48</v>
      </c>
      <c r="F313" s="19" t="s">
        <v>434</v>
      </c>
      <c r="G313" s="13">
        <v>1112</v>
      </c>
      <c r="H313" s="13">
        <v>3480</v>
      </c>
      <c r="I313" s="14" t="s">
        <v>55</v>
      </c>
      <c r="J313" s="15">
        <v>135750949</v>
      </c>
      <c r="K313" s="15">
        <v>135750949</v>
      </c>
      <c r="L313" s="15">
        <v>0</v>
      </c>
      <c r="M313" s="15">
        <v>0</v>
      </c>
      <c r="N313" s="15">
        <v>0</v>
      </c>
      <c r="O313" s="15">
        <v>126243150</v>
      </c>
      <c r="P313" s="15">
        <v>126243150</v>
      </c>
      <c r="Q313" s="15">
        <v>9507799</v>
      </c>
      <c r="R313" s="15">
        <v>9507799</v>
      </c>
      <c r="S313" s="15">
        <v>9507799</v>
      </c>
      <c r="T313" s="17">
        <f t="shared" si="53"/>
        <v>0.92996145463410351</v>
      </c>
      <c r="U313" s="17">
        <f t="shared" si="54"/>
        <v>0</v>
      </c>
      <c r="V313" s="17">
        <f t="shared" si="55"/>
        <v>0.92996145463410351</v>
      </c>
    </row>
    <row r="314" spans="1:22" outlineLevel="2">
      <c r="A314" s="33"/>
      <c r="B314" s="33"/>
      <c r="C314" s="34" t="s">
        <v>447</v>
      </c>
      <c r="D314" s="33"/>
      <c r="E314" s="35"/>
      <c r="F314" s="36"/>
      <c r="G314" s="35"/>
      <c r="H314" s="35"/>
      <c r="I314" s="37"/>
      <c r="J314" s="38">
        <f t="shared" ref="J314:S314" si="56">SUBTOTAL(9,J301:J313)</f>
        <v>5624752305</v>
      </c>
      <c r="K314" s="38">
        <f t="shared" si="56"/>
        <v>5624752305</v>
      </c>
      <c r="L314" s="38">
        <f t="shared" si="56"/>
        <v>0</v>
      </c>
      <c r="M314" s="38">
        <f t="shared" si="56"/>
        <v>0</v>
      </c>
      <c r="N314" s="38">
        <f t="shared" si="56"/>
        <v>0</v>
      </c>
      <c r="O314" s="38">
        <f t="shared" si="56"/>
        <v>5251450975.9200001</v>
      </c>
      <c r="P314" s="39">
        <f t="shared" si="56"/>
        <v>5058370651.4700003</v>
      </c>
      <c r="Q314" s="38">
        <f t="shared" si="56"/>
        <v>373301329.07999992</v>
      </c>
      <c r="R314" s="38">
        <f t="shared" si="56"/>
        <v>373301329.07999992</v>
      </c>
      <c r="S314" s="39">
        <f t="shared" si="56"/>
        <v>373301329.07999992</v>
      </c>
      <c r="T314" s="40">
        <f t="shared" ref="T314:T369" si="57">+O314/K314</f>
        <v>0.93363239679938226</v>
      </c>
      <c r="U314" s="40">
        <f t="shared" ref="U314:U369" si="58">+(L314+M314+N314)/K314</f>
        <v>0</v>
      </c>
      <c r="V314" s="40">
        <f t="shared" ref="V314:V369" si="59">+T314+U314</f>
        <v>0.93363239679938226</v>
      </c>
    </row>
    <row r="315" spans="1:22" ht="30" outlineLevel="3">
      <c r="A315" s="18" t="s">
        <v>290</v>
      </c>
      <c r="B315" s="18" t="s">
        <v>26</v>
      </c>
      <c r="C315" s="18" t="s">
        <v>57</v>
      </c>
      <c r="D315" s="18" t="s">
        <v>291</v>
      </c>
      <c r="E315" s="13" t="s">
        <v>29</v>
      </c>
      <c r="F315" s="19" t="s">
        <v>434</v>
      </c>
      <c r="G315" s="13">
        <v>1120</v>
      </c>
      <c r="H315" s="13">
        <v>3480</v>
      </c>
      <c r="I315" s="14" t="s">
        <v>292</v>
      </c>
      <c r="J315" s="15">
        <v>994070973</v>
      </c>
      <c r="K315" s="15">
        <v>994070973</v>
      </c>
      <c r="L315" s="15">
        <v>0</v>
      </c>
      <c r="M315" s="15">
        <v>5637894.3499999996</v>
      </c>
      <c r="N315" s="15">
        <v>0</v>
      </c>
      <c r="O315" s="15">
        <v>84076293.310000002</v>
      </c>
      <c r="P315" s="15">
        <v>84076293.310000002</v>
      </c>
      <c r="Q315" s="15">
        <v>904356784.64999998</v>
      </c>
      <c r="R315" s="15">
        <v>904356785.34000003</v>
      </c>
      <c r="S315" s="15">
        <v>904356785.34000003</v>
      </c>
      <c r="T315" s="17">
        <f t="shared" si="57"/>
        <v>8.4577757115537472E-2</v>
      </c>
      <c r="U315" s="17">
        <f t="shared" si="58"/>
        <v>5.6715209508486466E-3</v>
      </c>
      <c r="V315" s="17">
        <f t="shared" si="59"/>
        <v>9.0249278066386121E-2</v>
      </c>
    </row>
    <row r="316" spans="1:22" ht="30" outlineLevel="3">
      <c r="A316" s="18" t="s">
        <v>290</v>
      </c>
      <c r="B316" s="18" t="s">
        <v>26</v>
      </c>
      <c r="C316" s="18" t="s">
        <v>57</v>
      </c>
      <c r="D316" s="18" t="s">
        <v>62</v>
      </c>
      <c r="E316" s="13" t="s">
        <v>29</v>
      </c>
      <c r="F316" s="19" t="s">
        <v>434</v>
      </c>
      <c r="G316" s="13">
        <v>1120</v>
      </c>
      <c r="H316" s="13">
        <v>3480</v>
      </c>
      <c r="I316" s="14" t="s">
        <v>63</v>
      </c>
      <c r="J316" s="15">
        <v>7718750</v>
      </c>
      <c r="K316" s="15">
        <v>7718750</v>
      </c>
      <c r="L316" s="15">
        <v>0</v>
      </c>
      <c r="M316" s="15">
        <v>0</v>
      </c>
      <c r="N316" s="15">
        <v>0</v>
      </c>
      <c r="O316" s="15">
        <v>6699000.3600000003</v>
      </c>
      <c r="P316" s="15">
        <v>5559000</v>
      </c>
      <c r="Q316" s="15">
        <v>1019749.64</v>
      </c>
      <c r="R316" s="15">
        <v>1019749.64</v>
      </c>
      <c r="S316" s="15">
        <v>1019749.64</v>
      </c>
      <c r="T316" s="17">
        <f t="shared" si="57"/>
        <v>0.86788668631578947</v>
      </c>
      <c r="U316" s="17">
        <f t="shared" si="58"/>
        <v>0</v>
      </c>
      <c r="V316" s="17">
        <f t="shared" si="59"/>
        <v>0.86788668631578947</v>
      </c>
    </row>
    <row r="317" spans="1:22" ht="30" outlineLevel="3">
      <c r="A317" s="18" t="s">
        <v>290</v>
      </c>
      <c r="B317" s="18" t="s">
        <v>26</v>
      </c>
      <c r="C317" s="18" t="s">
        <v>57</v>
      </c>
      <c r="D317" s="18" t="s">
        <v>64</v>
      </c>
      <c r="E317" s="13" t="s">
        <v>29</v>
      </c>
      <c r="F317" s="19" t="s">
        <v>434</v>
      </c>
      <c r="G317" s="13">
        <v>1120</v>
      </c>
      <c r="H317" s="13">
        <v>3480</v>
      </c>
      <c r="I317" s="14" t="s">
        <v>65</v>
      </c>
      <c r="J317" s="15">
        <v>8004000</v>
      </c>
      <c r="K317" s="15">
        <v>8004000</v>
      </c>
      <c r="L317" s="15">
        <v>0</v>
      </c>
      <c r="M317" s="15">
        <v>0</v>
      </c>
      <c r="N317" s="15">
        <v>0</v>
      </c>
      <c r="O317" s="15">
        <v>8004000</v>
      </c>
      <c r="P317" s="15">
        <v>8004000</v>
      </c>
      <c r="Q317" s="15">
        <v>0</v>
      </c>
      <c r="R317" s="15">
        <v>0</v>
      </c>
      <c r="S317" s="15">
        <v>0</v>
      </c>
      <c r="T317" s="17">
        <f t="shared" si="57"/>
        <v>1</v>
      </c>
      <c r="U317" s="17">
        <f t="shared" si="58"/>
        <v>0</v>
      </c>
      <c r="V317" s="17">
        <f t="shared" si="59"/>
        <v>1</v>
      </c>
    </row>
    <row r="318" spans="1:22" ht="120" outlineLevel="3">
      <c r="A318" s="18" t="s">
        <v>290</v>
      </c>
      <c r="B318" s="18" t="s">
        <v>26</v>
      </c>
      <c r="C318" s="18" t="s">
        <v>57</v>
      </c>
      <c r="D318" s="18" t="s">
        <v>66</v>
      </c>
      <c r="E318" s="13" t="s">
        <v>29</v>
      </c>
      <c r="F318" s="19" t="s">
        <v>434</v>
      </c>
      <c r="G318" s="13">
        <v>1120</v>
      </c>
      <c r="H318" s="13">
        <v>3480</v>
      </c>
      <c r="I318" s="14" t="s">
        <v>293</v>
      </c>
      <c r="J318" s="15">
        <v>578650642</v>
      </c>
      <c r="K318" s="15">
        <v>578650642</v>
      </c>
      <c r="L318" s="15">
        <v>0</v>
      </c>
      <c r="M318" s="15">
        <v>32318662.460000001</v>
      </c>
      <c r="N318" s="15">
        <v>0</v>
      </c>
      <c r="O318" s="15">
        <v>419271060.06999999</v>
      </c>
      <c r="P318" s="15">
        <v>409785716.06999999</v>
      </c>
      <c r="Q318" s="15">
        <v>127060918.73999999</v>
      </c>
      <c r="R318" s="15">
        <v>127060919.47</v>
      </c>
      <c r="S318" s="15">
        <v>127060919.47</v>
      </c>
      <c r="T318" s="17">
        <f t="shared" si="57"/>
        <v>0.72456682778552939</v>
      </c>
      <c r="U318" s="17">
        <f t="shared" si="58"/>
        <v>5.5851769814505799E-2</v>
      </c>
      <c r="V318" s="17">
        <f t="shared" si="59"/>
        <v>0.78041859760003518</v>
      </c>
    </row>
    <row r="319" spans="1:22" outlineLevel="3">
      <c r="A319" s="18" t="s">
        <v>290</v>
      </c>
      <c r="B319" s="18" t="s">
        <v>26</v>
      </c>
      <c r="C319" s="18" t="s">
        <v>57</v>
      </c>
      <c r="D319" s="18" t="s">
        <v>68</v>
      </c>
      <c r="E319" s="13" t="s">
        <v>29</v>
      </c>
      <c r="F319" s="19" t="s">
        <v>434</v>
      </c>
      <c r="G319" s="13">
        <v>1120</v>
      </c>
      <c r="H319" s="13">
        <v>3480</v>
      </c>
      <c r="I319" s="14" t="s">
        <v>69</v>
      </c>
      <c r="J319" s="15">
        <v>5860000</v>
      </c>
      <c r="K319" s="15">
        <v>5860000</v>
      </c>
      <c r="L319" s="15">
        <v>0</v>
      </c>
      <c r="M319" s="15">
        <v>0</v>
      </c>
      <c r="N319" s="15">
        <v>0</v>
      </c>
      <c r="O319" s="15">
        <v>585015</v>
      </c>
      <c r="P319" s="15">
        <v>585015</v>
      </c>
      <c r="Q319" s="15">
        <v>5274985</v>
      </c>
      <c r="R319" s="15">
        <v>5274985</v>
      </c>
      <c r="S319" s="15">
        <v>5274985</v>
      </c>
      <c r="T319" s="17">
        <f t="shared" si="57"/>
        <v>9.9831911262798639E-2</v>
      </c>
      <c r="U319" s="17">
        <f t="shared" si="58"/>
        <v>0</v>
      </c>
      <c r="V319" s="17">
        <f t="shared" si="59"/>
        <v>9.9831911262798639E-2</v>
      </c>
    </row>
    <row r="320" spans="1:22" outlineLevel="3">
      <c r="A320" s="18" t="s">
        <v>290</v>
      </c>
      <c r="B320" s="18" t="s">
        <v>26</v>
      </c>
      <c r="C320" s="18" t="s">
        <v>57</v>
      </c>
      <c r="D320" s="18" t="s">
        <v>70</v>
      </c>
      <c r="E320" s="13" t="s">
        <v>29</v>
      </c>
      <c r="F320" s="19" t="s">
        <v>434</v>
      </c>
      <c r="G320" s="13">
        <v>1120</v>
      </c>
      <c r="H320" s="13">
        <v>3480</v>
      </c>
      <c r="I320" s="14" t="s">
        <v>71</v>
      </c>
      <c r="J320" s="15">
        <v>36679100</v>
      </c>
      <c r="K320" s="15">
        <v>36679100</v>
      </c>
      <c r="L320" s="15">
        <v>0</v>
      </c>
      <c r="M320" s="15">
        <v>0</v>
      </c>
      <c r="N320" s="15">
        <v>0</v>
      </c>
      <c r="O320" s="15">
        <v>17570244</v>
      </c>
      <c r="P320" s="15">
        <v>17570244</v>
      </c>
      <c r="Q320" s="15">
        <v>19108856</v>
      </c>
      <c r="R320" s="15">
        <v>19108856</v>
      </c>
      <c r="S320" s="15">
        <v>19108856</v>
      </c>
      <c r="T320" s="17">
        <f t="shared" si="57"/>
        <v>0.47902603935211058</v>
      </c>
      <c r="U320" s="17">
        <f t="shared" si="58"/>
        <v>0</v>
      </c>
      <c r="V320" s="17">
        <f t="shared" si="59"/>
        <v>0.47902603935211058</v>
      </c>
    </row>
    <row r="321" spans="1:22" outlineLevel="3">
      <c r="A321" s="18" t="s">
        <v>290</v>
      </c>
      <c r="B321" s="18" t="s">
        <v>26</v>
      </c>
      <c r="C321" s="18" t="s">
        <v>57</v>
      </c>
      <c r="D321" s="18" t="s">
        <v>76</v>
      </c>
      <c r="E321" s="13" t="s">
        <v>29</v>
      </c>
      <c r="F321" s="19" t="s">
        <v>434</v>
      </c>
      <c r="G321" s="13">
        <v>1120</v>
      </c>
      <c r="H321" s="13">
        <v>3480</v>
      </c>
      <c r="I321" s="14" t="s">
        <v>77</v>
      </c>
      <c r="J321" s="15">
        <v>0</v>
      </c>
      <c r="K321" s="15">
        <v>0</v>
      </c>
      <c r="L321" s="15">
        <v>0</v>
      </c>
      <c r="M321" s="15">
        <v>0</v>
      </c>
      <c r="N321" s="15">
        <v>0</v>
      </c>
      <c r="O321" s="15">
        <v>0</v>
      </c>
      <c r="P321" s="15">
        <v>0</v>
      </c>
      <c r="Q321" s="15">
        <v>0</v>
      </c>
      <c r="R321" s="15">
        <v>0</v>
      </c>
      <c r="S321" s="15">
        <v>0</v>
      </c>
      <c r="T321" s="17">
        <v>0</v>
      </c>
      <c r="U321" s="17">
        <v>0</v>
      </c>
      <c r="V321" s="17">
        <f t="shared" si="59"/>
        <v>0</v>
      </c>
    </row>
    <row r="322" spans="1:22" ht="60" outlineLevel="3">
      <c r="A322" s="18" t="s">
        <v>290</v>
      </c>
      <c r="B322" s="18" t="s">
        <v>26</v>
      </c>
      <c r="C322" s="18" t="s">
        <v>57</v>
      </c>
      <c r="D322" s="18" t="s">
        <v>78</v>
      </c>
      <c r="E322" s="13" t="s">
        <v>29</v>
      </c>
      <c r="F322" s="19" t="s">
        <v>434</v>
      </c>
      <c r="G322" s="13">
        <v>1120</v>
      </c>
      <c r="H322" s="13">
        <v>3480</v>
      </c>
      <c r="I322" s="14" t="s">
        <v>263</v>
      </c>
      <c r="J322" s="15">
        <v>70892253</v>
      </c>
      <c r="K322" s="15">
        <v>70892253</v>
      </c>
      <c r="L322" s="15">
        <v>0</v>
      </c>
      <c r="M322" s="15">
        <v>0</v>
      </c>
      <c r="N322" s="15">
        <v>0</v>
      </c>
      <c r="O322" s="15">
        <v>15873248</v>
      </c>
      <c r="P322" s="15">
        <v>15873248</v>
      </c>
      <c r="Q322" s="15">
        <v>55019005</v>
      </c>
      <c r="R322" s="15">
        <v>55019005</v>
      </c>
      <c r="S322" s="15">
        <v>55019005</v>
      </c>
      <c r="T322" s="17">
        <f t="shared" si="57"/>
        <v>0.22390666579604968</v>
      </c>
      <c r="U322" s="17">
        <f t="shared" si="58"/>
        <v>0</v>
      </c>
      <c r="V322" s="17">
        <f t="shared" si="59"/>
        <v>0.22390666579604968</v>
      </c>
    </row>
    <row r="323" spans="1:22" ht="30" outlineLevel="3">
      <c r="A323" s="18" t="s">
        <v>290</v>
      </c>
      <c r="B323" s="18" t="s">
        <v>26</v>
      </c>
      <c r="C323" s="18" t="s">
        <v>57</v>
      </c>
      <c r="D323" s="18" t="s">
        <v>222</v>
      </c>
      <c r="E323" s="13" t="s">
        <v>29</v>
      </c>
      <c r="F323" s="19" t="s">
        <v>434</v>
      </c>
      <c r="G323" s="13">
        <v>1120</v>
      </c>
      <c r="H323" s="13">
        <v>3480</v>
      </c>
      <c r="I323" s="14" t="s">
        <v>223</v>
      </c>
      <c r="J323" s="15">
        <v>4200000</v>
      </c>
      <c r="K323" s="15">
        <v>4200000</v>
      </c>
      <c r="L323" s="15">
        <v>3925000</v>
      </c>
      <c r="M323" s="15">
        <v>0</v>
      </c>
      <c r="N323" s="15">
        <v>0</v>
      </c>
      <c r="O323" s="15">
        <v>0</v>
      </c>
      <c r="P323" s="15">
        <v>0</v>
      </c>
      <c r="Q323" s="15">
        <v>275000</v>
      </c>
      <c r="R323" s="15">
        <v>275000</v>
      </c>
      <c r="S323" s="15">
        <v>275000</v>
      </c>
      <c r="T323" s="17">
        <f t="shared" si="57"/>
        <v>0</v>
      </c>
      <c r="U323" s="17">
        <f t="shared" si="58"/>
        <v>0.93452380952380953</v>
      </c>
      <c r="V323" s="17">
        <f t="shared" si="59"/>
        <v>0.93452380952380953</v>
      </c>
    </row>
    <row r="324" spans="1:22" ht="30" outlineLevel="3">
      <c r="A324" s="18" t="s">
        <v>290</v>
      </c>
      <c r="B324" s="18" t="s">
        <v>26</v>
      </c>
      <c r="C324" s="18" t="s">
        <v>57</v>
      </c>
      <c r="D324" s="18" t="s">
        <v>226</v>
      </c>
      <c r="E324" s="13" t="s">
        <v>29</v>
      </c>
      <c r="F324" s="19" t="s">
        <v>434</v>
      </c>
      <c r="G324" s="13">
        <v>1120</v>
      </c>
      <c r="H324" s="13">
        <v>3480</v>
      </c>
      <c r="I324" s="14" t="s">
        <v>227</v>
      </c>
      <c r="J324" s="15">
        <v>128691654</v>
      </c>
      <c r="K324" s="15">
        <v>128691654</v>
      </c>
      <c r="L324" s="15">
        <v>0</v>
      </c>
      <c r="M324" s="15">
        <v>0</v>
      </c>
      <c r="N324" s="15">
        <v>0</v>
      </c>
      <c r="O324" s="15">
        <v>116371671.65000001</v>
      </c>
      <c r="P324" s="15">
        <v>116371671.65000001</v>
      </c>
      <c r="Q324" s="15">
        <v>12319981.800000001</v>
      </c>
      <c r="R324" s="15">
        <v>12319982.35</v>
      </c>
      <c r="S324" s="15">
        <v>12319982.35</v>
      </c>
      <c r="T324" s="17">
        <f t="shared" si="57"/>
        <v>0.90426743330224046</v>
      </c>
      <c r="U324" s="17">
        <f t="shared" si="58"/>
        <v>0</v>
      </c>
      <c r="V324" s="17">
        <f t="shared" si="59"/>
        <v>0.90426743330224046</v>
      </c>
    </row>
    <row r="325" spans="1:22" ht="45" outlineLevel="3">
      <c r="A325" s="18" t="s">
        <v>290</v>
      </c>
      <c r="B325" s="18" t="s">
        <v>26</v>
      </c>
      <c r="C325" s="18" t="s">
        <v>57</v>
      </c>
      <c r="D325" s="18" t="s">
        <v>80</v>
      </c>
      <c r="E325" s="13" t="s">
        <v>29</v>
      </c>
      <c r="F325" s="19" t="s">
        <v>434</v>
      </c>
      <c r="G325" s="13">
        <v>1120</v>
      </c>
      <c r="H325" s="13">
        <v>3480</v>
      </c>
      <c r="I325" s="14" t="s">
        <v>81</v>
      </c>
      <c r="J325" s="15">
        <v>14113840</v>
      </c>
      <c r="K325" s="15">
        <v>14113840</v>
      </c>
      <c r="L325" s="15">
        <v>0</v>
      </c>
      <c r="M325" s="15">
        <v>0</v>
      </c>
      <c r="N325" s="15">
        <v>0</v>
      </c>
      <c r="O325" s="15">
        <v>5675193.6399999997</v>
      </c>
      <c r="P325" s="15">
        <v>5127091.66</v>
      </c>
      <c r="Q325" s="15">
        <v>8438646.3599999994</v>
      </c>
      <c r="R325" s="15">
        <v>8438646.3599999994</v>
      </c>
      <c r="S325" s="15">
        <v>8438646.3599999994</v>
      </c>
      <c r="T325" s="17">
        <f t="shared" si="57"/>
        <v>0.40210131615492306</v>
      </c>
      <c r="U325" s="17">
        <f t="shared" si="58"/>
        <v>0</v>
      </c>
      <c r="V325" s="17">
        <f t="shared" si="59"/>
        <v>0.40210131615492306</v>
      </c>
    </row>
    <row r="326" spans="1:22" ht="45" outlineLevel="3">
      <c r="A326" s="18" t="s">
        <v>290</v>
      </c>
      <c r="B326" s="18" t="s">
        <v>26</v>
      </c>
      <c r="C326" s="18" t="s">
        <v>57</v>
      </c>
      <c r="D326" s="18" t="s">
        <v>82</v>
      </c>
      <c r="E326" s="13" t="s">
        <v>29</v>
      </c>
      <c r="F326" s="19" t="s">
        <v>434</v>
      </c>
      <c r="G326" s="13">
        <v>1120</v>
      </c>
      <c r="H326" s="13">
        <v>3480</v>
      </c>
      <c r="I326" s="14" t="s">
        <v>83</v>
      </c>
      <c r="J326" s="15">
        <v>316654323</v>
      </c>
      <c r="K326" s="15">
        <v>316654323</v>
      </c>
      <c r="L326" s="15">
        <v>0</v>
      </c>
      <c r="M326" s="15">
        <v>9089519.8100000005</v>
      </c>
      <c r="N326" s="15">
        <v>0</v>
      </c>
      <c r="O326" s="15">
        <v>170689105.72999999</v>
      </c>
      <c r="P326" s="15">
        <v>162944307.18000001</v>
      </c>
      <c r="Q326" s="15">
        <v>136875697.46000001</v>
      </c>
      <c r="R326" s="15">
        <v>136875697.46000001</v>
      </c>
      <c r="S326" s="15">
        <v>136875697.46000001</v>
      </c>
      <c r="T326" s="17">
        <f t="shared" si="57"/>
        <v>0.53903924037064221</v>
      </c>
      <c r="U326" s="17">
        <f t="shared" si="58"/>
        <v>2.870486568408542E-2</v>
      </c>
      <c r="V326" s="17">
        <f t="shared" si="59"/>
        <v>0.56774410605472758</v>
      </c>
    </row>
    <row r="327" spans="1:22" outlineLevel="2">
      <c r="A327" s="33"/>
      <c r="B327" s="33"/>
      <c r="C327" s="34" t="s">
        <v>448</v>
      </c>
      <c r="D327" s="33"/>
      <c r="E327" s="35"/>
      <c r="F327" s="36"/>
      <c r="G327" s="35"/>
      <c r="H327" s="35"/>
      <c r="I327" s="37"/>
      <c r="J327" s="38">
        <f t="shared" ref="J327:S327" si="60">SUBTOTAL(9,J315:J326)</f>
        <v>2165535535</v>
      </c>
      <c r="K327" s="38">
        <f t="shared" si="60"/>
        <v>2165535535</v>
      </c>
      <c r="L327" s="38">
        <f t="shared" si="60"/>
        <v>3925000</v>
      </c>
      <c r="M327" s="38">
        <f t="shared" si="60"/>
        <v>47046076.620000005</v>
      </c>
      <c r="N327" s="38">
        <f t="shared" si="60"/>
        <v>0</v>
      </c>
      <c r="O327" s="38">
        <f t="shared" si="60"/>
        <v>844814831.75999999</v>
      </c>
      <c r="P327" s="39">
        <f t="shared" si="60"/>
        <v>825896586.86999989</v>
      </c>
      <c r="Q327" s="38">
        <f t="shared" si="60"/>
        <v>1269749624.6499999</v>
      </c>
      <c r="R327" s="38">
        <f t="shared" si="60"/>
        <v>1269749626.6199999</v>
      </c>
      <c r="S327" s="39">
        <f t="shared" si="60"/>
        <v>1269749626.6199999</v>
      </c>
      <c r="T327" s="40">
        <f t="shared" si="57"/>
        <v>0.39011820314460921</v>
      </c>
      <c r="U327" s="40">
        <f t="shared" si="58"/>
        <v>2.3537400239428536E-2</v>
      </c>
      <c r="V327" s="40">
        <f t="shared" si="59"/>
        <v>0.41365560338403773</v>
      </c>
    </row>
    <row r="328" spans="1:22" outlineLevel="3">
      <c r="A328" s="18" t="s">
        <v>290</v>
      </c>
      <c r="B328" s="18" t="s">
        <v>26</v>
      </c>
      <c r="C328" s="18" t="s">
        <v>84</v>
      </c>
      <c r="D328" s="18" t="s">
        <v>236</v>
      </c>
      <c r="E328" s="13" t="s">
        <v>29</v>
      </c>
      <c r="F328" s="19" t="s">
        <v>434</v>
      </c>
      <c r="G328" s="13">
        <v>1120</v>
      </c>
      <c r="H328" s="13">
        <v>3480</v>
      </c>
      <c r="I328" s="14" t="s">
        <v>237</v>
      </c>
      <c r="J328" s="15">
        <v>550000</v>
      </c>
      <c r="K328" s="15">
        <v>550000</v>
      </c>
      <c r="L328" s="15">
        <v>0</v>
      </c>
      <c r="M328" s="15">
        <v>0</v>
      </c>
      <c r="N328" s="15">
        <v>0</v>
      </c>
      <c r="O328" s="15">
        <v>0</v>
      </c>
      <c r="P328" s="15">
        <v>0</v>
      </c>
      <c r="Q328" s="15">
        <v>550000</v>
      </c>
      <c r="R328" s="15">
        <v>550000</v>
      </c>
      <c r="S328" s="15">
        <v>550000</v>
      </c>
      <c r="T328" s="17">
        <f t="shared" si="57"/>
        <v>0</v>
      </c>
      <c r="U328" s="17">
        <f t="shared" si="58"/>
        <v>0</v>
      </c>
      <c r="V328" s="17">
        <f t="shared" si="59"/>
        <v>0</v>
      </c>
    </row>
    <row r="329" spans="1:22" outlineLevel="3">
      <c r="A329" s="18" t="s">
        <v>290</v>
      </c>
      <c r="B329" s="18" t="s">
        <v>26</v>
      </c>
      <c r="C329" s="18" t="s">
        <v>84</v>
      </c>
      <c r="D329" s="18" t="s">
        <v>87</v>
      </c>
      <c r="E329" s="13" t="s">
        <v>29</v>
      </c>
      <c r="F329" s="19" t="s">
        <v>434</v>
      </c>
      <c r="G329" s="13">
        <v>1120</v>
      </c>
      <c r="H329" s="13">
        <v>3480</v>
      </c>
      <c r="I329" s="14" t="s">
        <v>88</v>
      </c>
      <c r="J329" s="15">
        <v>14708980</v>
      </c>
      <c r="K329" s="15">
        <v>14708980</v>
      </c>
      <c r="L329" s="15">
        <v>0</v>
      </c>
      <c r="M329" s="15">
        <v>0</v>
      </c>
      <c r="N329" s="15">
        <v>0</v>
      </c>
      <c r="O329" s="15">
        <v>10448924.640000001</v>
      </c>
      <c r="P329" s="15">
        <v>10448924.640000001</v>
      </c>
      <c r="Q329" s="15">
        <v>4260055.3600000003</v>
      </c>
      <c r="R329" s="15">
        <v>4260055.3600000003</v>
      </c>
      <c r="S329" s="15">
        <v>4260055.3600000003</v>
      </c>
      <c r="T329" s="17">
        <f t="shared" si="57"/>
        <v>0.71037724165781724</v>
      </c>
      <c r="U329" s="17">
        <f t="shared" si="58"/>
        <v>0</v>
      </c>
      <c r="V329" s="17">
        <f t="shared" si="59"/>
        <v>0.71037724165781724</v>
      </c>
    </row>
    <row r="330" spans="1:22" ht="30" outlineLevel="3">
      <c r="A330" s="18" t="s">
        <v>290</v>
      </c>
      <c r="B330" s="18" t="s">
        <v>26</v>
      </c>
      <c r="C330" s="18" t="s">
        <v>84</v>
      </c>
      <c r="D330" s="18" t="s">
        <v>89</v>
      </c>
      <c r="E330" s="13" t="s">
        <v>29</v>
      </c>
      <c r="F330" s="19" t="s">
        <v>434</v>
      </c>
      <c r="G330" s="13">
        <v>1120</v>
      </c>
      <c r="H330" s="13">
        <v>3480</v>
      </c>
      <c r="I330" s="14" t="s">
        <v>90</v>
      </c>
      <c r="J330" s="15">
        <v>0</v>
      </c>
      <c r="K330" s="15">
        <v>0</v>
      </c>
      <c r="L330" s="15">
        <v>0</v>
      </c>
      <c r="M330" s="15">
        <v>0</v>
      </c>
      <c r="N330" s="15">
        <v>0</v>
      </c>
      <c r="O330" s="15">
        <v>0</v>
      </c>
      <c r="P330" s="15">
        <v>0</v>
      </c>
      <c r="Q330" s="15">
        <v>0</v>
      </c>
      <c r="R330" s="15">
        <v>0</v>
      </c>
      <c r="S330" s="15">
        <v>0</v>
      </c>
      <c r="T330" s="17">
        <v>0</v>
      </c>
      <c r="U330" s="17">
        <v>0</v>
      </c>
      <c r="V330" s="17">
        <f t="shared" si="59"/>
        <v>0</v>
      </c>
    </row>
    <row r="331" spans="1:22" ht="45" outlineLevel="3">
      <c r="A331" s="18" t="s">
        <v>290</v>
      </c>
      <c r="B331" s="18" t="s">
        <v>26</v>
      </c>
      <c r="C331" s="18" t="s">
        <v>84</v>
      </c>
      <c r="D331" s="18" t="s">
        <v>95</v>
      </c>
      <c r="E331" s="13" t="s">
        <v>29</v>
      </c>
      <c r="F331" s="19" t="s">
        <v>434</v>
      </c>
      <c r="G331" s="13">
        <v>1120</v>
      </c>
      <c r="H331" s="13">
        <v>3480</v>
      </c>
      <c r="I331" s="14" t="s">
        <v>96</v>
      </c>
      <c r="J331" s="15">
        <v>2634937</v>
      </c>
      <c r="K331" s="15">
        <v>2634937</v>
      </c>
      <c r="L331" s="15">
        <v>0</v>
      </c>
      <c r="M331" s="15">
        <v>0</v>
      </c>
      <c r="N331" s="15">
        <v>0</v>
      </c>
      <c r="O331" s="15">
        <v>1968142.51</v>
      </c>
      <c r="P331" s="15">
        <v>1968142.51</v>
      </c>
      <c r="Q331" s="15">
        <v>666793.99</v>
      </c>
      <c r="R331" s="15">
        <v>666794.49</v>
      </c>
      <c r="S331" s="15">
        <v>666794.49</v>
      </c>
      <c r="T331" s="17">
        <f t="shared" si="57"/>
        <v>0.74694101225190579</v>
      </c>
      <c r="U331" s="17">
        <f t="shared" si="58"/>
        <v>0</v>
      </c>
      <c r="V331" s="17">
        <f t="shared" si="59"/>
        <v>0.74694101225190579</v>
      </c>
    </row>
    <row r="332" spans="1:22" outlineLevel="3">
      <c r="A332" s="18" t="s">
        <v>290</v>
      </c>
      <c r="B332" s="18" t="s">
        <v>26</v>
      </c>
      <c r="C332" s="18" t="s">
        <v>84</v>
      </c>
      <c r="D332" s="18" t="s">
        <v>97</v>
      </c>
      <c r="E332" s="13" t="s">
        <v>29</v>
      </c>
      <c r="F332" s="19" t="s">
        <v>434</v>
      </c>
      <c r="G332" s="13">
        <v>1120</v>
      </c>
      <c r="H332" s="13">
        <v>3480</v>
      </c>
      <c r="I332" s="14" t="s">
        <v>98</v>
      </c>
      <c r="J332" s="15">
        <v>507350</v>
      </c>
      <c r="K332" s="15">
        <v>507350</v>
      </c>
      <c r="L332" s="15">
        <v>0</v>
      </c>
      <c r="M332" s="15">
        <v>0</v>
      </c>
      <c r="N332" s="15">
        <v>0</v>
      </c>
      <c r="O332" s="15">
        <v>79260</v>
      </c>
      <c r="P332" s="15">
        <v>79260</v>
      </c>
      <c r="Q332" s="15">
        <v>428090</v>
      </c>
      <c r="R332" s="15">
        <v>428090</v>
      </c>
      <c r="S332" s="15">
        <v>428090</v>
      </c>
      <c r="T332" s="17">
        <f t="shared" si="57"/>
        <v>0.15622351433921355</v>
      </c>
      <c r="U332" s="17">
        <f t="shared" si="58"/>
        <v>0</v>
      </c>
      <c r="V332" s="17">
        <f t="shared" si="59"/>
        <v>0.15622351433921355</v>
      </c>
    </row>
    <row r="333" spans="1:22" outlineLevel="3">
      <c r="A333" s="18" t="s">
        <v>290</v>
      </c>
      <c r="B333" s="18" t="s">
        <v>26</v>
      </c>
      <c r="C333" s="18" t="s">
        <v>84</v>
      </c>
      <c r="D333" s="18" t="s">
        <v>99</v>
      </c>
      <c r="E333" s="13" t="s">
        <v>29</v>
      </c>
      <c r="F333" s="19" t="s">
        <v>434</v>
      </c>
      <c r="G333" s="13">
        <v>1120</v>
      </c>
      <c r="H333" s="13">
        <v>3480</v>
      </c>
      <c r="I333" s="14" t="s">
        <v>100</v>
      </c>
      <c r="J333" s="15">
        <v>630773</v>
      </c>
      <c r="K333" s="15">
        <v>630773</v>
      </c>
      <c r="L333" s="15">
        <v>0</v>
      </c>
      <c r="M333" s="15">
        <v>0</v>
      </c>
      <c r="N333" s="15">
        <v>0</v>
      </c>
      <c r="O333" s="15">
        <v>0</v>
      </c>
      <c r="P333" s="15">
        <v>0</v>
      </c>
      <c r="Q333" s="15">
        <v>630773</v>
      </c>
      <c r="R333" s="15">
        <v>630773</v>
      </c>
      <c r="S333" s="15">
        <v>630773</v>
      </c>
      <c r="T333" s="17">
        <f t="shared" si="57"/>
        <v>0</v>
      </c>
      <c r="U333" s="17">
        <f t="shared" si="58"/>
        <v>0</v>
      </c>
      <c r="V333" s="17">
        <f t="shared" si="59"/>
        <v>0</v>
      </c>
    </row>
    <row r="334" spans="1:22" ht="30" outlineLevel="3">
      <c r="A334" s="18" t="s">
        <v>290</v>
      </c>
      <c r="B334" s="18" t="s">
        <v>26</v>
      </c>
      <c r="C334" s="18" t="s">
        <v>84</v>
      </c>
      <c r="D334" s="18" t="s">
        <v>101</v>
      </c>
      <c r="E334" s="13" t="s">
        <v>29</v>
      </c>
      <c r="F334" s="19" t="s">
        <v>434</v>
      </c>
      <c r="G334" s="13">
        <v>1120</v>
      </c>
      <c r="H334" s="13">
        <v>3480</v>
      </c>
      <c r="I334" s="14" t="s">
        <v>102</v>
      </c>
      <c r="J334" s="15">
        <v>11991098</v>
      </c>
      <c r="K334" s="15">
        <v>11991098</v>
      </c>
      <c r="L334" s="15">
        <v>0</v>
      </c>
      <c r="M334" s="15">
        <v>2118655.11</v>
      </c>
      <c r="N334" s="15">
        <v>0</v>
      </c>
      <c r="O334" s="15">
        <v>4971684.12</v>
      </c>
      <c r="P334" s="15">
        <v>4971684.12</v>
      </c>
      <c r="Q334" s="15">
        <v>4900758.26</v>
      </c>
      <c r="R334" s="15">
        <v>4900758.7699999996</v>
      </c>
      <c r="S334" s="15">
        <v>4900758.7699999996</v>
      </c>
      <c r="T334" s="17">
        <f t="shared" si="57"/>
        <v>0.41461458491957953</v>
      </c>
      <c r="U334" s="17">
        <f t="shared" si="58"/>
        <v>0.17668566381494005</v>
      </c>
      <c r="V334" s="17">
        <f t="shared" si="59"/>
        <v>0.59130024873451958</v>
      </c>
    </row>
    <row r="335" spans="1:22" ht="30" outlineLevel="3">
      <c r="A335" s="18" t="s">
        <v>290</v>
      </c>
      <c r="B335" s="18" t="s">
        <v>26</v>
      </c>
      <c r="C335" s="18" t="s">
        <v>84</v>
      </c>
      <c r="D335" s="18" t="s">
        <v>103</v>
      </c>
      <c r="E335" s="13" t="s">
        <v>29</v>
      </c>
      <c r="F335" s="19" t="s">
        <v>434</v>
      </c>
      <c r="G335" s="13">
        <v>1120</v>
      </c>
      <c r="H335" s="13">
        <v>3480</v>
      </c>
      <c r="I335" s="14" t="s">
        <v>104</v>
      </c>
      <c r="J335" s="15">
        <v>293757700</v>
      </c>
      <c r="K335" s="15">
        <v>293757700</v>
      </c>
      <c r="L335" s="15">
        <v>0</v>
      </c>
      <c r="M335" s="15">
        <v>0</v>
      </c>
      <c r="N335" s="15">
        <v>0</v>
      </c>
      <c r="O335" s="15">
        <v>240730737.16999999</v>
      </c>
      <c r="P335" s="15">
        <v>196233837.16999999</v>
      </c>
      <c r="Q335" s="15">
        <v>53026962.829999998</v>
      </c>
      <c r="R335" s="15">
        <v>53026962.829999998</v>
      </c>
      <c r="S335" s="15">
        <v>53026962.829999998</v>
      </c>
      <c r="T335" s="17">
        <f t="shared" si="57"/>
        <v>0.8194874114618953</v>
      </c>
      <c r="U335" s="17">
        <f t="shared" si="58"/>
        <v>0</v>
      </c>
      <c r="V335" s="17">
        <f t="shared" si="59"/>
        <v>0.8194874114618953</v>
      </c>
    </row>
    <row r="336" spans="1:22" outlineLevel="3">
      <c r="A336" s="18" t="s">
        <v>290</v>
      </c>
      <c r="B336" s="18" t="s">
        <v>26</v>
      </c>
      <c r="C336" s="18" t="s">
        <v>84</v>
      </c>
      <c r="D336" s="18" t="s">
        <v>107</v>
      </c>
      <c r="E336" s="13" t="s">
        <v>29</v>
      </c>
      <c r="F336" s="19" t="s">
        <v>434</v>
      </c>
      <c r="G336" s="13">
        <v>1120</v>
      </c>
      <c r="H336" s="13">
        <v>3480</v>
      </c>
      <c r="I336" s="14" t="s">
        <v>108</v>
      </c>
      <c r="J336" s="15">
        <v>615210</v>
      </c>
      <c r="K336" s="15">
        <v>615210</v>
      </c>
      <c r="L336" s="15">
        <v>0</v>
      </c>
      <c r="M336" s="15">
        <v>0</v>
      </c>
      <c r="N336" s="15">
        <v>0</v>
      </c>
      <c r="O336" s="15">
        <v>381785</v>
      </c>
      <c r="P336" s="15">
        <v>381785</v>
      </c>
      <c r="Q336" s="15">
        <v>233425</v>
      </c>
      <c r="R336" s="15">
        <v>233425</v>
      </c>
      <c r="S336" s="15">
        <v>233425</v>
      </c>
      <c r="T336" s="17">
        <f t="shared" si="57"/>
        <v>0.620576713642496</v>
      </c>
      <c r="U336" s="17">
        <f t="shared" si="58"/>
        <v>0</v>
      </c>
      <c r="V336" s="17">
        <f t="shared" si="59"/>
        <v>0.620576713642496</v>
      </c>
    </row>
    <row r="337" spans="1:22" ht="30" outlineLevel="3">
      <c r="A337" s="18" t="s">
        <v>290</v>
      </c>
      <c r="B337" s="18" t="s">
        <v>26</v>
      </c>
      <c r="C337" s="18" t="s">
        <v>84</v>
      </c>
      <c r="D337" s="18" t="s">
        <v>113</v>
      </c>
      <c r="E337" s="13" t="s">
        <v>29</v>
      </c>
      <c r="F337" s="19" t="s">
        <v>434</v>
      </c>
      <c r="G337" s="13">
        <v>1120</v>
      </c>
      <c r="H337" s="13">
        <v>3480</v>
      </c>
      <c r="I337" s="14" t="s">
        <v>114</v>
      </c>
      <c r="J337" s="15">
        <v>8600</v>
      </c>
      <c r="K337" s="15">
        <v>8600</v>
      </c>
      <c r="L337" s="15">
        <v>0</v>
      </c>
      <c r="M337" s="15">
        <v>0</v>
      </c>
      <c r="N337" s="15">
        <v>0</v>
      </c>
      <c r="O337" s="15">
        <v>8600</v>
      </c>
      <c r="P337" s="15">
        <v>8600</v>
      </c>
      <c r="Q337" s="15">
        <v>0</v>
      </c>
      <c r="R337" s="15">
        <v>0</v>
      </c>
      <c r="S337" s="15">
        <v>0</v>
      </c>
      <c r="T337" s="17">
        <f t="shared" si="57"/>
        <v>1</v>
      </c>
      <c r="U337" s="17">
        <f t="shared" si="58"/>
        <v>0</v>
      </c>
      <c r="V337" s="17">
        <f t="shared" si="59"/>
        <v>1</v>
      </c>
    </row>
    <row r="338" spans="1:22" outlineLevel="2">
      <c r="A338" s="33"/>
      <c r="B338" s="33"/>
      <c r="C338" s="34" t="s">
        <v>449</v>
      </c>
      <c r="D338" s="33"/>
      <c r="E338" s="35"/>
      <c r="F338" s="36"/>
      <c r="G338" s="35"/>
      <c r="H338" s="35"/>
      <c r="I338" s="37"/>
      <c r="J338" s="38">
        <f t="shared" ref="J338:S338" si="61">SUBTOTAL(9,J328:J337)</f>
        <v>325404648</v>
      </c>
      <c r="K338" s="38">
        <f t="shared" si="61"/>
        <v>325404648</v>
      </c>
      <c r="L338" s="38">
        <f t="shared" si="61"/>
        <v>0</v>
      </c>
      <c r="M338" s="38">
        <f t="shared" si="61"/>
        <v>2118655.11</v>
      </c>
      <c r="N338" s="38">
        <f t="shared" si="61"/>
        <v>0</v>
      </c>
      <c r="O338" s="38">
        <f t="shared" si="61"/>
        <v>258589133.44</v>
      </c>
      <c r="P338" s="39">
        <f t="shared" si="61"/>
        <v>214092233.44</v>
      </c>
      <c r="Q338" s="38">
        <f t="shared" si="61"/>
        <v>64696858.439999998</v>
      </c>
      <c r="R338" s="38">
        <f t="shared" si="61"/>
        <v>64696859.450000003</v>
      </c>
      <c r="S338" s="39">
        <f t="shared" si="61"/>
        <v>64696859.450000003</v>
      </c>
      <c r="T338" s="40">
        <f t="shared" si="57"/>
        <v>0.79466945241667231</v>
      </c>
      <c r="U338" s="40">
        <f t="shared" si="58"/>
        <v>6.5108323529539745E-3</v>
      </c>
      <c r="V338" s="40">
        <f t="shared" si="59"/>
        <v>0.80118028476962633</v>
      </c>
    </row>
    <row r="339" spans="1:22" outlineLevel="3">
      <c r="A339" s="18" t="s">
        <v>290</v>
      </c>
      <c r="B339" s="18" t="s">
        <v>26</v>
      </c>
      <c r="C339" s="18" t="s">
        <v>115</v>
      </c>
      <c r="D339" s="18" t="s">
        <v>116</v>
      </c>
      <c r="E339" s="13" t="s">
        <v>29</v>
      </c>
      <c r="F339" s="19" t="s">
        <v>434</v>
      </c>
      <c r="G339" s="13">
        <v>2210</v>
      </c>
      <c r="H339" s="13">
        <v>3480</v>
      </c>
      <c r="I339" s="14" t="s">
        <v>118</v>
      </c>
      <c r="J339" s="15">
        <v>0</v>
      </c>
      <c r="K339" s="15">
        <v>0</v>
      </c>
      <c r="L339" s="15">
        <v>0</v>
      </c>
      <c r="M339" s="15">
        <v>0</v>
      </c>
      <c r="N339" s="15">
        <v>0</v>
      </c>
      <c r="O339" s="15">
        <v>0</v>
      </c>
      <c r="P339" s="15">
        <v>0</v>
      </c>
      <c r="Q339" s="15">
        <v>0</v>
      </c>
      <c r="R339" s="15">
        <v>0</v>
      </c>
      <c r="S339" s="15">
        <v>0</v>
      </c>
      <c r="T339" s="17">
        <v>0</v>
      </c>
      <c r="U339" s="17">
        <v>0</v>
      </c>
      <c r="V339" s="17">
        <f t="shared" si="59"/>
        <v>0</v>
      </c>
    </row>
    <row r="340" spans="1:22" outlineLevel="3">
      <c r="A340" s="18" t="s">
        <v>290</v>
      </c>
      <c r="B340" s="18" t="s">
        <v>26</v>
      </c>
      <c r="C340" s="18" t="s">
        <v>115</v>
      </c>
      <c r="D340" s="18" t="s">
        <v>116</v>
      </c>
      <c r="E340" s="13" t="s">
        <v>29</v>
      </c>
      <c r="F340" s="18">
        <v>280</v>
      </c>
      <c r="G340" s="13">
        <v>2210</v>
      </c>
      <c r="H340" s="13">
        <v>3480</v>
      </c>
      <c r="I340" s="14" t="s">
        <v>118</v>
      </c>
      <c r="J340" s="15">
        <v>1070000</v>
      </c>
      <c r="K340" s="15">
        <v>1070000</v>
      </c>
      <c r="L340" s="15">
        <v>0</v>
      </c>
      <c r="M340" s="15">
        <v>0</v>
      </c>
      <c r="N340" s="15">
        <v>0</v>
      </c>
      <c r="O340" s="15">
        <v>356500</v>
      </c>
      <c r="P340" s="15">
        <v>356500</v>
      </c>
      <c r="Q340" s="15">
        <v>713500</v>
      </c>
      <c r="R340" s="15">
        <v>713500</v>
      </c>
      <c r="S340" s="15">
        <v>713500</v>
      </c>
      <c r="T340" s="17">
        <f t="shared" si="57"/>
        <v>0.33317757009345794</v>
      </c>
      <c r="U340" s="17">
        <f t="shared" si="58"/>
        <v>0</v>
      </c>
      <c r="V340" s="17">
        <f t="shared" si="59"/>
        <v>0.33317757009345794</v>
      </c>
    </row>
    <row r="341" spans="1:22" outlineLevel="3">
      <c r="A341" s="18" t="s">
        <v>290</v>
      </c>
      <c r="B341" s="18" t="s">
        <v>26</v>
      </c>
      <c r="C341" s="18" t="s">
        <v>115</v>
      </c>
      <c r="D341" s="18" t="s">
        <v>119</v>
      </c>
      <c r="E341" s="13" t="s">
        <v>29</v>
      </c>
      <c r="F341" s="19" t="s">
        <v>434</v>
      </c>
      <c r="G341" s="13">
        <v>2210</v>
      </c>
      <c r="H341" s="13">
        <v>3480</v>
      </c>
      <c r="I341" s="14" t="s">
        <v>120</v>
      </c>
      <c r="J341" s="15">
        <v>0</v>
      </c>
      <c r="K341" s="15">
        <v>0</v>
      </c>
      <c r="L341" s="15">
        <v>0</v>
      </c>
      <c r="M341" s="15">
        <v>0</v>
      </c>
      <c r="N341" s="15">
        <v>0</v>
      </c>
      <c r="O341" s="15">
        <v>0</v>
      </c>
      <c r="P341" s="15">
        <v>0</v>
      </c>
      <c r="Q341" s="15">
        <v>0</v>
      </c>
      <c r="R341" s="15">
        <v>0</v>
      </c>
      <c r="S341" s="15">
        <v>0</v>
      </c>
      <c r="T341" s="17">
        <v>0</v>
      </c>
      <c r="U341" s="17">
        <v>0</v>
      </c>
      <c r="V341" s="17">
        <f t="shared" si="59"/>
        <v>0</v>
      </c>
    </row>
    <row r="342" spans="1:22" outlineLevel="3">
      <c r="A342" s="18" t="s">
        <v>290</v>
      </c>
      <c r="B342" s="18" t="s">
        <v>26</v>
      </c>
      <c r="C342" s="18" t="s">
        <v>115</v>
      </c>
      <c r="D342" s="18" t="s">
        <v>119</v>
      </c>
      <c r="E342" s="13" t="s">
        <v>29</v>
      </c>
      <c r="F342" s="18">
        <v>280</v>
      </c>
      <c r="G342" s="13">
        <v>2210</v>
      </c>
      <c r="H342" s="13">
        <v>3480</v>
      </c>
      <c r="I342" s="14" t="s">
        <v>120</v>
      </c>
      <c r="J342" s="15">
        <v>41934800</v>
      </c>
      <c r="K342" s="15">
        <v>41934800</v>
      </c>
      <c r="L342" s="15">
        <v>0</v>
      </c>
      <c r="M342" s="15">
        <v>0</v>
      </c>
      <c r="N342" s="15">
        <v>0</v>
      </c>
      <c r="O342" s="15">
        <v>30794417.600000001</v>
      </c>
      <c r="P342" s="15">
        <v>30794417.600000001</v>
      </c>
      <c r="Q342" s="15">
        <v>11140382.4</v>
      </c>
      <c r="R342" s="15">
        <v>11140382.4</v>
      </c>
      <c r="S342" s="15">
        <v>11140382.4</v>
      </c>
      <c r="T342" s="17">
        <f t="shared" si="57"/>
        <v>0.73434039508951998</v>
      </c>
      <c r="U342" s="17">
        <f t="shared" si="58"/>
        <v>0</v>
      </c>
      <c r="V342" s="17">
        <f t="shared" si="59"/>
        <v>0.73434039508951998</v>
      </c>
    </row>
    <row r="343" spans="1:22" ht="30" outlineLevel="3">
      <c r="A343" s="18" t="s">
        <v>290</v>
      </c>
      <c r="B343" s="18" t="s">
        <v>26</v>
      </c>
      <c r="C343" s="18" t="s">
        <v>115</v>
      </c>
      <c r="D343" s="18" t="s">
        <v>121</v>
      </c>
      <c r="E343" s="13" t="s">
        <v>29</v>
      </c>
      <c r="F343" s="18">
        <v>280</v>
      </c>
      <c r="G343" s="13">
        <v>2210</v>
      </c>
      <c r="H343" s="13">
        <v>3480</v>
      </c>
      <c r="I343" s="14" t="s">
        <v>122</v>
      </c>
      <c r="J343" s="15">
        <v>139463078</v>
      </c>
      <c r="K343" s="15">
        <v>139463078</v>
      </c>
      <c r="L343" s="15">
        <v>15800000</v>
      </c>
      <c r="M343" s="15">
        <v>3520000</v>
      </c>
      <c r="N343" s="15">
        <v>0</v>
      </c>
      <c r="O343" s="15">
        <v>64591924.75</v>
      </c>
      <c r="P343" s="15">
        <v>64591924.75</v>
      </c>
      <c r="Q343" s="15">
        <v>55551153.25</v>
      </c>
      <c r="R343" s="15">
        <v>55551153.25</v>
      </c>
      <c r="S343" s="15">
        <v>55551153.25</v>
      </c>
      <c r="T343" s="17">
        <f t="shared" si="57"/>
        <v>0.46314713310715827</v>
      </c>
      <c r="U343" s="17">
        <f t="shared" si="58"/>
        <v>0.13853128926352823</v>
      </c>
      <c r="V343" s="17">
        <f t="shared" si="59"/>
        <v>0.60167842237068647</v>
      </c>
    </row>
    <row r="344" spans="1:22" ht="30" outlineLevel="3">
      <c r="A344" s="18" t="s">
        <v>290</v>
      </c>
      <c r="B344" s="18" t="s">
        <v>26</v>
      </c>
      <c r="C344" s="18" t="s">
        <v>115</v>
      </c>
      <c r="D344" s="18" t="s">
        <v>252</v>
      </c>
      <c r="E344" s="13" t="s">
        <v>29</v>
      </c>
      <c r="F344" s="18">
        <v>280</v>
      </c>
      <c r="G344" s="13">
        <v>2210</v>
      </c>
      <c r="H344" s="13">
        <v>3480</v>
      </c>
      <c r="I344" s="14" t="s">
        <v>253</v>
      </c>
      <c r="J344" s="15">
        <v>375000</v>
      </c>
      <c r="K344" s="15">
        <v>375000</v>
      </c>
      <c r="L344" s="15">
        <v>0</v>
      </c>
      <c r="M344" s="15">
        <v>0</v>
      </c>
      <c r="N344" s="15">
        <v>0</v>
      </c>
      <c r="O344" s="15">
        <v>0</v>
      </c>
      <c r="P344" s="15">
        <v>0</v>
      </c>
      <c r="Q344" s="15">
        <v>375000</v>
      </c>
      <c r="R344" s="15">
        <v>375000</v>
      </c>
      <c r="S344" s="15">
        <v>375000</v>
      </c>
      <c r="T344" s="17">
        <f t="shared" si="57"/>
        <v>0</v>
      </c>
      <c r="U344" s="17">
        <f t="shared" si="58"/>
        <v>0</v>
      </c>
      <c r="V344" s="17">
        <f t="shared" si="59"/>
        <v>0</v>
      </c>
    </row>
    <row r="345" spans="1:22" ht="45" outlineLevel="3">
      <c r="A345" s="18" t="s">
        <v>290</v>
      </c>
      <c r="B345" s="18" t="s">
        <v>26</v>
      </c>
      <c r="C345" s="18" t="s">
        <v>115</v>
      </c>
      <c r="D345" s="18" t="s">
        <v>123</v>
      </c>
      <c r="E345" s="13" t="s">
        <v>29</v>
      </c>
      <c r="F345" s="18">
        <v>280</v>
      </c>
      <c r="G345" s="13">
        <v>2210</v>
      </c>
      <c r="H345" s="13">
        <v>3480</v>
      </c>
      <c r="I345" s="14" t="s">
        <v>124</v>
      </c>
      <c r="J345" s="15">
        <v>0</v>
      </c>
      <c r="K345" s="15">
        <v>0</v>
      </c>
      <c r="L345" s="15">
        <v>0</v>
      </c>
      <c r="M345" s="15">
        <v>0</v>
      </c>
      <c r="N345" s="15">
        <v>0</v>
      </c>
      <c r="O345" s="15">
        <v>0</v>
      </c>
      <c r="P345" s="15">
        <v>0</v>
      </c>
      <c r="Q345" s="15">
        <v>0</v>
      </c>
      <c r="R345" s="15">
        <v>0</v>
      </c>
      <c r="S345" s="15">
        <v>0</v>
      </c>
      <c r="T345" s="17">
        <v>0</v>
      </c>
      <c r="U345" s="17">
        <v>0</v>
      </c>
      <c r="V345" s="17">
        <f t="shared" si="59"/>
        <v>0</v>
      </c>
    </row>
    <row r="346" spans="1:22" ht="30" outlineLevel="3">
      <c r="A346" s="18" t="s">
        <v>290</v>
      </c>
      <c r="B346" s="18" t="s">
        <v>26</v>
      </c>
      <c r="C346" s="18" t="s">
        <v>115</v>
      </c>
      <c r="D346" s="18" t="s">
        <v>125</v>
      </c>
      <c r="E346" s="13" t="s">
        <v>29</v>
      </c>
      <c r="F346" s="18">
        <v>280</v>
      </c>
      <c r="G346" s="13">
        <v>2210</v>
      </c>
      <c r="H346" s="13">
        <v>3480</v>
      </c>
      <c r="I346" s="14" t="s">
        <v>126</v>
      </c>
      <c r="J346" s="15">
        <v>23242090</v>
      </c>
      <c r="K346" s="15">
        <v>23242090</v>
      </c>
      <c r="L346" s="15">
        <v>0</v>
      </c>
      <c r="M346" s="15">
        <v>21967467.030000001</v>
      </c>
      <c r="N346" s="15">
        <v>0</v>
      </c>
      <c r="O346" s="15">
        <v>0</v>
      </c>
      <c r="P346" s="15">
        <v>0</v>
      </c>
      <c r="Q346" s="15">
        <v>1274622.97</v>
      </c>
      <c r="R346" s="15">
        <v>1274622.97</v>
      </c>
      <c r="S346" s="15">
        <v>1274622.97</v>
      </c>
      <c r="T346" s="17">
        <f t="shared" si="57"/>
        <v>0</v>
      </c>
      <c r="U346" s="17">
        <f t="shared" si="58"/>
        <v>0.94515884888149049</v>
      </c>
      <c r="V346" s="17">
        <f t="shared" si="59"/>
        <v>0.94515884888149049</v>
      </c>
    </row>
    <row r="347" spans="1:22" outlineLevel="3">
      <c r="A347" s="18" t="s">
        <v>290</v>
      </c>
      <c r="B347" s="18" t="s">
        <v>26</v>
      </c>
      <c r="C347" s="18" t="s">
        <v>115</v>
      </c>
      <c r="D347" s="18" t="s">
        <v>127</v>
      </c>
      <c r="E347" s="13" t="s">
        <v>29</v>
      </c>
      <c r="F347" s="18">
        <v>280</v>
      </c>
      <c r="G347" s="13">
        <v>2240</v>
      </c>
      <c r="H347" s="13">
        <v>3480</v>
      </c>
      <c r="I347" s="14" t="s">
        <v>128</v>
      </c>
      <c r="J347" s="15">
        <v>160319272</v>
      </c>
      <c r="K347" s="15">
        <v>160319272</v>
      </c>
      <c r="L347" s="15">
        <v>0</v>
      </c>
      <c r="M347" s="15">
        <v>0</v>
      </c>
      <c r="N347" s="15">
        <v>0</v>
      </c>
      <c r="O347" s="15">
        <v>141260264.53999999</v>
      </c>
      <c r="P347" s="15">
        <v>141260264.53999999</v>
      </c>
      <c r="Q347" s="15">
        <v>19059007.460000001</v>
      </c>
      <c r="R347" s="15">
        <v>19059007.460000001</v>
      </c>
      <c r="S347" s="15">
        <v>19059007.460000001</v>
      </c>
      <c r="T347" s="17">
        <f t="shared" si="57"/>
        <v>0.88111842561261122</v>
      </c>
      <c r="U347" s="17">
        <f t="shared" si="58"/>
        <v>0</v>
      </c>
      <c r="V347" s="17">
        <f t="shared" si="59"/>
        <v>0.88111842561261122</v>
      </c>
    </row>
    <row r="348" spans="1:22" outlineLevel="2">
      <c r="A348" s="33"/>
      <c r="B348" s="33"/>
      <c r="C348" s="34" t="s">
        <v>450</v>
      </c>
      <c r="D348" s="33"/>
      <c r="E348" s="35"/>
      <c r="F348" s="36"/>
      <c r="G348" s="35"/>
      <c r="H348" s="35"/>
      <c r="I348" s="37"/>
      <c r="J348" s="38">
        <f t="shared" ref="J348:S348" si="62">SUBTOTAL(9,J339:J347)</f>
        <v>366404240</v>
      </c>
      <c r="K348" s="38">
        <f t="shared" si="62"/>
        <v>366404240</v>
      </c>
      <c r="L348" s="38">
        <f t="shared" si="62"/>
        <v>15800000</v>
      </c>
      <c r="M348" s="38">
        <f t="shared" si="62"/>
        <v>25487467.030000001</v>
      </c>
      <c r="N348" s="38">
        <f t="shared" si="62"/>
        <v>0</v>
      </c>
      <c r="O348" s="38">
        <f t="shared" si="62"/>
        <v>237003106.88999999</v>
      </c>
      <c r="P348" s="39">
        <f t="shared" si="62"/>
        <v>237003106.88999999</v>
      </c>
      <c r="Q348" s="38">
        <f t="shared" si="62"/>
        <v>88113666.080000013</v>
      </c>
      <c r="R348" s="38">
        <f t="shared" si="62"/>
        <v>88113666.080000013</v>
      </c>
      <c r="S348" s="39">
        <f t="shared" si="62"/>
        <v>88113666.080000013</v>
      </c>
      <c r="T348" s="40">
        <f t="shared" si="57"/>
        <v>0.64683505542948949</v>
      </c>
      <c r="U348" s="40">
        <f t="shared" si="58"/>
        <v>0.11268283093558087</v>
      </c>
      <c r="V348" s="40">
        <f t="shared" si="59"/>
        <v>0.75951788636507034</v>
      </c>
    </row>
    <row r="349" spans="1:22" ht="120" outlineLevel="3">
      <c r="A349" s="18" t="s">
        <v>290</v>
      </c>
      <c r="B349" s="18" t="s">
        <v>26</v>
      </c>
      <c r="C349" s="18" t="s">
        <v>129</v>
      </c>
      <c r="D349" s="18" t="s">
        <v>134</v>
      </c>
      <c r="E349" s="13" t="s">
        <v>48</v>
      </c>
      <c r="F349" s="19" t="s">
        <v>434</v>
      </c>
      <c r="G349" s="13">
        <v>1310</v>
      </c>
      <c r="H349" s="13">
        <v>3480</v>
      </c>
      <c r="I349" s="14" t="s">
        <v>135</v>
      </c>
      <c r="J349" s="15">
        <v>6484829</v>
      </c>
      <c r="K349" s="15">
        <v>6484829</v>
      </c>
      <c r="L349" s="15">
        <v>0</v>
      </c>
      <c r="M349" s="15">
        <v>0</v>
      </c>
      <c r="N349" s="15">
        <v>0</v>
      </c>
      <c r="O349" s="15">
        <v>6109163.8600000003</v>
      </c>
      <c r="P349" s="15">
        <v>5622586.6100000003</v>
      </c>
      <c r="Q349" s="15">
        <v>375665.14</v>
      </c>
      <c r="R349" s="15">
        <v>375665.14</v>
      </c>
      <c r="S349" s="15">
        <v>375665.14</v>
      </c>
      <c r="T349" s="17">
        <f t="shared" si="57"/>
        <v>0.94207015481826895</v>
      </c>
      <c r="U349" s="17">
        <f t="shared" si="58"/>
        <v>0</v>
      </c>
      <c r="V349" s="17">
        <f t="shared" si="59"/>
        <v>0.94207015481826895</v>
      </c>
    </row>
    <row r="350" spans="1:22" ht="120" outlineLevel="3">
      <c r="A350" s="18" t="s">
        <v>290</v>
      </c>
      <c r="B350" s="18" t="s">
        <v>26</v>
      </c>
      <c r="C350" s="18" t="s">
        <v>129</v>
      </c>
      <c r="D350" s="18" t="s">
        <v>134</v>
      </c>
      <c r="E350" s="13" t="s">
        <v>136</v>
      </c>
      <c r="F350" s="19" t="s">
        <v>434</v>
      </c>
      <c r="G350" s="13">
        <v>1310</v>
      </c>
      <c r="H350" s="13">
        <v>3480</v>
      </c>
      <c r="I350" s="14" t="s">
        <v>137</v>
      </c>
      <c r="J350" s="15">
        <v>11312579</v>
      </c>
      <c r="K350" s="15">
        <v>11312579</v>
      </c>
      <c r="L350" s="15">
        <v>0</v>
      </c>
      <c r="M350" s="15">
        <v>0</v>
      </c>
      <c r="N350" s="15">
        <v>0</v>
      </c>
      <c r="O350" s="15">
        <v>10519352.67</v>
      </c>
      <c r="P350" s="15">
        <v>9691138.3100000005</v>
      </c>
      <c r="Q350" s="15">
        <v>793226.33</v>
      </c>
      <c r="R350" s="15">
        <v>793226.33</v>
      </c>
      <c r="S350" s="15">
        <v>793226.33</v>
      </c>
      <c r="T350" s="17">
        <f t="shared" si="57"/>
        <v>0.92988103508492626</v>
      </c>
      <c r="U350" s="17">
        <f t="shared" si="58"/>
        <v>0</v>
      </c>
      <c r="V350" s="17">
        <f t="shared" si="59"/>
        <v>0.92988103508492626</v>
      </c>
    </row>
    <row r="351" spans="1:22" ht="180" outlineLevel="3">
      <c r="A351" s="18" t="s">
        <v>290</v>
      </c>
      <c r="B351" s="18" t="s">
        <v>26</v>
      </c>
      <c r="C351" s="18" t="s">
        <v>129</v>
      </c>
      <c r="D351" s="18" t="s">
        <v>134</v>
      </c>
      <c r="E351" s="13" t="s">
        <v>172</v>
      </c>
      <c r="F351" s="19" t="s">
        <v>434</v>
      </c>
      <c r="G351" s="13">
        <v>1310</v>
      </c>
      <c r="H351" s="13">
        <v>3480</v>
      </c>
      <c r="I351" s="14" t="s">
        <v>294</v>
      </c>
      <c r="J351" s="15">
        <v>6950000</v>
      </c>
      <c r="K351" s="15">
        <v>6950000</v>
      </c>
      <c r="L351" s="15">
        <v>0</v>
      </c>
      <c r="M351" s="15">
        <v>0</v>
      </c>
      <c r="N351" s="15">
        <v>0</v>
      </c>
      <c r="O351" s="15">
        <v>6950000</v>
      </c>
      <c r="P351" s="15">
        <v>6950000</v>
      </c>
      <c r="Q351" s="15">
        <v>0</v>
      </c>
      <c r="R351" s="15">
        <v>0</v>
      </c>
      <c r="S351" s="15">
        <v>0</v>
      </c>
      <c r="T351" s="17">
        <f t="shared" si="57"/>
        <v>1</v>
      </c>
      <c r="U351" s="17">
        <f t="shared" si="58"/>
        <v>0</v>
      </c>
      <c r="V351" s="17">
        <f t="shared" si="59"/>
        <v>1</v>
      </c>
    </row>
    <row r="352" spans="1:22" ht="135" outlineLevel="3">
      <c r="A352" s="18" t="s">
        <v>290</v>
      </c>
      <c r="B352" s="18" t="s">
        <v>26</v>
      </c>
      <c r="C352" s="18" t="s">
        <v>129</v>
      </c>
      <c r="D352" s="18" t="s">
        <v>134</v>
      </c>
      <c r="E352" s="13" t="s">
        <v>267</v>
      </c>
      <c r="F352" s="19" t="s">
        <v>434</v>
      </c>
      <c r="G352" s="13">
        <v>1310</v>
      </c>
      <c r="H352" s="13">
        <v>3480</v>
      </c>
      <c r="I352" s="14" t="s">
        <v>295</v>
      </c>
      <c r="J352" s="15">
        <v>114554247</v>
      </c>
      <c r="K352" s="15">
        <v>114554247</v>
      </c>
      <c r="L352" s="15">
        <v>0</v>
      </c>
      <c r="M352" s="15">
        <v>0</v>
      </c>
      <c r="N352" s="15">
        <v>0</v>
      </c>
      <c r="O352" s="15">
        <v>114554247</v>
      </c>
      <c r="P352" s="15">
        <v>114554247</v>
      </c>
      <c r="Q352" s="15">
        <v>0</v>
      </c>
      <c r="R352" s="15">
        <v>0</v>
      </c>
      <c r="S352" s="15">
        <v>0</v>
      </c>
      <c r="T352" s="17">
        <f t="shared" si="57"/>
        <v>1</v>
      </c>
      <c r="U352" s="17">
        <f t="shared" si="58"/>
        <v>0</v>
      </c>
      <c r="V352" s="17">
        <f t="shared" si="59"/>
        <v>1</v>
      </c>
    </row>
    <row r="353" spans="1:22" ht="45" outlineLevel="3">
      <c r="A353" s="18" t="s">
        <v>290</v>
      </c>
      <c r="B353" s="18" t="s">
        <v>26</v>
      </c>
      <c r="C353" s="18" t="s">
        <v>129</v>
      </c>
      <c r="D353" s="18" t="s">
        <v>166</v>
      </c>
      <c r="E353" s="13" t="s">
        <v>29</v>
      </c>
      <c r="F353" s="19" t="s">
        <v>434</v>
      </c>
      <c r="G353" s="13">
        <v>1320</v>
      </c>
      <c r="H353" s="13">
        <v>3480</v>
      </c>
      <c r="I353" s="14" t="s">
        <v>167</v>
      </c>
      <c r="J353" s="15">
        <v>30317158</v>
      </c>
      <c r="K353" s="15">
        <v>30317158</v>
      </c>
      <c r="L353" s="15">
        <v>0</v>
      </c>
      <c r="M353" s="15">
        <v>0</v>
      </c>
      <c r="N353" s="15">
        <v>0</v>
      </c>
      <c r="O353" s="15">
        <v>14461740.130000001</v>
      </c>
      <c r="P353" s="15">
        <v>14461740.130000001</v>
      </c>
      <c r="Q353" s="15">
        <v>15855417.869999999</v>
      </c>
      <c r="R353" s="15">
        <v>15855417.869999999</v>
      </c>
      <c r="S353" s="15">
        <v>15855417.869999999</v>
      </c>
      <c r="T353" s="17">
        <f t="shared" si="57"/>
        <v>0.47701503320331018</v>
      </c>
      <c r="U353" s="17">
        <f t="shared" si="58"/>
        <v>0</v>
      </c>
      <c r="V353" s="17">
        <f t="shared" si="59"/>
        <v>0.47701503320331018</v>
      </c>
    </row>
    <row r="354" spans="1:22" ht="409.5" outlineLevel="3">
      <c r="A354" s="18" t="s">
        <v>290</v>
      </c>
      <c r="B354" s="18" t="s">
        <v>26</v>
      </c>
      <c r="C354" s="18" t="s">
        <v>129</v>
      </c>
      <c r="D354" s="18" t="s">
        <v>168</v>
      </c>
      <c r="E354" s="13" t="s">
        <v>136</v>
      </c>
      <c r="F354" s="19" t="s">
        <v>434</v>
      </c>
      <c r="G354" s="13">
        <v>1320</v>
      </c>
      <c r="H354" s="13">
        <v>3420</v>
      </c>
      <c r="I354" s="14" t="s">
        <v>296</v>
      </c>
      <c r="J354" s="15">
        <v>1359121598</v>
      </c>
      <c r="K354" s="15">
        <v>1359121598</v>
      </c>
      <c r="L354" s="15">
        <v>0</v>
      </c>
      <c r="M354" s="15">
        <v>0</v>
      </c>
      <c r="N354" s="15">
        <v>0</v>
      </c>
      <c r="O354" s="15">
        <v>1359121598</v>
      </c>
      <c r="P354" s="15">
        <v>1359121598</v>
      </c>
      <c r="Q354" s="15">
        <v>0</v>
      </c>
      <c r="R354" s="15">
        <v>0</v>
      </c>
      <c r="S354" s="15">
        <v>0</v>
      </c>
      <c r="T354" s="17">
        <f t="shared" si="57"/>
        <v>1</v>
      </c>
      <c r="U354" s="17">
        <f t="shared" si="58"/>
        <v>0</v>
      </c>
      <c r="V354" s="17">
        <f t="shared" si="59"/>
        <v>1</v>
      </c>
    </row>
    <row r="355" spans="1:22" ht="255" outlineLevel="3">
      <c r="A355" s="18" t="s">
        <v>290</v>
      </c>
      <c r="B355" s="18" t="s">
        <v>26</v>
      </c>
      <c r="C355" s="18" t="s">
        <v>129</v>
      </c>
      <c r="D355" s="18" t="s">
        <v>168</v>
      </c>
      <c r="E355" s="13" t="s">
        <v>172</v>
      </c>
      <c r="F355" s="19" t="s">
        <v>434</v>
      </c>
      <c r="G355" s="13">
        <v>1320</v>
      </c>
      <c r="H355" s="13">
        <v>3480</v>
      </c>
      <c r="I355" s="14" t="s">
        <v>297</v>
      </c>
      <c r="J355" s="15">
        <v>229703482</v>
      </c>
      <c r="K355" s="15">
        <v>229703482</v>
      </c>
      <c r="L355" s="15">
        <v>0</v>
      </c>
      <c r="M355" s="15">
        <v>0</v>
      </c>
      <c r="N355" s="15">
        <v>0</v>
      </c>
      <c r="O355" s="15">
        <v>229703482</v>
      </c>
      <c r="P355" s="15">
        <v>229703482</v>
      </c>
      <c r="Q355" s="15">
        <v>0</v>
      </c>
      <c r="R355" s="15">
        <v>0</v>
      </c>
      <c r="S355" s="15">
        <v>0</v>
      </c>
      <c r="T355" s="17">
        <f t="shared" si="57"/>
        <v>1</v>
      </c>
      <c r="U355" s="17">
        <f t="shared" si="58"/>
        <v>0</v>
      </c>
      <c r="V355" s="17">
        <f t="shared" si="59"/>
        <v>1</v>
      </c>
    </row>
    <row r="356" spans="1:22" ht="409.5" outlineLevel="3">
      <c r="A356" s="18" t="s">
        <v>290</v>
      </c>
      <c r="B356" s="18" t="s">
        <v>26</v>
      </c>
      <c r="C356" s="18" t="s">
        <v>129</v>
      </c>
      <c r="D356" s="18" t="s">
        <v>168</v>
      </c>
      <c r="E356" s="13" t="s">
        <v>298</v>
      </c>
      <c r="F356" s="19" t="s">
        <v>434</v>
      </c>
      <c r="G356" s="13">
        <v>1320</v>
      </c>
      <c r="H356" s="13">
        <v>3410</v>
      </c>
      <c r="I356" s="14" t="s">
        <v>299</v>
      </c>
      <c r="J356" s="15">
        <v>3568289753</v>
      </c>
      <c r="K356" s="15">
        <v>3568289753</v>
      </c>
      <c r="L356" s="15">
        <v>0</v>
      </c>
      <c r="M356" s="15">
        <v>0</v>
      </c>
      <c r="N356" s="15">
        <v>0</v>
      </c>
      <c r="O356" s="15">
        <v>3568289753</v>
      </c>
      <c r="P356" s="15">
        <v>3568289753</v>
      </c>
      <c r="Q356" s="15">
        <v>0</v>
      </c>
      <c r="R356" s="15">
        <v>0</v>
      </c>
      <c r="S356" s="15">
        <v>0</v>
      </c>
      <c r="T356" s="17">
        <f t="shared" si="57"/>
        <v>1</v>
      </c>
      <c r="U356" s="17">
        <f t="shared" si="58"/>
        <v>0</v>
      </c>
      <c r="V356" s="17">
        <f t="shared" si="59"/>
        <v>1</v>
      </c>
    </row>
    <row r="357" spans="1:22" ht="90" outlineLevel="3">
      <c r="A357" s="18" t="s">
        <v>290</v>
      </c>
      <c r="B357" s="18" t="s">
        <v>26</v>
      </c>
      <c r="C357" s="18" t="s">
        <v>129</v>
      </c>
      <c r="D357" s="18" t="s">
        <v>174</v>
      </c>
      <c r="E357" s="13" t="s">
        <v>29</v>
      </c>
      <c r="F357" s="19" t="s">
        <v>434</v>
      </c>
      <c r="G357" s="13">
        <v>1320</v>
      </c>
      <c r="H357" s="13">
        <v>3480</v>
      </c>
      <c r="I357" s="14" t="s">
        <v>300</v>
      </c>
      <c r="J357" s="15">
        <v>97200000</v>
      </c>
      <c r="K357" s="15">
        <v>97200000</v>
      </c>
      <c r="L357" s="15">
        <v>0</v>
      </c>
      <c r="M357" s="15">
        <v>0</v>
      </c>
      <c r="N357" s="15">
        <v>0</v>
      </c>
      <c r="O357" s="15">
        <v>92807655.780000001</v>
      </c>
      <c r="P357" s="15">
        <v>92807655.780000001</v>
      </c>
      <c r="Q357" s="15">
        <v>4392344.22</v>
      </c>
      <c r="R357" s="15">
        <v>4392344.22</v>
      </c>
      <c r="S357" s="15">
        <v>4392344.22</v>
      </c>
      <c r="T357" s="17">
        <f t="shared" si="57"/>
        <v>0.95481127345679018</v>
      </c>
      <c r="U357" s="17">
        <f t="shared" si="58"/>
        <v>0</v>
      </c>
      <c r="V357" s="17">
        <f t="shared" si="59"/>
        <v>0.95481127345679018</v>
      </c>
    </row>
    <row r="358" spans="1:22" outlineLevel="2">
      <c r="A358" s="33"/>
      <c r="B358" s="33"/>
      <c r="C358" s="34" t="s">
        <v>451</v>
      </c>
      <c r="D358" s="33"/>
      <c r="E358" s="35"/>
      <c r="F358" s="36"/>
      <c r="G358" s="35"/>
      <c r="H358" s="35"/>
      <c r="I358" s="37"/>
      <c r="J358" s="38">
        <f t="shared" ref="J358:S358" si="63">SUBTOTAL(9,J349:J357)</f>
        <v>5423933646</v>
      </c>
      <c r="K358" s="38">
        <f t="shared" si="63"/>
        <v>5423933646</v>
      </c>
      <c r="L358" s="38">
        <f t="shared" si="63"/>
        <v>0</v>
      </c>
      <c r="M358" s="38">
        <f t="shared" si="63"/>
        <v>0</v>
      </c>
      <c r="N358" s="38">
        <f t="shared" si="63"/>
        <v>0</v>
      </c>
      <c r="O358" s="38">
        <f t="shared" si="63"/>
        <v>5402516992.4399996</v>
      </c>
      <c r="P358" s="39">
        <f t="shared" si="63"/>
        <v>5401202200.8299999</v>
      </c>
      <c r="Q358" s="38">
        <f t="shared" si="63"/>
        <v>21416653.559999999</v>
      </c>
      <c r="R358" s="38">
        <f t="shared" si="63"/>
        <v>21416653.559999999</v>
      </c>
      <c r="S358" s="39">
        <f t="shared" si="63"/>
        <v>21416653.559999999</v>
      </c>
      <c r="T358" s="40">
        <f t="shared" si="57"/>
        <v>0.99605145362060343</v>
      </c>
      <c r="U358" s="40">
        <f t="shared" si="58"/>
        <v>0</v>
      </c>
      <c r="V358" s="40">
        <f t="shared" si="59"/>
        <v>0.99605145362060343</v>
      </c>
    </row>
    <row r="359" spans="1:22" ht="135" outlineLevel="3">
      <c r="A359" s="18" t="s">
        <v>290</v>
      </c>
      <c r="B359" s="18" t="s">
        <v>26</v>
      </c>
      <c r="C359" s="18" t="s">
        <v>277</v>
      </c>
      <c r="D359" s="18" t="s">
        <v>278</v>
      </c>
      <c r="E359" s="13" t="s">
        <v>140</v>
      </c>
      <c r="F359" s="18">
        <v>280</v>
      </c>
      <c r="G359" s="13">
        <v>2310</v>
      </c>
      <c r="H359" s="13">
        <v>3480</v>
      </c>
      <c r="I359" s="14" t="s">
        <v>301</v>
      </c>
      <c r="J359" s="15">
        <v>622867760</v>
      </c>
      <c r="K359" s="15">
        <v>622867760</v>
      </c>
      <c r="L359" s="15">
        <v>0</v>
      </c>
      <c r="M359" s="15">
        <v>0</v>
      </c>
      <c r="N359" s="15">
        <v>0</v>
      </c>
      <c r="O359" s="15">
        <v>622867760</v>
      </c>
      <c r="P359" s="15">
        <v>622867760</v>
      </c>
      <c r="Q359" s="15">
        <v>0</v>
      </c>
      <c r="R359" s="15">
        <v>0</v>
      </c>
      <c r="S359" s="15">
        <v>0</v>
      </c>
      <c r="T359" s="17">
        <f t="shared" si="57"/>
        <v>1</v>
      </c>
      <c r="U359" s="17">
        <f t="shared" si="58"/>
        <v>0</v>
      </c>
      <c r="V359" s="17">
        <f t="shared" si="59"/>
        <v>1</v>
      </c>
    </row>
    <row r="360" spans="1:22" ht="75" outlineLevel="3">
      <c r="A360" s="18" t="s">
        <v>290</v>
      </c>
      <c r="B360" s="18" t="s">
        <v>26</v>
      </c>
      <c r="C360" s="18" t="s">
        <v>277</v>
      </c>
      <c r="D360" s="18" t="s">
        <v>278</v>
      </c>
      <c r="E360" s="13" t="s">
        <v>302</v>
      </c>
      <c r="F360" s="19" t="s">
        <v>434</v>
      </c>
      <c r="G360" s="13">
        <v>2310</v>
      </c>
      <c r="H360" s="13">
        <v>3480</v>
      </c>
      <c r="I360" s="14" t="s">
        <v>303</v>
      </c>
      <c r="J360" s="15">
        <v>35443800</v>
      </c>
      <c r="K360" s="15">
        <v>35443800</v>
      </c>
      <c r="L360" s="15">
        <v>0</v>
      </c>
      <c r="M360" s="15">
        <v>0</v>
      </c>
      <c r="N360" s="15">
        <v>0</v>
      </c>
      <c r="O360" s="15">
        <v>35443800</v>
      </c>
      <c r="P360" s="15">
        <v>35443800</v>
      </c>
      <c r="Q360" s="15">
        <v>0</v>
      </c>
      <c r="R360" s="15">
        <v>0</v>
      </c>
      <c r="S360" s="15">
        <v>0</v>
      </c>
      <c r="T360" s="17">
        <f t="shared" si="57"/>
        <v>1</v>
      </c>
      <c r="U360" s="17">
        <f t="shared" si="58"/>
        <v>0</v>
      </c>
      <c r="V360" s="17">
        <f t="shared" si="59"/>
        <v>1</v>
      </c>
    </row>
    <row r="361" spans="1:22" ht="105" outlineLevel="3">
      <c r="A361" s="18" t="s">
        <v>290</v>
      </c>
      <c r="B361" s="18" t="s">
        <v>26</v>
      </c>
      <c r="C361" s="18" t="s">
        <v>277</v>
      </c>
      <c r="D361" s="18" t="s">
        <v>278</v>
      </c>
      <c r="E361" s="13" t="s">
        <v>304</v>
      </c>
      <c r="F361" s="19" t="s">
        <v>434</v>
      </c>
      <c r="G361" s="13">
        <v>2310</v>
      </c>
      <c r="H361" s="13">
        <v>3480</v>
      </c>
      <c r="I361" s="14" t="s">
        <v>305</v>
      </c>
      <c r="J361" s="15">
        <v>57605000</v>
      </c>
      <c r="K361" s="15">
        <v>57605000</v>
      </c>
      <c r="L361" s="15">
        <v>0</v>
      </c>
      <c r="M361" s="15">
        <v>0</v>
      </c>
      <c r="N361" s="15">
        <v>0</v>
      </c>
      <c r="O361" s="15">
        <v>57605000</v>
      </c>
      <c r="P361" s="15">
        <v>57605000</v>
      </c>
      <c r="Q361" s="15">
        <v>0</v>
      </c>
      <c r="R361" s="15">
        <v>0</v>
      </c>
      <c r="S361" s="15">
        <v>0</v>
      </c>
      <c r="T361" s="17">
        <f t="shared" si="57"/>
        <v>1</v>
      </c>
      <c r="U361" s="17">
        <f t="shared" si="58"/>
        <v>0</v>
      </c>
      <c r="V361" s="17">
        <f t="shared" si="59"/>
        <v>1</v>
      </c>
    </row>
    <row r="362" spans="1:22" ht="105" outlineLevel="3">
      <c r="A362" s="18" t="s">
        <v>290</v>
      </c>
      <c r="B362" s="18" t="s">
        <v>26</v>
      </c>
      <c r="C362" s="18" t="s">
        <v>277</v>
      </c>
      <c r="D362" s="18" t="s">
        <v>278</v>
      </c>
      <c r="E362" s="13" t="s">
        <v>144</v>
      </c>
      <c r="F362" s="18">
        <v>280</v>
      </c>
      <c r="G362" s="13">
        <v>2310</v>
      </c>
      <c r="H362" s="13">
        <v>3480</v>
      </c>
      <c r="I362" s="14" t="s">
        <v>306</v>
      </c>
      <c r="J362" s="15">
        <v>354449600</v>
      </c>
      <c r="K362" s="15">
        <v>354449600</v>
      </c>
      <c r="L362" s="15">
        <v>0</v>
      </c>
      <c r="M362" s="15">
        <v>0</v>
      </c>
      <c r="N362" s="15">
        <v>0</v>
      </c>
      <c r="O362" s="15">
        <v>354449600</v>
      </c>
      <c r="P362" s="15">
        <v>354449600</v>
      </c>
      <c r="Q362" s="15">
        <v>0</v>
      </c>
      <c r="R362" s="15">
        <v>0</v>
      </c>
      <c r="S362" s="15">
        <v>0</v>
      </c>
      <c r="T362" s="17">
        <f t="shared" si="57"/>
        <v>1</v>
      </c>
      <c r="U362" s="17">
        <f t="shared" si="58"/>
        <v>0</v>
      </c>
      <c r="V362" s="17">
        <f t="shared" si="59"/>
        <v>1</v>
      </c>
    </row>
    <row r="363" spans="1:22" ht="180" outlineLevel="3">
      <c r="A363" s="18" t="s">
        <v>290</v>
      </c>
      <c r="B363" s="18" t="s">
        <v>26</v>
      </c>
      <c r="C363" s="18" t="s">
        <v>277</v>
      </c>
      <c r="D363" s="18" t="s">
        <v>278</v>
      </c>
      <c r="E363" s="13" t="s">
        <v>146</v>
      </c>
      <c r="F363" s="18">
        <v>280</v>
      </c>
      <c r="G363" s="13">
        <v>2310</v>
      </c>
      <c r="H363" s="13">
        <v>3480</v>
      </c>
      <c r="I363" s="14" t="s">
        <v>307</v>
      </c>
      <c r="J363" s="15">
        <v>11184037</v>
      </c>
      <c r="K363" s="15">
        <v>11184037</v>
      </c>
      <c r="L363" s="15">
        <v>0</v>
      </c>
      <c r="M363" s="15">
        <v>0</v>
      </c>
      <c r="N363" s="15">
        <v>0</v>
      </c>
      <c r="O363" s="15">
        <v>11184037</v>
      </c>
      <c r="P363" s="15">
        <v>11184037</v>
      </c>
      <c r="Q363" s="15">
        <v>0</v>
      </c>
      <c r="R363" s="15">
        <v>0</v>
      </c>
      <c r="S363" s="15">
        <v>0</v>
      </c>
      <c r="T363" s="17">
        <f t="shared" si="57"/>
        <v>1</v>
      </c>
      <c r="U363" s="17">
        <f t="shared" si="58"/>
        <v>0</v>
      </c>
      <c r="V363" s="17">
        <f t="shared" si="59"/>
        <v>1</v>
      </c>
    </row>
    <row r="364" spans="1:22" ht="225" outlineLevel="3">
      <c r="A364" s="18" t="s">
        <v>290</v>
      </c>
      <c r="B364" s="18" t="s">
        <v>26</v>
      </c>
      <c r="C364" s="18" t="s">
        <v>277</v>
      </c>
      <c r="D364" s="18" t="s">
        <v>278</v>
      </c>
      <c r="E364" s="13" t="s">
        <v>148</v>
      </c>
      <c r="F364" s="18">
        <v>280</v>
      </c>
      <c r="G364" s="13">
        <v>2310</v>
      </c>
      <c r="H364" s="13">
        <v>3410</v>
      </c>
      <c r="I364" s="14" t="s">
        <v>280</v>
      </c>
      <c r="J364" s="15">
        <v>180619946</v>
      </c>
      <c r="K364" s="15">
        <v>180619946</v>
      </c>
      <c r="L364" s="15">
        <v>0</v>
      </c>
      <c r="M364" s="15">
        <v>0</v>
      </c>
      <c r="N364" s="15">
        <v>0</v>
      </c>
      <c r="O364" s="15">
        <v>180619946</v>
      </c>
      <c r="P364" s="15">
        <v>180619946</v>
      </c>
      <c r="Q364" s="15">
        <v>0</v>
      </c>
      <c r="R364" s="15">
        <v>0</v>
      </c>
      <c r="S364" s="15">
        <v>0</v>
      </c>
      <c r="T364" s="17">
        <f t="shared" si="57"/>
        <v>1</v>
      </c>
      <c r="U364" s="17">
        <f t="shared" si="58"/>
        <v>0</v>
      </c>
      <c r="V364" s="17">
        <f t="shared" si="59"/>
        <v>1</v>
      </c>
    </row>
    <row r="365" spans="1:22" ht="195" outlineLevel="3">
      <c r="A365" s="18" t="s">
        <v>290</v>
      </c>
      <c r="B365" s="18" t="s">
        <v>26</v>
      </c>
      <c r="C365" s="18" t="s">
        <v>277</v>
      </c>
      <c r="D365" s="18" t="s">
        <v>278</v>
      </c>
      <c r="E365" s="13" t="s">
        <v>150</v>
      </c>
      <c r="F365" s="18">
        <v>280</v>
      </c>
      <c r="G365" s="13">
        <v>2310</v>
      </c>
      <c r="H365" s="13">
        <v>3480</v>
      </c>
      <c r="I365" s="14" t="s">
        <v>308</v>
      </c>
      <c r="J365" s="15">
        <v>612145562</v>
      </c>
      <c r="K365" s="15">
        <v>612145562</v>
      </c>
      <c r="L365" s="15">
        <v>0</v>
      </c>
      <c r="M365" s="15">
        <v>0</v>
      </c>
      <c r="N365" s="15">
        <v>0</v>
      </c>
      <c r="O365" s="15">
        <v>612145562</v>
      </c>
      <c r="P365" s="15">
        <v>612145562</v>
      </c>
      <c r="Q365" s="15">
        <v>0</v>
      </c>
      <c r="R365" s="15">
        <v>0</v>
      </c>
      <c r="S365" s="15">
        <v>0</v>
      </c>
      <c r="T365" s="17">
        <f t="shared" si="57"/>
        <v>1</v>
      </c>
      <c r="U365" s="17">
        <f t="shared" si="58"/>
        <v>0</v>
      </c>
      <c r="V365" s="17">
        <f t="shared" si="59"/>
        <v>1</v>
      </c>
    </row>
    <row r="366" spans="1:22" ht="180" outlineLevel="3">
      <c r="A366" s="18" t="s">
        <v>290</v>
      </c>
      <c r="B366" s="18" t="s">
        <v>26</v>
      </c>
      <c r="C366" s="18" t="s">
        <v>277</v>
      </c>
      <c r="D366" s="18" t="s">
        <v>278</v>
      </c>
      <c r="E366" s="13" t="s">
        <v>152</v>
      </c>
      <c r="F366" s="19" t="s">
        <v>434</v>
      </c>
      <c r="G366" s="13">
        <v>2310</v>
      </c>
      <c r="H366" s="13">
        <v>3480</v>
      </c>
      <c r="I366" s="14" t="s">
        <v>307</v>
      </c>
      <c r="J366" s="15">
        <v>226028624</v>
      </c>
      <c r="K366" s="15">
        <v>226028624</v>
      </c>
      <c r="L366" s="15">
        <v>0</v>
      </c>
      <c r="M366" s="15">
        <v>0</v>
      </c>
      <c r="N366" s="15">
        <v>0</v>
      </c>
      <c r="O366" s="15">
        <v>226028624</v>
      </c>
      <c r="P366" s="15">
        <v>226028624</v>
      </c>
      <c r="Q366" s="15">
        <v>0</v>
      </c>
      <c r="R366" s="15">
        <v>0</v>
      </c>
      <c r="S366" s="15">
        <v>0</v>
      </c>
      <c r="T366" s="17">
        <f t="shared" si="57"/>
        <v>1</v>
      </c>
      <c r="U366" s="17">
        <f t="shared" si="58"/>
        <v>0</v>
      </c>
      <c r="V366" s="17">
        <f t="shared" si="59"/>
        <v>1</v>
      </c>
    </row>
    <row r="367" spans="1:22" ht="360" outlineLevel="3">
      <c r="A367" s="18" t="s">
        <v>290</v>
      </c>
      <c r="B367" s="18" t="s">
        <v>26</v>
      </c>
      <c r="C367" s="18" t="s">
        <v>277</v>
      </c>
      <c r="D367" s="18" t="s">
        <v>309</v>
      </c>
      <c r="E367" s="13" t="s">
        <v>48</v>
      </c>
      <c r="F367" s="18">
        <v>280</v>
      </c>
      <c r="G367" s="13">
        <v>2320</v>
      </c>
      <c r="H367" s="13">
        <v>3420</v>
      </c>
      <c r="I367" s="14" t="s">
        <v>310</v>
      </c>
      <c r="J367" s="15">
        <v>2577648354</v>
      </c>
      <c r="K367" s="15">
        <v>2577648354</v>
      </c>
      <c r="L367" s="15">
        <v>0</v>
      </c>
      <c r="M367" s="15">
        <v>0</v>
      </c>
      <c r="N367" s="15">
        <v>0</v>
      </c>
      <c r="O367" s="15">
        <v>2577648354</v>
      </c>
      <c r="P367" s="15">
        <v>2577648354</v>
      </c>
      <c r="Q367" s="15">
        <v>0</v>
      </c>
      <c r="R367" s="15">
        <v>0</v>
      </c>
      <c r="S367" s="15">
        <v>0</v>
      </c>
      <c r="T367" s="17">
        <f t="shared" si="57"/>
        <v>1</v>
      </c>
      <c r="U367" s="17">
        <f t="shared" si="58"/>
        <v>0</v>
      </c>
      <c r="V367" s="17">
        <f t="shared" si="59"/>
        <v>1</v>
      </c>
    </row>
    <row r="368" spans="1:22" ht="409.5" outlineLevel="3">
      <c r="A368" s="18" t="s">
        <v>290</v>
      </c>
      <c r="B368" s="18" t="s">
        <v>26</v>
      </c>
      <c r="C368" s="18" t="s">
        <v>277</v>
      </c>
      <c r="D368" s="18" t="s">
        <v>309</v>
      </c>
      <c r="E368" s="13" t="s">
        <v>136</v>
      </c>
      <c r="F368" s="18">
        <v>280</v>
      </c>
      <c r="G368" s="13">
        <v>2320</v>
      </c>
      <c r="H368" s="13">
        <v>3410</v>
      </c>
      <c r="I368" s="14" t="s">
        <v>311</v>
      </c>
      <c r="J368" s="15">
        <v>4925508943</v>
      </c>
      <c r="K368" s="15">
        <v>4925508943</v>
      </c>
      <c r="L368" s="15">
        <v>0</v>
      </c>
      <c r="M368" s="15">
        <v>0</v>
      </c>
      <c r="N368" s="15">
        <v>0</v>
      </c>
      <c r="O368" s="15">
        <v>4925508943</v>
      </c>
      <c r="P368" s="15">
        <v>4925508943</v>
      </c>
      <c r="Q368" s="15">
        <v>0</v>
      </c>
      <c r="R368" s="15">
        <v>0</v>
      </c>
      <c r="S368" s="15">
        <v>0</v>
      </c>
      <c r="T368" s="17">
        <f t="shared" si="57"/>
        <v>1</v>
      </c>
      <c r="U368" s="17">
        <f t="shared" si="58"/>
        <v>0</v>
      </c>
      <c r="V368" s="17">
        <f t="shared" si="59"/>
        <v>1</v>
      </c>
    </row>
    <row r="369" spans="1:22" outlineLevel="2">
      <c r="A369" s="33"/>
      <c r="B369" s="33"/>
      <c r="C369" s="34" t="s">
        <v>452</v>
      </c>
      <c r="D369" s="33"/>
      <c r="E369" s="35"/>
      <c r="F369" s="36"/>
      <c r="G369" s="35"/>
      <c r="H369" s="35"/>
      <c r="I369" s="37"/>
      <c r="J369" s="38">
        <f t="shared" ref="J369:S369" si="64">SUBTOTAL(9,J359:J368)</f>
        <v>9603501626</v>
      </c>
      <c r="K369" s="38">
        <f t="shared" si="64"/>
        <v>9603501626</v>
      </c>
      <c r="L369" s="38">
        <f t="shared" si="64"/>
        <v>0</v>
      </c>
      <c r="M369" s="38">
        <f t="shared" si="64"/>
        <v>0</v>
      </c>
      <c r="N369" s="38">
        <f t="shared" si="64"/>
        <v>0</v>
      </c>
      <c r="O369" s="38">
        <f t="shared" si="64"/>
        <v>9603501626</v>
      </c>
      <c r="P369" s="39">
        <f t="shared" si="64"/>
        <v>9603501626</v>
      </c>
      <c r="Q369" s="38">
        <f t="shared" si="64"/>
        <v>0</v>
      </c>
      <c r="R369" s="38">
        <f t="shared" si="64"/>
        <v>0</v>
      </c>
      <c r="S369" s="39">
        <f t="shared" si="64"/>
        <v>0</v>
      </c>
      <c r="T369" s="40">
        <f t="shared" si="57"/>
        <v>1</v>
      </c>
      <c r="U369" s="40">
        <f t="shared" si="58"/>
        <v>0</v>
      </c>
      <c r="V369" s="40">
        <f t="shared" si="59"/>
        <v>1</v>
      </c>
    </row>
    <row r="370" spans="1:22" outlineLevel="1">
      <c r="A370" s="31" t="s">
        <v>440</v>
      </c>
      <c r="B370" s="20"/>
      <c r="C370" s="20"/>
      <c r="D370" s="20"/>
      <c r="E370" s="21"/>
      <c r="F370" s="32"/>
      <c r="G370" s="21"/>
      <c r="H370" s="21"/>
      <c r="I370" s="22"/>
      <c r="J370" s="23">
        <f t="shared" ref="J370:S370" si="65">SUBTOTAL(9,J301:J368)</f>
        <v>23509532000</v>
      </c>
      <c r="K370" s="23">
        <f t="shared" si="65"/>
        <v>23509532000</v>
      </c>
      <c r="L370" s="23">
        <f t="shared" si="65"/>
        <v>19725000</v>
      </c>
      <c r="M370" s="23">
        <f t="shared" si="65"/>
        <v>74652198.760000005</v>
      </c>
      <c r="N370" s="23">
        <f t="shared" si="65"/>
        <v>0</v>
      </c>
      <c r="O370" s="23">
        <f t="shared" si="65"/>
        <v>21597876666.450001</v>
      </c>
      <c r="P370" s="23">
        <f t="shared" si="65"/>
        <v>21340066405.5</v>
      </c>
      <c r="Q370" s="23">
        <f t="shared" si="65"/>
        <v>1817278131.8099999</v>
      </c>
      <c r="R370" s="23">
        <f t="shared" si="65"/>
        <v>1817278134.79</v>
      </c>
      <c r="S370" s="23">
        <f t="shared" si="65"/>
        <v>1817278134.79</v>
      </c>
      <c r="T370" s="24">
        <f t="shared" ref="T370:T382" si="66">+O370/K370</f>
        <v>0.91868594689379612</v>
      </c>
      <c r="U370" s="24">
        <f t="shared" ref="U370:U382" si="67">+(L370+M370+N370)/K370</f>
        <v>4.0144226928889954E-3</v>
      </c>
      <c r="V370" s="24">
        <f t="shared" ref="V370:V382" si="68">+T370+U370</f>
        <v>0.92270036958668511</v>
      </c>
    </row>
    <row r="371" spans="1:22" outlineLevel="3">
      <c r="A371" s="18" t="s">
        <v>312</v>
      </c>
      <c r="B371" s="18" t="s">
        <v>26</v>
      </c>
      <c r="C371" s="18" t="s">
        <v>27</v>
      </c>
      <c r="D371" s="18" t="s">
        <v>28</v>
      </c>
      <c r="E371" s="13" t="s">
        <v>29</v>
      </c>
      <c r="F371" s="19" t="s">
        <v>434</v>
      </c>
      <c r="G371" s="13">
        <v>1111</v>
      </c>
      <c r="H371" s="13">
        <v>3480</v>
      </c>
      <c r="I371" s="14" t="s">
        <v>30</v>
      </c>
      <c r="J371" s="15">
        <v>507113932</v>
      </c>
      <c r="K371" s="15">
        <v>507113932</v>
      </c>
      <c r="L371" s="15">
        <v>0</v>
      </c>
      <c r="M371" s="15">
        <v>0</v>
      </c>
      <c r="N371" s="15">
        <v>0</v>
      </c>
      <c r="O371" s="15">
        <v>439009096.25999999</v>
      </c>
      <c r="P371" s="15">
        <v>439009096.25999999</v>
      </c>
      <c r="Q371" s="15">
        <v>68104835.739999995</v>
      </c>
      <c r="R371" s="15">
        <v>68104835.739999995</v>
      </c>
      <c r="S371" s="15">
        <v>68104835.739999995</v>
      </c>
      <c r="T371" s="17">
        <f t="shared" si="66"/>
        <v>0.86570111479406164</v>
      </c>
      <c r="U371" s="17">
        <f t="shared" si="67"/>
        <v>0</v>
      </c>
      <c r="V371" s="17">
        <f t="shared" si="68"/>
        <v>0.86570111479406164</v>
      </c>
    </row>
    <row r="372" spans="1:22" outlineLevel="3">
      <c r="A372" s="18" t="s">
        <v>312</v>
      </c>
      <c r="B372" s="18" t="s">
        <v>26</v>
      </c>
      <c r="C372" s="18" t="s">
        <v>27</v>
      </c>
      <c r="D372" s="18" t="s">
        <v>31</v>
      </c>
      <c r="E372" s="13" t="s">
        <v>29</v>
      </c>
      <c r="F372" s="19" t="s">
        <v>434</v>
      </c>
      <c r="G372" s="13">
        <v>1111</v>
      </c>
      <c r="H372" s="13">
        <v>3480</v>
      </c>
      <c r="I372" s="14" t="s">
        <v>32</v>
      </c>
      <c r="J372" s="15">
        <v>999990</v>
      </c>
      <c r="K372" s="15">
        <v>999990</v>
      </c>
      <c r="L372" s="15">
        <v>0</v>
      </c>
      <c r="M372" s="15">
        <v>0</v>
      </c>
      <c r="N372" s="15">
        <v>0</v>
      </c>
      <c r="O372" s="15">
        <v>0</v>
      </c>
      <c r="P372" s="15">
        <v>0</v>
      </c>
      <c r="Q372" s="15">
        <v>999990</v>
      </c>
      <c r="R372" s="15">
        <v>999990</v>
      </c>
      <c r="S372" s="15">
        <v>999990</v>
      </c>
      <c r="T372" s="17">
        <f t="shared" si="66"/>
        <v>0</v>
      </c>
      <c r="U372" s="17">
        <f t="shared" si="67"/>
        <v>0</v>
      </c>
      <c r="V372" s="17">
        <f t="shared" si="68"/>
        <v>0</v>
      </c>
    </row>
    <row r="373" spans="1:22" ht="30" outlineLevel="3">
      <c r="A373" s="18" t="s">
        <v>312</v>
      </c>
      <c r="B373" s="18" t="s">
        <v>26</v>
      </c>
      <c r="C373" s="18" t="s">
        <v>27</v>
      </c>
      <c r="D373" s="18" t="s">
        <v>37</v>
      </c>
      <c r="E373" s="13" t="s">
        <v>29</v>
      </c>
      <c r="F373" s="19" t="s">
        <v>434</v>
      </c>
      <c r="G373" s="13">
        <v>1111</v>
      </c>
      <c r="H373" s="13">
        <v>3480</v>
      </c>
      <c r="I373" s="14" t="s">
        <v>38</v>
      </c>
      <c r="J373" s="15">
        <v>185866891</v>
      </c>
      <c r="K373" s="15">
        <v>185866891</v>
      </c>
      <c r="L373" s="15">
        <v>0</v>
      </c>
      <c r="M373" s="15">
        <v>0</v>
      </c>
      <c r="N373" s="15">
        <v>0</v>
      </c>
      <c r="O373" s="15">
        <v>170697014.86000001</v>
      </c>
      <c r="P373" s="15">
        <v>170697014.86000001</v>
      </c>
      <c r="Q373" s="15">
        <v>15169876.140000001</v>
      </c>
      <c r="R373" s="15">
        <v>15169876.140000001</v>
      </c>
      <c r="S373" s="15">
        <v>15169876.140000001</v>
      </c>
      <c r="T373" s="17">
        <f t="shared" si="66"/>
        <v>0.9183831178410361</v>
      </c>
      <c r="U373" s="17">
        <f t="shared" si="67"/>
        <v>0</v>
      </c>
      <c r="V373" s="17">
        <f t="shared" si="68"/>
        <v>0.9183831178410361</v>
      </c>
    </row>
    <row r="374" spans="1:22" ht="30" outlineLevel="3">
      <c r="A374" s="18" t="s">
        <v>312</v>
      </c>
      <c r="B374" s="18" t="s">
        <v>26</v>
      </c>
      <c r="C374" s="18" t="s">
        <v>27</v>
      </c>
      <c r="D374" s="18" t="s">
        <v>39</v>
      </c>
      <c r="E374" s="13" t="s">
        <v>29</v>
      </c>
      <c r="F374" s="19" t="s">
        <v>434</v>
      </c>
      <c r="G374" s="13">
        <v>1111</v>
      </c>
      <c r="H374" s="13">
        <v>3480</v>
      </c>
      <c r="I374" s="14" t="s">
        <v>40</v>
      </c>
      <c r="J374" s="15">
        <v>250054877</v>
      </c>
      <c r="K374" s="15">
        <v>250054877</v>
      </c>
      <c r="L374" s="15">
        <v>0</v>
      </c>
      <c r="M374" s="15">
        <v>0</v>
      </c>
      <c r="N374" s="15">
        <v>0</v>
      </c>
      <c r="O374" s="15">
        <v>234994210.75999999</v>
      </c>
      <c r="P374" s="15">
        <v>234994210.75999999</v>
      </c>
      <c r="Q374" s="15">
        <v>15060666.24</v>
      </c>
      <c r="R374" s="15">
        <v>15060666.24</v>
      </c>
      <c r="S374" s="15">
        <v>15060666.24</v>
      </c>
      <c r="T374" s="17">
        <f t="shared" si="66"/>
        <v>0.93977055588481884</v>
      </c>
      <c r="U374" s="17">
        <f t="shared" si="67"/>
        <v>0</v>
      </c>
      <c r="V374" s="17">
        <f t="shared" si="68"/>
        <v>0.93977055588481884</v>
      </c>
    </row>
    <row r="375" spans="1:22" outlineLevel="3">
      <c r="A375" s="18" t="s">
        <v>312</v>
      </c>
      <c r="B375" s="18" t="s">
        <v>26</v>
      </c>
      <c r="C375" s="18" t="s">
        <v>27</v>
      </c>
      <c r="D375" s="18" t="s">
        <v>41</v>
      </c>
      <c r="E375" s="13" t="s">
        <v>29</v>
      </c>
      <c r="F375" s="18">
        <v>280</v>
      </c>
      <c r="G375" s="13">
        <v>1111</v>
      </c>
      <c r="H375" s="13">
        <v>3480</v>
      </c>
      <c r="I375" s="14" t="s">
        <v>42</v>
      </c>
      <c r="J375" s="15">
        <v>94482759</v>
      </c>
      <c r="K375" s="15">
        <v>94482759</v>
      </c>
      <c r="L375" s="15">
        <v>0</v>
      </c>
      <c r="M375" s="15">
        <v>0</v>
      </c>
      <c r="N375" s="15">
        <v>0</v>
      </c>
      <c r="O375" s="15">
        <v>86388802.040000007</v>
      </c>
      <c r="P375" s="15">
        <v>39130148.649999999</v>
      </c>
      <c r="Q375" s="15">
        <v>8093956.96</v>
      </c>
      <c r="R375" s="15">
        <v>8093956.96</v>
      </c>
      <c r="S375" s="15">
        <v>8093956.96</v>
      </c>
      <c r="T375" s="17">
        <f t="shared" si="66"/>
        <v>0.91433403251909706</v>
      </c>
      <c r="U375" s="17">
        <f t="shared" si="67"/>
        <v>0</v>
      </c>
      <c r="V375" s="17">
        <f t="shared" si="68"/>
        <v>0.91433403251909706</v>
      </c>
    </row>
    <row r="376" spans="1:22" outlineLevel="3">
      <c r="A376" s="18" t="s">
        <v>312</v>
      </c>
      <c r="B376" s="18" t="s">
        <v>26</v>
      </c>
      <c r="C376" s="18" t="s">
        <v>27</v>
      </c>
      <c r="D376" s="18" t="s">
        <v>43</v>
      </c>
      <c r="E376" s="13" t="s">
        <v>29</v>
      </c>
      <c r="F376" s="19" t="s">
        <v>434</v>
      </c>
      <c r="G376" s="13">
        <v>1111</v>
      </c>
      <c r="H376" s="13">
        <v>3480</v>
      </c>
      <c r="I376" s="14" t="s">
        <v>44</v>
      </c>
      <c r="J376" s="15">
        <v>74156238</v>
      </c>
      <c r="K376" s="15">
        <v>74156238</v>
      </c>
      <c r="L376" s="15">
        <v>0</v>
      </c>
      <c r="M376" s="15">
        <v>0</v>
      </c>
      <c r="N376" s="15">
        <v>0</v>
      </c>
      <c r="O376" s="15">
        <v>73944379.799999997</v>
      </c>
      <c r="P376" s="15">
        <v>73944379.799999997</v>
      </c>
      <c r="Q376" s="15">
        <v>211858.2</v>
      </c>
      <c r="R376" s="15">
        <v>211858.2</v>
      </c>
      <c r="S376" s="15">
        <v>211858.2</v>
      </c>
      <c r="T376" s="17">
        <f t="shared" si="66"/>
        <v>0.99714308322922207</v>
      </c>
      <c r="U376" s="17">
        <f t="shared" si="67"/>
        <v>0</v>
      </c>
      <c r="V376" s="17">
        <f t="shared" si="68"/>
        <v>0.99714308322922207</v>
      </c>
    </row>
    <row r="377" spans="1:22" outlineLevel="3">
      <c r="A377" s="18" t="s">
        <v>312</v>
      </c>
      <c r="B377" s="18" t="s">
        <v>26</v>
      </c>
      <c r="C377" s="18" t="s">
        <v>27</v>
      </c>
      <c r="D377" s="18" t="s">
        <v>45</v>
      </c>
      <c r="E377" s="13" t="s">
        <v>29</v>
      </c>
      <c r="F377" s="19" t="s">
        <v>434</v>
      </c>
      <c r="G377" s="13">
        <v>1111</v>
      </c>
      <c r="H377" s="13">
        <v>3480</v>
      </c>
      <c r="I377" s="14" t="s">
        <v>46</v>
      </c>
      <c r="J377" s="15">
        <v>114818234</v>
      </c>
      <c r="K377" s="15">
        <v>114818234</v>
      </c>
      <c r="L377" s="15">
        <v>0</v>
      </c>
      <c r="M377" s="15">
        <v>0</v>
      </c>
      <c r="N377" s="15">
        <v>0</v>
      </c>
      <c r="O377" s="15">
        <v>112087212.65000001</v>
      </c>
      <c r="P377" s="15">
        <v>112087212.65000001</v>
      </c>
      <c r="Q377" s="15">
        <v>2731021.35</v>
      </c>
      <c r="R377" s="15">
        <v>2731021.35</v>
      </c>
      <c r="S377" s="15">
        <v>2731021.35</v>
      </c>
      <c r="T377" s="17">
        <f t="shared" si="66"/>
        <v>0.97621439335149507</v>
      </c>
      <c r="U377" s="17">
        <f t="shared" si="67"/>
        <v>0</v>
      </c>
      <c r="V377" s="17">
        <f t="shared" si="68"/>
        <v>0.97621439335149507</v>
      </c>
    </row>
    <row r="378" spans="1:22" ht="90" outlineLevel="3">
      <c r="A378" s="18" t="s">
        <v>312</v>
      </c>
      <c r="B378" s="18" t="s">
        <v>26</v>
      </c>
      <c r="C378" s="18" t="s">
        <v>27</v>
      </c>
      <c r="D378" s="18" t="s">
        <v>47</v>
      </c>
      <c r="E378" s="13" t="s">
        <v>48</v>
      </c>
      <c r="F378" s="19" t="s">
        <v>434</v>
      </c>
      <c r="G378" s="13">
        <v>1112</v>
      </c>
      <c r="H378" s="13">
        <v>3480</v>
      </c>
      <c r="I378" s="14" t="s">
        <v>49</v>
      </c>
      <c r="J378" s="15">
        <v>104876272</v>
      </c>
      <c r="K378" s="15">
        <v>104876272</v>
      </c>
      <c r="L378" s="15">
        <v>0</v>
      </c>
      <c r="M378" s="15">
        <v>0</v>
      </c>
      <c r="N378" s="15">
        <v>0</v>
      </c>
      <c r="O378" s="15">
        <v>94010176</v>
      </c>
      <c r="P378" s="15">
        <v>94010176</v>
      </c>
      <c r="Q378" s="15">
        <v>10866096</v>
      </c>
      <c r="R378" s="15">
        <v>10866096</v>
      </c>
      <c r="S378" s="15">
        <v>10866096</v>
      </c>
      <c r="T378" s="17">
        <f t="shared" si="66"/>
        <v>0.89639128286329628</v>
      </c>
      <c r="U378" s="17">
        <f t="shared" si="67"/>
        <v>0</v>
      </c>
      <c r="V378" s="17">
        <f t="shared" si="68"/>
        <v>0.89639128286329628</v>
      </c>
    </row>
    <row r="379" spans="1:22" ht="75" outlineLevel="3">
      <c r="A379" s="18" t="s">
        <v>312</v>
      </c>
      <c r="B379" s="18" t="s">
        <v>26</v>
      </c>
      <c r="C379" s="18" t="s">
        <v>27</v>
      </c>
      <c r="D379" s="18" t="s">
        <v>50</v>
      </c>
      <c r="E379" s="13" t="s">
        <v>48</v>
      </c>
      <c r="F379" s="19" t="s">
        <v>434</v>
      </c>
      <c r="G379" s="13">
        <v>1112</v>
      </c>
      <c r="H379" s="13">
        <v>3480</v>
      </c>
      <c r="I379" s="14" t="s">
        <v>51</v>
      </c>
      <c r="J379" s="15">
        <v>5668988</v>
      </c>
      <c r="K379" s="15">
        <v>5668988</v>
      </c>
      <c r="L379" s="15">
        <v>0</v>
      </c>
      <c r="M379" s="15">
        <v>0</v>
      </c>
      <c r="N379" s="15">
        <v>0</v>
      </c>
      <c r="O379" s="15">
        <v>5082100</v>
      </c>
      <c r="P379" s="15">
        <v>5082100</v>
      </c>
      <c r="Q379" s="15">
        <v>586888</v>
      </c>
      <c r="R379" s="15">
        <v>586888</v>
      </c>
      <c r="S379" s="15">
        <v>586888</v>
      </c>
      <c r="T379" s="17">
        <f t="shared" si="66"/>
        <v>0.8964739385583459</v>
      </c>
      <c r="U379" s="17">
        <f t="shared" si="67"/>
        <v>0</v>
      </c>
      <c r="V379" s="17">
        <f t="shared" si="68"/>
        <v>0.8964739385583459</v>
      </c>
    </row>
    <row r="380" spans="1:22" ht="105" outlineLevel="3">
      <c r="A380" s="18" t="s">
        <v>312</v>
      </c>
      <c r="B380" s="18" t="s">
        <v>26</v>
      </c>
      <c r="C380" s="18" t="s">
        <v>27</v>
      </c>
      <c r="D380" s="18" t="s">
        <v>52</v>
      </c>
      <c r="E380" s="13" t="s">
        <v>48</v>
      </c>
      <c r="F380" s="19" t="s">
        <v>434</v>
      </c>
      <c r="G380" s="13">
        <v>1112</v>
      </c>
      <c r="H380" s="13">
        <v>3480</v>
      </c>
      <c r="I380" s="14" t="s">
        <v>53</v>
      </c>
      <c r="J380" s="15">
        <v>18181425</v>
      </c>
      <c r="K380" s="15">
        <v>18181425</v>
      </c>
      <c r="L380" s="15">
        <v>0</v>
      </c>
      <c r="M380" s="15">
        <v>0</v>
      </c>
      <c r="N380" s="15">
        <v>0</v>
      </c>
      <c r="O380" s="15">
        <v>17862630</v>
      </c>
      <c r="P380" s="15">
        <v>17862630</v>
      </c>
      <c r="Q380" s="15">
        <v>318795</v>
      </c>
      <c r="R380" s="15">
        <v>318795</v>
      </c>
      <c r="S380" s="15">
        <v>318795</v>
      </c>
      <c r="T380" s="17">
        <f t="shared" si="66"/>
        <v>0.98246589582499722</v>
      </c>
      <c r="U380" s="17">
        <f t="shared" si="67"/>
        <v>0</v>
      </c>
      <c r="V380" s="17">
        <f t="shared" si="68"/>
        <v>0.98246589582499722</v>
      </c>
    </row>
    <row r="381" spans="1:22" ht="75" outlineLevel="3">
      <c r="A381" s="18" t="s">
        <v>312</v>
      </c>
      <c r="B381" s="18" t="s">
        <v>26</v>
      </c>
      <c r="C381" s="18" t="s">
        <v>27</v>
      </c>
      <c r="D381" s="18" t="s">
        <v>54</v>
      </c>
      <c r="E381" s="13" t="s">
        <v>48</v>
      </c>
      <c r="F381" s="19" t="s">
        <v>434</v>
      </c>
      <c r="G381" s="13">
        <v>1112</v>
      </c>
      <c r="H381" s="13">
        <v>3480</v>
      </c>
      <c r="I381" s="14" t="s">
        <v>55</v>
      </c>
      <c r="J381" s="15">
        <v>17006963</v>
      </c>
      <c r="K381" s="15">
        <v>17006963</v>
      </c>
      <c r="L381" s="15">
        <v>0</v>
      </c>
      <c r="M381" s="15">
        <v>0</v>
      </c>
      <c r="N381" s="15">
        <v>0</v>
      </c>
      <c r="O381" s="15">
        <v>15244990</v>
      </c>
      <c r="P381" s="15">
        <v>15244990</v>
      </c>
      <c r="Q381" s="15">
        <v>1761973</v>
      </c>
      <c r="R381" s="15">
        <v>1761973</v>
      </c>
      <c r="S381" s="15">
        <v>1761973</v>
      </c>
      <c r="T381" s="17">
        <f t="shared" si="66"/>
        <v>0.89639696399645252</v>
      </c>
      <c r="U381" s="17">
        <f t="shared" si="67"/>
        <v>0</v>
      </c>
      <c r="V381" s="17">
        <f t="shared" si="68"/>
        <v>0.89639696399645252</v>
      </c>
    </row>
    <row r="382" spans="1:22" ht="75" outlineLevel="3">
      <c r="A382" s="18" t="s">
        <v>312</v>
      </c>
      <c r="B382" s="18" t="s">
        <v>26</v>
      </c>
      <c r="C382" s="18" t="s">
        <v>27</v>
      </c>
      <c r="D382" s="18" t="s">
        <v>56</v>
      </c>
      <c r="E382" s="13" t="s">
        <v>48</v>
      </c>
      <c r="F382" s="19" t="s">
        <v>434</v>
      </c>
      <c r="G382" s="13">
        <v>1112</v>
      </c>
      <c r="H382" s="13">
        <v>3480</v>
      </c>
      <c r="I382" s="14" t="s">
        <v>55</v>
      </c>
      <c r="J382" s="15">
        <v>34013926</v>
      </c>
      <c r="K382" s="15">
        <v>34013926</v>
      </c>
      <c r="L382" s="15">
        <v>0</v>
      </c>
      <c r="M382" s="15">
        <v>0</v>
      </c>
      <c r="N382" s="15">
        <v>0</v>
      </c>
      <c r="O382" s="15">
        <v>30490001</v>
      </c>
      <c r="P382" s="15">
        <v>30490001</v>
      </c>
      <c r="Q382" s="15">
        <v>3523925</v>
      </c>
      <c r="R382" s="15">
        <v>3523925</v>
      </c>
      <c r="S382" s="15">
        <v>3523925</v>
      </c>
      <c r="T382" s="17">
        <f t="shared" si="66"/>
        <v>0.89639758139063397</v>
      </c>
      <c r="U382" s="17">
        <f t="shared" si="67"/>
        <v>0</v>
      </c>
      <c r="V382" s="17">
        <f t="shared" si="68"/>
        <v>0.89639758139063397</v>
      </c>
    </row>
    <row r="383" spans="1:22" outlineLevel="2">
      <c r="A383" s="33"/>
      <c r="B383" s="33"/>
      <c r="C383" s="34" t="s">
        <v>447</v>
      </c>
      <c r="D383" s="33"/>
      <c r="E383" s="35"/>
      <c r="F383" s="36"/>
      <c r="G383" s="35"/>
      <c r="H383" s="35"/>
      <c r="I383" s="37"/>
      <c r="J383" s="38">
        <f t="shared" ref="J383:S383" si="69">SUBTOTAL(9,J371:J382)</f>
        <v>1407240495</v>
      </c>
      <c r="K383" s="38">
        <f t="shared" si="69"/>
        <v>1407240495</v>
      </c>
      <c r="L383" s="38">
        <f t="shared" si="69"/>
        <v>0</v>
      </c>
      <c r="M383" s="38">
        <f t="shared" si="69"/>
        <v>0</v>
      </c>
      <c r="N383" s="38">
        <f t="shared" si="69"/>
        <v>0</v>
      </c>
      <c r="O383" s="38">
        <f t="shared" si="69"/>
        <v>1279810613.3699999</v>
      </c>
      <c r="P383" s="39">
        <f t="shared" si="69"/>
        <v>1232551959.98</v>
      </c>
      <c r="Q383" s="38">
        <f t="shared" si="69"/>
        <v>127429881.62999998</v>
      </c>
      <c r="R383" s="38">
        <f t="shared" si="69"/>
        <v>127429881.62999998</v>
      </c>
      <c r="S383" s="39">
        <f t="shared" si="69"/>
        <v>127429881.62999998</v>
      </c>
      <c r="T383" s="40">
        <f t="shared" ref="T383:T409" si="70">+O383/K383</f>
        <v>0.90944697648854955</v>
      </c>
      <c r="U383" s="40">
        <f t="shared" ref="U383:U409" si="71">+(L383+M383+N383)/K383</f>
        <v>0</v>
      </c>
      <c r="V383" s="40">
        <f t="shared" ref="V383:V409" si="72">+T383+U383</f>
        <v>0.90944697648854955</v>
      </c>
    </row>
    <row r="384" spans="1:22" outlineLevel="3">
      <c r="A384" s="18" t="s">
        <v>312</v>
      </c>
      <c r="B384" s="18" t="s">
        <v>26</v>
      </c>
      <c r="C384" s="18" t="s">
        <v>57</v>
      </c>
      <c r="D384" s="18" t="s">
        <v>58</v>
      </c>
      <c r="E384" s="13" t="s">
        <v>29</v>
      </c>
      <c r="F384" s="19" t="s">
        <v>434</v>
      </c>
      <c r="G384" s="13">
        <v>1120</v>
      </c>
      <c r="H384" s="13">
        <v>3480</v>
      </c>
      <c r="I384" s="14" t="s">
        <v>59</v>
      </c>
      <c r="J384" s="15">
        <v>12150000</v>
      </c>
      <c r="K384" s="15">
        <v>12150000</v>
      </c>
      <c r="L384" s="15">
        <v>0</v>
      </c>
      <c r="M384" s="15">
        <v>1385720</v>
      </c>
      <c r="N384" s="15">
        <v>0</v>
      </c>
      <c r="O384" s="15">
        <v>8726220</v>
      </c>
      <c r="P384" s="15">
        <v>8726220</v>
      </c>
      <c r="Q384" s="15">
        <v>2038060</v>
      </c>
      <c r="R384" s="15">
        <v>2038060</v>
      </c>
      <c r="S384" s="15">
        <v>2038060</v>
      </c>
      <c r="T384" s="17">
        <f t="shared" si="70"/>
        <v>0.71820740740740741</v>
      </c>
      <c r="U384" s="17">
        <f t="shared" si="71"/>
        <v>0.11405102880658437</v>
      </c>
      <c r="V384" s="17">
        <f t="shared" si="72"/>
        <v>0.83225843621399176</v>
      </c>
    </row>
    <row r="385" spans="1:22" ht="30" outlineLevel="3">
      <c r="A385" s="18" t="s">
        <v>312</v>
      </c>
      <c r="B385" s="18" t="s">
        <v>26</v>
      </c>
      <c r="C385" s="18" t="s">
        <v>57</v>
      </c>
      <c r="D385" s="18" t="s">
        <v>62</v>
      </c>
      <c r="E385" s="13" t="s">
        <v>29</v>
      </c>
      <c r="F385" s="19" t="s">
        <v>434</v>
      </c>
      <c r="G385" s="13">
        <v>1120</v>
      </c>
      <c r="H385" s="13">
        <v>3480</v>
      </c>
      <c r="I385" s="14" t="s">
        <v>63</v>
      </c>
      <c r="J385" s="15">
        <v>296796500</v>
      </c>
      <c r="K385" s="15">
        <v>296796500</v>
      </c>
      <c r="L385" s="15">
        <v>2590000</v>
      </c>
      <c r="M385" s="15">
        <v>15834292.07</v>
      </c>
      <c r="N385" s="15">
        <v>0</v>
      </c>
      <c r="O385" s="15">
        <v>251905331.84999999</v>
      </c>
      <c r="P385" s="15">
        <v>251905331.84999999</v>
      </c>
      <c r="Q385" s="15">
        <v>26466876.079999998</v>
      </c>
      <c r="R385" s="15">
        <v>26466876.079999998</v>
      </c>
      <c r="S385" s="15">
        <v>26466876.079999998</v>
      </c>
      <c r="T385" s="17">
        <f t="shared" si="70"/>
        <v>0.8487476498206683</v>
      </c>
      <c r="U385" s="17">
        <f t="shared" si="71"/>
        <v>6.2077187803764533E-2</v>
      </c>
      <c r="V385" s="17">
        <f t="shared" si="72"/>
        <v>0.91082483762443278</v>
      </c>
    </row>
    <row r="386" spans="1:22" ht="390" outlineLevel="3">
      <c r="A386" s="18" t="s">
        <v>312</v>
      </c>
      <c r="B386" s="18" t="s">
        <v>26</v>
      </c>
      <c r="C386" s="18" t="s">
        <v>57</v>
      </c>
      <c r="D386" s="18" t="s">
        <v>219</v>
      </c>
      <c r="E386" s="13" t="s">
        <v>29</v>
      </c>
      <c r="F386" s="19" t="s">
        <v>434</v>
      </c>
      <c r="G386" s="13">
        <v>1120</v>
      </c>
      <c r="H386" s="13">
        <v>3480</v>
      </c>
      <c r="I386" s="14" t="s">
        <v>313</v>
      </c>
      <c r="J386" s="15">
        <v>450000000</v>
      </c>
      <c r="K386" s="15">
        <v>450000000</v>
      </c>
      <c r="L386" s="15">
        <v>0</v>
      </c>
      <c r="M386" s="15">
        <v>14812400</v>
      </c>
      <c r="N386" s="15">
        <v>0</v>
      </c>
      <c r="O386" s="15">
        <v>338928000</v>
      </c>
      <c r="P386" s="15">
        <v>335189750</v>
      </c>
      <c r="Q386" s="15">
        <v>96259600</v>
      </c>
      <c r="R386" s="15">
        <v>96259600</v>
      </c>
      <c r="S386" s="15">
        <v>96259600</v>
      </c>
      <c r="T386" s="17">
        <f t="shared" si="70"/>
        <v>0.75317333333333336</v>
      </c>
      <c r="U386" s="17">
        <f t="shared" si="71"/>
        <v>3.2916444444444443E-2</v>
      </c>
      <c r="V386" s="17">
        <f t="shared" si="72"/>
        <v>0.78608977777777778</v>
      </c>
    </row>
    <row r="387" spans="1:22" outlineLevel="3">
      <c r="A387" s="18" t="s">
        <v>312</v>
      </c>
      <c r="B387" s="18" t="s">
        <v>26</v>
      </c>
      <c r="C387" s="18" t="s">
        <v>57</v>
      </c>
      <c r="D387" s="18" t="s">
        <v>68</v>
      </c>
      <c r="E387" s="13" t="s">
        <v>29</v>
      </c>
      <c r="F387" s="19" t="s">
        <v>434</v>
      </c>
      <c r="G387" s="13">
        <v>1120</v>
      </c>
      <c r="H387" s="13">
        <v>3480</v>
      </c>
      <c r="I387" s="14" t="s">
        <v>69</v>
      </c>
      <c r="J387" s="15">
        <v>5933200</v>
      </c>
      <c r="K387" s="15">
        <v>5933200</v>
      </c>
      <c r="L387" s="15">
        <v>0</v>
      </c>
      <c r="M387" s="15">
        <v>0</v>
      </c>
      <c r="N387" s="15">
        <v>0</v>
      </c>
      <c r="O387" s="15">
        <v>999325</v>
      </c>
      <c r="P387" s="15">
        <v>999325</v>
      </c>
      <c r="Q387" s="15">
        <v>4933875</v>
      </c>
      <c r="R387" s="15">
        <v>4933875</v>
      </c>
      <c r="S387" s="15">
        <v>4933875</v>
      </c>
      <c r="T387" s="17">
        <f t="shared" si="70"/>
        <v>0.16842934672689275</v>
      </c>
      <c r="U387" s="17">
        <f t="shared" si="71"/>
        <v>0</v>
      </c>
      <c r="V387" s="17">
        <f t="shared" si="72"/>
        <v>0.16842934672689275</v>
      </c>
    </row>
    <row r="388" spans="1:22" outlineLevel="3">
      <c r="A388" s="18" t="s">
        <v>312</v>
      </c>
      <c r="B388" s="18" t="s">
        <v>26</v>
      </c>
      <c r="C388" s="18" t="s">
        <v>57</v>
      </c>
      <c r="D388" s="18" t="s">
        <v>70</v>
      </c>
      <c r="E388" s="13" t="s">
        <v>29</v>
      </c>
      <c r="F388" s="19" t="s">
        <v>434</v>
      </c>
      <c r="G388" s="13">
        <v>1120</v>
      </c>
      <c r="H388" s="13">
        <v>3480</v>
      </c>
      <c r="I388" s="14" t="s">
        <v>71</v>
      </c>
      <c r="J388" s="15">
        <v>43631000</v>
      </c>
      <c r="K388" s="15">
        <v>43631000</v>
      </c>
      <c r="L388" s="15">
        <v>0</v>
      </c>
      <c r="M388" s="15">
        <v>0</v>
      </c>
      <c r="N388" s="15">
        <v>0</v>
      </c>
      <c r="O388" s="15">
        <v>12289413</v>
      </c>
      <c r="P388" s="15">
        <v>12289413</v>
      </c>
      <c r="Q388" s="15">
        <v>31341587</v>
      </c>
      <c r="R388" s="15">
        <v>31341587</v>
      </c>
      <c r="S388" s="15">
        <v>31341587</v>
      </c>
      <c r="T388" s="17">
        <f t="shared" si="70"/>
        <v>0.28166700281909651</v>
      </c>
      <c r="U388" s="17">
        <f t="shared" si="71"/>
        <v>0</v>
      </c>
      <c r="V388" s="17">
        <f t="shared" si="72"/>
        <v>0.28166700281909651</v>
      </c>
    </row>
    <row r="389" spans="1:22" ht="60" outlineLevel="3">
      <c r="A389" s="18" t="s">
        <v>312</v>
      </c>
      <c r="B389" s="18" t="s">
        <v>26</v>
      </c>
      <c r="C389" s="18" t="s">
        <v>57</v>
      </c>
      <c r="D389" s="18" t="s">
        <v>78</v>
      </c>
      <c r="E389" s="13" t="s">
        <v>29</v>
      </c>
      <c r="F389" s="19" t="s">
        <v>434</v>
      </c>
      <c r="G389" s="13">
        <v>1120</v>
      </c>
      <c r="H389" s="13">
        <v>3480</v>
      </c>
      <c r="I389" s="14" t="s">
        <v>314</v>
      </c>
      <c r="J389" s="15">
        <v>3552000</v>
      </c>
      <c r="K389" s="15">
        <v>3552000</v>
      </c>
      <c r="L389" s="15">
        <v>0</v>
      </c>
      <c r="M389" s="15">
        <v>0</v>
      </c>
      <c r="N389" s="15">
        <v>0</v>
      </c>
      <c r="O389" s="15">
        <v>494725</v>
      </c>
      <c r="P389" s="15">
        <v>494725</v>
      </c>
      <c r="Q389" s="15">
        <v>3057275</v>
      </c>
      <c r="R389" s="15">
        <v>3057275</v>
      </c>
      <c r="S389" s="15">
        <v>3057275</v>
      </c>
      <c r="T389" s="17">
        <f t="shared" si="70"/>
        <v>0.13928068693693693</v>
      </c>
      <c r="U389" s="17">
        <f t="shared" si="71"/>
        <v>0</v>
      </c>
      <c r="V389" s="17">
        <f t="shared" si="72"/>
        <v>0.13928068693693693</v>
      </c>
    </row>
    <row r="390" spans="1:22" outlineLevel="2">
      <c r="A390" s="33"/>
      <c r="B390" s="33"/>
      <c r="C390" s="34" t="s">
        <v>448</v>
      </c>
      <c r="D390" s="33"/>
      <c r="E390" s="35"/>
      <c r="F390" s="36"/>
      <c r="G390" s="35"/>
      <c r="H390" s="35"/>
      <c r="I390" s="37"/>
      <c r="J390" s="38">
        <f t="shared" ref="J390:S390" si="73">SUBTOTAL(9,J384:J389)</f>
        <v>812062700</v>
      </c>
      <c r="K390" s="38">
        <f t="shared" si="73"/>
        <v>812062700</v>
      </c>
      <c r="L390" s="38">
        <f t="shared" si="73"/>
        <v>2590000</v>
      </c>
      <c r="M390" s="38">
        <f t="shared" si="73"/>
        <v>32032412.07</v>
      </c>
      <c r="N390" s="38">
        <f t="shared" si="73"/>
        <v>0</v>
      </c>
      <c r="O390" s="38">
        <f t="shared" si="73"/>
        <v>613343014.85000002</v>
      </c>
      <c r="P390" s="39">
        <f t="shared" si="73"/>
        <v>609604764.85000002</v>
      </c>
      <c r="Q390" s="38">
        <f t="shared" si="73"/>
        <v>164097273.07999998</v>
      </c>
      <c r="R390" s="38">
        <f t="shared" si="73"/>
        <v>164097273.07999998</v>
      </c>
      <c r="S390" s="39">
        <f t="shared" si="73"/>
        <v>164097273.07999998</v>
      </c>
      <c r="T390" s="40">
        <f t="shared" si="70"/>
        <v>0.7552902194005463</v>
      </c>
      <c r="U390" s="40">
        <f t="shared" si="71"/>
        <v>4.263514636246684E-2</v>
      </c>
      <c r="V390" s="40">
        <f t="shared" si="72"/>
        <v>0.79792536576301309</v>
      </c>
    </row>
    <row r="391" spans="1:22" outlineLevel="3">
      <c r="A391" s="18" t="s">
        <v>312</v>
      </c>
      <c r="B391" s="18" t="s">
        <v>26</v>
      </c>
      <c r="C391" s="18" t="s">
        <v>84</v>
      </c>
      <c r="D391" s="18" t="s">
        <v>87</v>
      </c>
      <c r="E391" s="13" t="s">
        <v>29</v>
      </c>
      <c r="F391" s="19" t="s">
        <v>434</v>
      </c>
      <c r="G391" s="13">
        <v>1120</v>
      </c>
      <c r="H391" s="13">
        <v>3480</v>
      </c>
      <c r="I391" s="14" t="s">
        <v>88</v>
      </c>
      <c r="J391" s="15">
        <v>4915010</v>
      </c>
      <c r="K391" s="15">
        <v>4915010</v>
      </c>
      <c r="L391" s="15">
        <v>0</v>
      </c>
      <c r="M391" s="15">
        <v>0</v>
      </c>
      <c r="N391" s="15">
        <v>0</v>
      </c>
      <c r="O391" s="15">
        <v>633287.57999999996</v>
      </c>
      <c r="P391" s="15">
        <v>633287.57999999996</v>
      </c>
      <c r="Q391" s="15">
        <v>4281722.42</v>
      </c>
      <c r="R391" s="15">
        <v>4281722.42</v>
      </c>
      <c r="S391" s="15">
        <v>4281722.42</v>
      </c>
      <c r="T391" s="17">
        <f t="shared" si="70"/>
        <v>0.12884766867208813</v>
      </c>
      <c r="U391" s="17">
        <f t="shared" si="71"/>
        <v>0</v>
      </c>
      <c r="V391" s="17">
        <f t="shared" si="72"/>
        <v>0.12884766867208813</v>
      </c>
    </row>
    <row r="392" spans="1:22" outlineLevel="3">
      <c r="A392" s="18" t="s">
        <v>312</v>
      </c>
      <c r="B392" s="18" t="s">
        <v>26</v>
      </c>
      <c r="C392" s="18" t="s">
        <v>84</v>
      </c>
      <c r="D392" s="18" t="s">
        <v>97</v>
      </c>
      <c r="E392" s="13" t="s">
        <v>29</v>
      </c>
      <c r="F392" s="19" t="s">
        <v>434</v>
      </c>
      <c r="G392" s="13">
        <v>1120</v>
      </c>
      <c r="H392" s="13">
        <v>3480</v>
      </c>
      <c r="I392" s="14" t="s">
        <v>98</v>
      </c>
      <c r="J392" s="15">
        <v>64952</v>
      </c>
      <c r="K392" s="15">
        <v>64952</v>
      </c>
      <c r="L392" s="15">
        <v>0</v>
      </c>
      <c r="M392" s="15">
        <v>0</v>
      </c>
      <c r="N392" s="15">
        <v>0</v>
      </c>
      <c r="O392" s="15">
        <v>32476</v>
      </c>
      <c r="P392" s="15">
        <v>32476</v>
      </c>
      <c r="Q392" s="15">
        <v>0</v>
      </c>
      <c r="R392" s="15">
        <v>32476</v>
      </c>
      <c r="S392" s="15">
        <v>32476</v>
      </c>
      <c r="T392" s="17">
        <f t="shared" si="70"/>
        <v>0.5</v>
      </c>
      <c r="U392" s="17">
        <f t="shared" si="71"/>
        <v>0</v>
      </c>
      <c r="V392" s="17">
        <f t="shared" si="72"/>
        <v>0.5</v>
      </c>
    </row>
    <row r="393" spans="1:22" ht="30" outlineLevel="3">
      <c r="A393" s="18" t="s">
        <v>312</v>
      </c>
      <c r="B393" s="18" t="s">
        <v>26</v>
      </c>
      <c r="C393" s="18" t="s">
        <v>84</v>
      </c>
      <c r="D393" s="18" t="s">
        <v>101</v>
      </c>
      <c r="E393" s="13" t="s">
        <v>29</v>
      </c>
      <c r="F393" s="19" t="s">
        <v>434</v>
      </c>
      <c r="G393" s="13">
        <v>1120</v>
      </c>
      <c r="H393" s="13">
        <v>3480</v>
      </c>
      <c r="I393" s="14" t="s">
        <v>102</v>
      </c>
      <c r="J393" s="15">
        <v>19845482</v>
      </c>
      <c r="K393" s="15">
        <v>19845482</v>
      </c>
      <c r="L393" s="15">
        <v>0</v>
      </c>
      <c r="M393" s="15">
        <v>0</v>
      </c>
      <c r="N393" s="15">
        <v>0</v>
      </c>
      <c r="O393" s="15">
        <v>15082827.640000001</v>
      </c>
      <c r="P393" s="15">
        <v>15082827.640000001</v>
      </c>
      <c r="Q393" s="15">
        <v>4762654.3600000003</v>
      </c>
      <c r="R393" s="15">
        <v>4762654.3600000003</v>
      </c>
      <c r="S393" s="15">
        <v>4762654.3600000003</v>
      </c>
      <c r="T393" s="17">
        <f t="shared" si="70"/>
        <v>0.7600131677325852</v>
      </c>
      <c r="U393" s="17">
        <f t="shared" si="71"/>
        <v>0</v>
      </c>
      <c r="V393" s="17">
        <f t="shared" si="72"/>
        <v>0.7600131677325852</v>
      </c>
    </row>
    <row r="394" spans="1:22" ht="30" outlineLevel="3">
      <c r="A394" s="18" t="s">
        <v>312</v>
      </c>
      <c r="B394" s="18" t="s">
        <v>26</v>
      </c>
      <c r="C394" s="18" t="s">
        <v>84</v>
      </c>
      <c r="D394" s="18" t="s">
        <v>103</v>
      </c>
      <c r="E394" s="13" t="s">
        <v>29</v>
      </c>
      <c r="F394" s="19" t="s">
        <v>434</v>
      </c>
      <c r="G394" s="13">
        <v>1120</v>
      </c>
      <c r="H394" s="13">
        <v>3480</v>
      </c>
      <c r="I394" s="14" t="s">
        <v>104</v>
      </c>
      <c r="J394" s="15">
        <v>16371602</v>
      </c>
      <c r="K394" s="15">
        <v>16371602</v>
      </c>
      <c r="L394" s="15">
        <v>0</v>
      </c>
      <c r="M394" s="15">
        <v>2289600</v>
      </c>
      <c r="N394" s="15">
        <v>0</v>
      </c>
      <c r="O394" s="15">
        <v>12234013.550000001</v>
      </c>
      <c r="P394" s="15">
        <v>12234013.550000001</v>
      </c>
      <c r="Q394" s="15">
        <v>1847988.45</v>
      </c>
      <c r="R394" s="15">
        <v>1847988.45</v>
      </c>
      <c r="S394" s="15">
        <v>1847988.45</v>
      </c>
      <c r="T394" s="17">
        <f t="shared" si="70"/>
        <v>0.74727039846192211</v>
      </c>
      <c r="U394" s="17">
        <f t="shared" si="71"/>
        <v>0.13985192163845664</v>
      </c>
      <c r="V394" s="17">
        <f t="shared" si="72"/>
        <v>0.88712232010037873</v>
      </c>
    </row>
    <row r="395" spans="1:22" outlineLevel="3">
      <c r="A395" s="18" t="s">
        <v>312</v>
      </c>
      <c r="B395" s="18" t="s">
        <v>26</v>
      </c>
      <c r="C395" s="18" t="s">
        <v>84</v>
      </c>
      <c r="D395" s="18" t="s">
        <v>105</v>
      </c>
      <c r="E395" s="13" t="s">
        <v>29</v>
      </c>
      <c r="F395" s="19" t="s">
        <v>434</v>
      </c>
      <c r="G395" s="13">
        <v>1120</v>
      </c>
      <c r="H395" s="13">
        <v>3480</v>
      </c>
      <c r="I395" s="14" t="s">
        <v>106</v>
      </c>
      <c r="J395" s="15">
        <v>16986</v>
      </c>
      <c r="K395" s="15">
        <v>16986</v>
      </c>
      <c r="L395" s="15">
        <v>0</v>
      </c>
      <c r="M395" s="15">
        <v>0</v>
      </c>
      <c r="N395" s="15">
        <v>0</v>
      </c>
      <c r="O395" s="15">
        <v>0</v>
      </c>
      <c r="P395" s="15">
        <v>0</v>
      </c>
      <c r="Q395" s="15">
        <v>16986</v>
      </c>
      <c r="R395" s="15">
        <v>16986</v>
      </c>
      <c r="S395" s="15">
        <v>16986</v>
      </c>
      <c r="T395" s="17">
        <f t="shared" si="70"/>
        <v>0</v>
      </c>
      <c r="U395" s="17">
        <f t="shared" si="71"/>
        <v>0</v>
      </c>
      <c r="V395" s="17">
        <f t="shared" si="72"/>
        <v>0</v>
      </c>
    </row>
    <row r="396" spans="1:22" outlineLevel="3">
      <c r="A396" s="18" t="s">
        <v>312</v>
      </c>
      <c r="B396" s="18" t="s">
        <v>26</v>
      </c>
      <c r="C396" s="18" t="s">
        <v>84</v>
      </c>
      <c r="D396" s="18" t="s">
        <v>107</v>
      </c>
      <c r="E396" s="13" t="s">
        <v>29</v>
      </c>
      <c r="F396" s="19" t="s">
        <v>434</v>
      </c>
      <c r="G396" s="13">
        <v>1120</v>
      </c>
      <c r="H396" s="13">
        <v>3480</v>
      </c>
      <c r="I396" s="14" t="s">
        <v>108</v>
      </c>
      <c r="J396" s="15">
        <v>31850</v>
      </c>
      <c r="K396" s="15">
        <v>31850</v>
      </c>
      <c r="L396" s="15">
        <v>0</v>
      </c>
      <c r="M396" s="15">
        <v>0</v>
      </c>
      <c r="N396" s="15">
        <v>0</v>
      </c>
      <c r="O396" s="15">
        <v>31550</v>
      </c>
      <c r="P396" s="15">
        <v>31550</v>
      </c>
      <c r="Q396" s="15">
        <v>0</v>
      </c>
      <c r="R396" s="15">
        <v>300</v>
      </c>
      <c r="S396" s="15">
        <v>300</v>
      </c>
      <c r="T396" s="17">
        <f t="shared" si="70"/>
        <v>0.99058084772370492</v>
      </c>
      <c r="U396" s="17">
        <f t="shared" si="71"/>
        <v>0</v>
      </c>
      <c r="V396" s="17">
        <f t="shared" si="72"/>
        <v>0.99058084772370492</v>
      </c>
    </row>
    <row r="397" spans="1:22" ht="30" outlineLevel="3">
      <c r="A397" s="18" t="s">
        <v>312</v>
      </c>
      <c r="B397" s="18" t="s">
        <v>26</v>
      </c>
      <c r="C397" s="18" t="s">
        <v>84</v>
      </c>
      <c r="D397" s="18" t="s">
        <v>109</v>
      </c>
      <c r="E397" s="13" t="s">
        <v>29</v>
      </c>
      <c r="F397" s="19" t="s">
        <v>434</v>
      </c>
      <c r="G397" s="13">
        <v>1120</v>
      </c>
      <c r="H397" s="13">
        <v>3480</v>
      </c>
      <c r="I397" s="14" t="s">
        <v>110</v>
      </c>
      <c r="J397" s="15">
        <v>5872</v>
      </c>
      <c r="K397" s="15">
        <v>5872</v>
      </c>
      <c r="L397" s="15">
        <v>0</v>
      </c>
      <c r="M397" s="15">
        <v>0</v>
      </c>
      <c r="N397" s="15">
        <v>0</v>
      </c>
      <c r="O397" s="15">
        <v>2936.25</v>
      </c>
      <c r="P397" s="15">
        <v>2936.25</v>
      </c>
      <c r="Q397" s="15">
        <v>0</v>
      </c>
      <c r="R397" s="15">
        <v>2935.75</v>
      </c>
      <c r="S397" s="15">
        <v>2935.75</v>
      </c>
      <c r="T397" s="17">
        <f t="shared" si="70"/>
        <v>0.50004257493188009</v>
      </c>
      <c r="U397" s="17">
        <f t="shared" si="71"/>
        <v>0</v>
      </c>
      <c r="V397" s="17">
        <f t="shared" si="72"/>
        <v>0.50004257493188009</v>
      </c>
    </row>
    <row r="398" spans="1:22" ht="30" outlineLevel="3">
      <c r="A398" s="18" t="s">
        <v>312</v>
      </c>
      <c r="B398" s="18" t="s">
        <v>26</v>
      </c>
      <c r="C398" s="18" t="s">
        <v>84</v>
      </c>
      <c r="D398" s="18" t="s">
        <v>113</v>
      </c>
      <c r="E398" s="13" t="s">
        <v>29</v>
      </c>
      <c r="F398" s="19" t="s">
        <v>434</v>
      </c>
      <c r="G398" s="13">
        <v>1120</v>
      </c>
      <c r="H398" s="13">
        <v>3480</v>
      </c>
      <c r="I398" s="14" t="s">
        <v>114</v>
      </c>
      <c r="J398" s="15">
        <v>113350</v>
      </c>
      <c r="K398" s="15">
        <v>113350</v>
      </c>
      <c r="L398" s="15">
        <v>0</v>
      </c>
      <c r="M398" s="15">
        <v>0</v>
      </c>
      <c r="N398" s="15">
        <v>0</v>
      </c>
      <c r="O398" s="15">
        <v>106785</v>
      </c>
      <c r="P398" s="15">
        <v>106785</v>
      </c>
      <c r="Q398" s="15">
        <v>0</v>
      </c>
      <c r="R398" s="15">
        <v>6565</v>
      </c>
      <c r="S398" s="15">
        <v>6565</v>
      </c>
      <c r="T398" s="17">
        <f t="shared" si="70"/>
        <v>0.94208204675782969</v>
      </c>
      <c r="U398" s="17">
        <f t="shared" si="71"/>
        <v>0</v>
      </c>
      <c r="V398" s="17">
        <f t="shared" si="72"/>
        <v>0.94208204675782969</v>
      </c>
    </row>
    <row r="399" spans="1:22" outlineLevel="2">
      <c r="A399" s="33"/>
      <c r="B399" s="33"/>
      <c r="C399" s="34" t="s">
        <v>449</v>
      </c>
      <c r="D399" s="33"/>
      <c r="E399" s="35"/>
      <c r="F399" s="36"/>
      <c r="G399" s="35"/>
      <c r="H399" s="35"/>
      <c r="I399" s="37"/>
      <c r="J399" s="38">
        <f t="shared" ref="J399:S399" si="74">SUBTOTAL(9,J391:J398)</f>
        <v>41365104</v>
      </c>
      <c r="K399" s="38">
        <f t="shared" si="74"/>
        <v>41365104</v>
      </c>
      <c r="L399" s="38">
        <f t="shared" si="74"/>
        <v>0</v>
      </c>
      <c r="M399" s="38">
        <f t="shared" si="74"/>
        <v>2289600</v>
      </c>
      <c r="N399" s="38">
        <f t="shared" si="74"/>
        <v>0</v>
      </c>
      <c r="O399" s="38">
        <f t="shared" si="74"/>
        <v>28123876.020000003</v>
      </c>
      <c r="P399" s="39">
        <f t="shared" si="74"/>
        <v>28123876.020000003</v>
      </c>
      <c r="Q399" s="38">
        <f t="shared" si="74"/>
        <v>10909351.23</v>
      </c>
      <c r="R399" s="38">
        <f t="shared" si="74"/>
        <v>10951627.98</v>
      </c>
      <c r="S399" s="39">
        <f t="shared" si="74"/>
        <v>10951627.98</v>
      </c>
      <c r="T399" s="40">
        <f t="shared" si="70"/>
        <v>0.67989375827509113</v>
      </c>
      <c r="U399" s="40">
        <f t="shared" si="71"/>
        <v>5.5351003106386486E-2</v>
      </c>
      <c r="V399" s="40">
        <f t="shared" si="72"/>
        <v>0.73524476138147765</v>
      </c>
    </row>
    <row r="400" spans="1:22" outlineLevel="3">
      <c r="A400" s="18" t="s">
        <v>312</v>
      </c>
      <c r="B400" s="18" t="s">
        <v>26</v>
      </c>
      <c r="C400" s="18" t="s">
        <v>115</v>
      </c>
      <c r="D400" s="18" t="s">
        <v>315</v>
      </c>
      <c r="E400" s="13" t="s">
        <v>29</v>
      </c>
      <c r="F400" s="18">
        <v>280</v>
      </c>
      <c r="G400" s="13">
        <v>2210</v>
      </c>
      <c r="H400" s="13">
        <v>3480</v>
      </c>
      <c r="I400" s="14" t="s">
        <v>316</v>
      </c>
      <c r="J400" s="15">
        <v>7398179</v>
      </c>
      <c r="K400" s="15">
        <v>7398179</v>
      </c>
      <c r="L400" s="15">
        <v>0</v>
      </c>
      <c r="M400" s="15">
        <v>0</v>
      </c>
      <c r="N400" s="15">
        <v>0</v>
      </c>
      <c r="O400" s="15">
        <v>4515000</v>
      </c>
      <c r="P400" s="15">
        <v>0</v>
      </c>
      <c r="Q400" s="15">
        <v>484000</v>
      </c>
      <c r="R400" s="15">
        <v>2883179</v>
      </c>
      <c r="S400" s="15">
        <v>2883179</v>
      </c>
      <c r="T400" s="17">
        <f t="shared" si="70"/>
        <v>0.61028531480517034</v>
      </c>
      <c r="U400" s="17">
        <f t="shared" si="71"/>
        <v>0</v>
      </c>
      <c r="V400" s="17">
        <f t="shared" si="72"/>
        <v>0.61028531480517034</v>
      </c>
    </row>
    <row r="401" spans="1:22" outlineLevel="3">
      <c r="A401" s="18" t="s">
        <v>312</v>
      </c>
      <c r="B401" s="18" t="s">
        <v>26</v>
      </c>
      <c r="C401" s="18" t="s">
        <v>115</v>
      </c>
      <c r="D401" s="18" t="s">
        <v>116</v>
      </c>
      <c r="E401" s="13" t="s">
        <v>29</v>
      </c>
      <c r="F401" s="18">
        <v>280</v>
      </c>
      <c r="G401" s="13">
        <v>2210</v>
      </c>
      <c r="H401" s="13">
        <v>3480</v>
      </c>
      <c r="I401" s="14" t="s">
        <v>118</v>
      </c>
      <c r="J401" s="15">
        <v>102600</v>
      </c>
      <c r="K401" s="15">
        <v>102600</v>
      </c>
      <c r="L401" s="15">
        <v>0</v>
      </c>
      <c r="M401" s="15">
        <v>0</v>
      </c>
      <c r="N401" s="15">
        <v>0</v>
      </c>
      <c r="O401" s="15">
        <v>0</v>
      </c>
      <c r="P401" s="15">
        <v>0</v>
      </c>
      <c r="Q401" s="15">
        <v>102600</v>
      </c>
      <c r="R401" s="15">
        <v>102600</v>
      </c>
      <c r="S401" s="15">
        <v>102600</v>
      </c>
      <c r="T401" s="17">
        <f t="shared" si="70"/>
        <v>0</v>
      </c>
      <c r="U401" s="17">
        <f t="shared" si="71"/>
        <v>0</v>
      </c>
      <c r="V401" s="17">
        <f t="shared" si="72"/>
        <v>0</v>
      </c>
    </row>
    <row r="402" spans="1:22" outlineLevel="3">
      <c r="A402" s="18" t="s">
        <v>312</v>
      </c>
      <c r="B402" s="18" t="s">
        <v>26</v>
      </c>
      <c r="C402" s="18" t="s">
        <v>115</v>
      </c>
      <c r="D402" s="18" t="s">
        <v>119</v>
      </c>
      <c r="E402" s="13" t="s">
        <v>29</v>
      </c>
      <c r="F402" s="18">
        <v>280</v>
      </c>
      <c r="G402" s="13">
        <v>2210</v>
      </c>
      <c r="H402" s="13">
        <v>3480</v>
      </c>
      <c r="I402" s="14" t="s">
        <v>120</v>
      </c>
      <c r="J402" s="15">
        <v>0</v>
      </c>
      <c r="K402" s="15">
        <v>0</v>
      </c>
      <c r="L402" s="15">
        <v>0</v>
      </c>
      <c r="M402" s="15">
        <v>0</v>
      </c>
      <c r="N402" s="15">
        <v>0</v>
      </c>
      <c r="O402" s="15">
        <v>0</v>
      </c>
      <c r="P402" s="15">
        <v>0</v>
      </c>
      <c r="Q402" s="15">
        <v>0</v>
      </c>
      <c r="R402" s="15">
        <v>0</v>
      </c>
      <c r="S402" s="15">
        <v>0</v>
      </c>
      <c r="T402" s="17">
        <v>0</v>
      </c>
      <c r="U402" s="17">
        <v>0</v>
      </c>
      <c r="V402" s="17">
        <f t="shared" si="72"/>
        <v>0</v>
      </c>
    </row>
    <row r="403" spans="1:22" ht="45" outlineLevel="3">
      <c r="A403" s="18" t="s">
        <v>312</v>
      </c>
      <c r="B403" s="18" t="s">
        <v>26</v>
      </c>
      <c r="C403" s="18" t="s">
        <v>115</v>
      </c>
      <c r="D403" s="18" t="s">
        <v>123</v>
      </c>
      <c r="E403" s="13" t="s">
        <v>29</v>
      </c>
      <c r="F403" s="18">
        <v>280</v>
      </c>
      <c r="G403" s="13">
        <v>2210</v>
      </c>
      <c r="H403" s="13">
        <v>3480</v>
      </c>
      <c r="I403" s="14" t="s">
        <v>124</v>
      </c>
      <c r="J403" s="15">
        <v>793330</v>
      </c>
      <c r="K403" s="15">
        <v>793330</v>
      </c>
      <c r="L403" s="15">
        <v>0</v>
      </c>
      <c r="M403" s="15">
        <v>0</v>
      </c>
      <c r="N403" s="15">
        <v>0</v>
      </c>
      <c r="O403" s="15">
        <v>0</v>
      </c>
      <c r="P403" s="15">
        <v>0</v>
      </c>
      <c r="Q403" s="15">
        <v>0</v>
      </c>
      <c r="R403" s="15">
        <v>793330</v>
      </c>
      <c r="S403" s="15">
        <v>793330</v>
      </c>
      <c r="T403" s="17">
        <f t="shared" si="70"/>
        <v>0</v>
      </c>
      <c r="U403" s="17">
        <f t="shared" si="71"/>
        <v>0</v>
      </c>
      <c r="V403" s="17">
        <f t="shared" si="72"/>
        <v>0</v>
      </c>
    </row>
    <row r="404" spans="1:22" ht="30" outlineLevel="3">
      <c r="A404" s="18" t="s">
        <v>312</v>
      </c>
      <c r="B404" s="18" t="s">
        <v>26</v>
      </c>
      <c r="C404" s="18" t="s">
        <v>115</v>
      </c>
      <c r="D404" s="18" t="s">
        <v>125</v>
      </c>
      <c r="E404" s="13" t="s">
        <v>29</v>
      </c>
      <c r="F404" s="18">
        <v>280</v>
      </c>
      <c r="G404" s="13">
        <v>2210</v>
      </c>
      <c r="H404" s="13">
        <v>3480</v>
      </c>
      <c r="I404" s="14" t="s">
        <v>126</v>
      </c>
      <c r="J404" s="15">
        <v>462500</v>
      </c>
      <c r="K404" s="15">
        <v>462500</v>
      </c>
      <c r="L404" s="15">
        <v>0</v>
      </c>
      <c r="M404" s="15">
        <v>0</v>
      </c>
      <c r="N404" s="15">
        <v>0</v>
      </c>
      <c r="O404" s="15">
        <v>149000</v>
      </c>
      <c r="P404" s="15">
        <v>149000</v>
      </c>
      <c r="Q404" s="15">
        <v>313500</v>
      </c>
      <c r="R404" s="15">
        <v>313500</v>
      </c>
      <c r="S404" s="15">
        <v>313500</v>
      </c>
      <c r="T404" s="17">
        <f t="shared" si="70"/>
        <v>0.32216216216216215</v>
      </c>
      <c r="U404" s="17">
        <f t="shared" si="71"/>
        <v>0</v>
      </c>
      <c r="V404" s="17">
        <f t="shared" si="72"/>
        <v>0.32216216216216215</v>
      </c>
    </row>
    <row r="405" spans="1:22" outlineLevel="2">
      <c r="A405" s="33"/>
      <c r="B405" s="33"/>
      <c r="C405" s="34" t="s">
        <v>450</v>
      </c>
      <c r="D405" s="33"/>
      <c r="E405" s="35"/>
      <c r="F405" s="36"/>
      <c r="G405" s="35"/>
      <c r="H405" s="35"/>
      <c r="I405" s="37"/>
      <c r="J405" s="38">
        <f t="shared" ref="J405:S405" si="75">SUBTOTAL(9,J400:J404)</f>
        <v>8756609</v>
      </c>
      <c r="K405" s="38">
        <f t="shared" si="75"/>
        <v>8756609</v>
      </c>
      <c r="L405" s="38">
        <f t="shared" si="75"/>
        <v>0</v>
      </c>
      <c r="M405" s="38">
        <f t="shared" si="75"/>
        <v>0</v>
      </c>
      <c r="N405" s="38">
        <f t="shared" si="75"/>
        <v>0</v>
      </c>
      <c r="O405" s="38">
        <f t="shared" si="75"/>
        <v>4664000</v>
      </c>
      <c r="P405" s="39">
        <f t="shared" si="75"/>
        <v>149000</v>
      </c>
      <c r="Q405" s="38">
        <f t="shared" si="75"/>
        <v>900100</v>
      </c>
      <c r="R405" s="38">
        <f t="shared" si="75"/>
        <v>4092609</v>
      </c>
      <c r="S405" s="39">
        <f t="shared" si="75"/>
        <v>4092609</v>
      </c>
      <c r="T405" s="40">
        <f t="shared" si="70"/>
        <v>0.53262627119698958</v>
      </c>
      <c r="U405" s="40">
        <f t="shared" si="71"/>
        <v>0</v>
      </c>
      <c r="V405" s="40">
        <f t="shared" si="72"/>
        <v>0.53262627119698958</v>
      </c>
    </row>
    <row r="406" spans="1:22" ht="120" outlineLevel="3">
      <c r="A406" s="18" t="s">
        <v>312</v>
      </c>
      <c r="B406" s="18" t="s">
        <v>26</v>
      </c>
      <c r="C406" s="18" t="s">
        <v>129</v>
      </c>
      <c r="D406" s="18" t="s">
        <v>134</v>
      </c>
      <c r="E406" s="13" t="s">
        <v>48</v>
      </c>
      <c r="F406" s="19" t="s">
        <v>434</v>
      </c>
      <c r="G406" s="13">
        <v>1310</v>
      </c>
      <c r="H406" s="13">
        <v>3480</v>
      </c>
      <c r="I406" s="14" t="s">
        <v>135</v>
      </c>
      <c r="J406" s="15">
        <v>1704481</v>
      </c>
      <c r="K406" s="15">
        <v>1704481</v>
      </c>
      <c r="L406" s="15">
        <v>0</v>
      </c>
      <c r="M406" s="15">
        <v>0</v>
      </c>
      <c r="N406" s="15">
        <v>0</v>
      </c>
      <c r="O406" s="15">
        <v>1591151.65</v>
      </c>
      <c r="P406" s="15">
        <v>1466504.13</v>
      </c>
      <c r="Q406" s="15">
        <v>113329.35</v>
      </c>
      <c r="R406" s="15">
        <v>113329.35</v>
      </c>
      <c r="S406" s="15">
        <v>113329.35</v>
      </c>
      <c r="T406" s="17">
        <f t="shared" si="70"/>
        <v>0.93351093382677774</v>
      </c>
      <c r="U406" s="17">
        <f t="shared" si="71"/>
        <v>0</v>
      </c>
      <c r="V406" s="17">
        <f t="shared" si="72"/>
        <v>0.93351093382677774</v>
      </c>
    </row>
    <row r="407" spans="1:22" ht="120" outlineLevel="3">
      <c r="A407" s="18" t="s">
        <v>312</v>
      </c>
      <c r="B407" s="18" t="s">
        <v>26</v>
      </c>
      <c r="C407" s="18" t="s">
        <v>129</v>
      </c>
      <c r="D407" s="18" t="s">
        <v>134</v>
      </c>
      <c r="E407" s="13" t="s">
        <v>136</v>
      </c>
      <c r="F407" s="19" t="s">
        <v>434</v>
      </c>
      <c r="G407" s="13">
        <v>1310</v>
      </c>
      <c r="H407" s="13">
        <v>3480</v>
      </c>
      <c r="I407" s="14" t="s">
        <v>137</v>
      </c>
      <c r="J407" s="15">
        <v>2834494</v>
      </c>
      <c r="K407" s="15">
        <v>2834494</v>
      </c>
      <c r="L407" s="15">
        <v>0</v>
      </c>
      <c r="M407" s="15">
        <v>0</v>
      </c>
      <c r="N407" s="15">
        <v>0</v>
      </c>
      <c r="O407" s="15">
        <v>2540735.75</v>
      </c>
      <c r="P407" s="15">
        <v>2335373.27</v>
      </c>
      <c r="Q407" s="15">
        <v>293758.25</v>
      </c>
      <c r="R407" s="15">
        <v>293758.25</v>
      </c>
      <c r="S407" s="15">
        <v>293758.25</v>
      </c>
      <c r="T407" s="17">
        <f t="shared" si="70"/>
        <v>0.89636307220971367</v>
      </c>
      <c r="U407" s="17">
        <f t="shared" si="71"/>
        <v>0</v>
      </c>
      <c r="V407" s="17">
        <f t="shared" si="72"/>
        <v>0.89636307220971367</v>
      </c>
    </row>
    <row r="408" spans="1:22" ht="45" outlineLevel="3">
      <c r="A408" s="18" t="s">
        <v>312</v>
      </c>
      <c r="B408" s="18" t="s">
        <v>26</v>
      </c>
      <c r="C408" s="18" t="s">
        <v>129</v>
      </c>
      <c r="D408" s="18" t="s">
        <v>166</v>
      </c>
      <c r="E408" s="13" t="s">
        <v>29</v>
      </c>
      <c r="F408" s="19" t="s">
        <v>434</v>
      </c>
      <c r="G408" s="13">
        <v>1320</v>
      </c>
      <c r="H408" s="13">
        <v>3480</v>
      </c>
      <c r="I408" s="14" t="s">
        <v>317</v>
      </c>
      <c r="J408" s="15">
        <v>8748117</v>
      </c>
      <c r="K408" s="15">
        <v>8748117</v>
      </c>
      <c r="L408" s="15">
        <v>0</v>
      </c>
      <c r="M408" s="15">
        <v>0</v>
      </c>
      <c r="N408" s="15">
        <v>0</v>
      </c>
      <c r="O408" s="15">
        <v>5688602.3099999996</v>
      </c>
      <c r="P408" s="15">
        <v>5688602.3099999996</v>
      </c>
      <c r="Q408" s="15">
        <v>3059514.69</v>
      </c>
      <c r="R408" s="15">
        <v>3059514.69</v>
      </c>
      <c r="S408" s="15">
        <v>3059514.69</v>
      </c>
      <c r="T408" s="17">
        <f t="shared" si="70"/>
        <v>0.6502659155107321</v>
      </c>
      <c r="U408" s="17">
        <f t="shared" si="71"/>
        <v>0</v>
      </c>
      <c r="V408" s="17">
        <f t="shared" si="72"/>
        <v>0.6502659155107321</v>
      </c>
    </row>
    <row r="409" spans="1:22" outlineLevel="2">
      <c r="A409" s="33"/>
      <c r="B409" s="33"/>
      <c r="C409" s="34" t="s">
        <v>451</v>
      </c>
      <c r="D409" s="33"/>
      <c r="E409" s="35"/>
      <c r="F409" s="36"/>
      <c r="G409" s="35"/>
      <c r="H409" s="35"/>
      <c r="I409" s="37"/>
      <c r="J409" s="38">
        <f t="shared" ref="J409:S409" si="76">SUBTOTAL(9,J406:J408)</f>
        <v>13287092</v>
      </c>
      <c r="K409" s="38">
        <f t="shared" si="76"/>
        <v>13287092</v>
      </c>
      <c r="L409" s="38">
        <f t="shared" si="76"/>
        <v>0</v>
      </c>
      <c r="M409" s="38">
        <f t="shared" si="76"/>
        <v>0</v>
      </c>
      <c r="N409" s="38">
        <f t="shared" si="76"/>
        <v>0</v>
      </c>
      <c r="O409" s="38">
        <f t="shared" si="76"/>
        <v>9820489.709999999</v>
      </c>
      <c r="P409" s="39">
        <f t="shared" si="76"/>
        <v>9490479.709999999</v>
      </c>
      <c r="Q409" s="38">
        <f t="shared" si="76"/>
        <v>3466602.29</v>
      </c>
      <c r="R409" s="38">
        <f t="shared" si="76"/>
        <v>3466602.29</v>
      </c>
      <c r="S409" s="39">
        <f t="shared" si="76"/>
        <v>3466602.29</v>
      </c>
      <c r="T409" s="40">
        <f t="shared" si="70"/>
        <v>0.73910000096334094</v>
      </c>
      <c r="U409" s="40">
        <f t="shared" si="71"/>
        <v>0</v>
      </c>
      <c r="V409" s="40">
        <f t="shared" si="72"/>
        <v>0.73910000096334094</v>
      </c>
    </row>
    <row r="410" spans="1:22" outlineLevel="1">
      <c r="A410" s="31" t="s">
        <v>441</v>
      </c>
      <c r="B410" s="20"/>
      <c r="C410" s="20"/>
      <c r="D410" s="20"/>
      <c r="E410" s="21"/>
      <c r="F410" s="32"/>
      <c r="G410" s="21"/>
      <c r="H410" s="21"/>
      <c r="I410" s="22"/>
      <c r="J410" s="23">
        <f t="shared" ref="J410:S410" si="77">SUBTOTAL(9,J371:J408)</f>
        <v>2282712000</v>
      </c>
      <c r="K410" s="23">
        <f t="shared" si="77"/>
        <v>2282712000</v>
      </c>
      <c r="L410" s="23">
        <f t="shared" si="77"/>
        <v>2590000</v>
      </c>
      <c r="M410" s="23">
        <f t="shared" si="77"/>
        <v>34322012.07</v>
      </c>
      <c r="N410" s="23">
        <f t="shared" si="77"/>
        <v>0</v>
      </c>
      <c r="O410" s="23">
        <f t="shared" si="77"/>
        <v>1935761993.9499998</v>
      </c>
      <c r="P410" s="23">
        <f t="shared" si="77"/>
        <v>1879920080.5599999</v>
      </c>
      <c r="Q410" s="23">
        <f t="shared" si="77"/>
        <v>306803208.23000002</v>
      </c>
      <c r="R410" s="23">
        <f t="shared" si="77"/>
        <v>310037993.98000002</v>
      </c>
      <c r="S410" s="23">
        <f t="shared" si="77"/>
        <v>310037993.98000002</v>
      </c>
      <c r="T410" s="24">
        <f t="shared" ref="T410:T423" si="78">+O410/K410</f>
        <v>0.8480097331376012</v>
      </c>
      <c r="U410" s="24">
        <f t="shared" ref="U410:U423" si="79">+(L410+M410+N410)/K410</f>
        <v>1.6170244897297601E-2</v>
      </c>
      <c r="V410" s="24">
        <f t="shared" ref="V410:V423" si="80">+T410+U410</f>
        <v>0.86417997803489877</v>
      </c>
    </row>
    <row r="411" spans="1:22" outlineLevel="3">
      <c r="A411" s="18" t="s">
        <v>318</v>
      </c>
      <c r="B411" s="18" t="s">
        <v>26</v>
      </c>
      <c r="C411" s="18" t="s">
        <v>27</v>
      </c>
      <c r="D411" s="18" t="s">
        <v>28</v>
      </c>
      <c r="E411" s="13" t="s">
        <v>29</v>
      </c>
      <c r="F411" s="19" t="s">
        <v>434</v>
      </c>
      <c r="G411" s="13">
        <v>1111</v>
      </c>
      <c r="H411" s="13">
        <v>3480</v>
      </c>
      <c r="I411" s="14" t="s">
        <v>30</v>
      </c>
      <c r="J411" s="15">
        <v>10700972702</v>
      </c>
      <c r="K411" s="15">
        <v>10700972702</v>
      </c>
      <c r="L411" s="15">
        <v>0</v>
      </c>
      <c r="M411" s="15">
        <v>0</v>
      </c>
      <c r="N411" s="15">
        <v>0</v>
      </c>
      <c r="O411" s="15">
        <v>8008831663.79</v>
      </c>
      <c r="P411" s="15">
        <v>8008831663.79</v>
      </c>
      <c r="Q411" s="15">
        <v>2692141038.21</v>
      </c>
      <c r="R411" s="15">
        <v>2692141038.21</v>
      </c>
      <c r="S411" s="15">
        <v>2692141038.21</v>
      </c>
      <c r="T411" s="17">
        <f t="shared" si="78"/>
        <v>0.74842090404484052</v>
      </c>
      <c r="U411" s="17">
        <f t="shared" si="79"/>
        <v>0</v>
      </c>
      <c r="V411" s="17">
        <f t="shared" si="80"/>
        <v>0.74842090404484052</v>
      </c>
    </row>
    <row r="412" spans="1:22" outlineLevel="3">
      <c r="A412" s="18" t="s">
        <v>318</v>
      </c>
      <c r="B412" s="18" t="s">
        <v>26</v>
      </c>
      <c r="C412" s="18" t="s">
        <v>27</v>
      </c>
      <c r="D412" s="18" t="s">
        <v>31</v>
      </c>
      <c r="E412" s="13" t="s">
        <v>29</v>
      </c>
      <c r="F412" s="19" t="s">
        <v>434</v>
      </c>
      <c r="G412" s="13">
        <v>1111</v>
      </c>
      <c r="H412" s="13">
        <v>3480</v>
      </c>
      <c r="I412" s="14" t="s">
        <v>32</v>
      </c>
      <c r="J412" s="15">
        <v>106004755</v>
      </c>
      <c r="K412" s="15">
        <v>106004755</v>
      </c>
      <c r="L412" s="15">
        <v>0</v>
      </c>
      <c r="M412" s="15">
        <v>0</v>
      </c>
      <c r="N412" s="15">
        <v>0</v>
      </c>
      <c r="O412" s="15">
        <v>94089442.079999998</v>
      </c>
      <c r="P412" s="15">
        <v>94089442.079999998</v>
      </c>
      <c r="Q412" s="15">
        <v>11915312.92</v>
      </c>
      <c r="R412" s="15">
        <v>11915312.92</v>
      </c>
      <c r="S412" s="15">
        <v>11915312.92</v>
      </c>
      <c r="T412" s="17">
        <f t="shared" si="78"/>
        <v>0.88759642980166309</v>
      </c>
      <c r="U412" s="17">
        <f t="shared" si="79"/>
        <v>0</v>
      </c>
      <c r="V412" s="17">
        <f t="shared" si="80"/>
        <v>0.88759642980166309</v>
      </c>
    </row>
    <row r="413" spans="1:22" outlineLevel="3">
      <c r="A413" s="18" t="s">
        <v>318</v>
      </c>
      <c r="B413" s="18" t="s">
        <v>26</v>
      </c>
      <c r="C413" s="18" t="s">
        <v>27</v>
      </c>
      <c r="D413" s="18" t="s">
        <v>33</v>
      </c>
      <c r="E413" s="13" t="s">
        <v>29</v>
      </c>
      <c r="F413" s="19" t="s">
        <v>434</v>
      </c>
      <c r="G413" s="13">
        <v>1111</v>
      </c>
      <c r="H413" s="13">
        <v>3480</v>
      </c>
      <c r="I413" s="14" t="s">
        <v>34</v>
      </c>
      <c r="J413" s="15">
        <v>58654865</v>
      </c>
      <c r="K413" s="15">
        <v>58654865</v>
      </c>
      <c r="L413" s="15">
        <v>0</v>
      </c>
      <c r="M413" s="15">
        <v>0</v>
      </c>
      <c r="N413" s="15">
        <v>0</v>
      </c>
      <c r="O413" s="15">
        <v>39845609.530000001</v>
      </c>
      <c r="P413" s="15">
        <v>39845609.530000001</v>
      </c>
      <c r="Q413" s="15">
        <v>18809255.469999999</v>
      </c>
      <c r="R413" s="15">
        <v>18809255.469999999</v>
      </c>
      <c r="S413" s="15">
        <v>18809255.469999999</v>
      </c>
      <c r="T413" s="17">
        <f t="shared" si="78"/>
        <v>0.67932318197305541</v>
      </c>
      <c r="U413" s="17">
        <f t="shared" si="79"/>
        <v>0</v>
      </c>
      <c r="V413" s="17">
        <f t="shared" si="80"/>
        <v>0.67932318197305541</v>
      </c>
    </row>
    <row r="414" spans="1:22" ht="30" outlineLevel="3">
      <c r="A414" s="18" t="s">
        <v>318</v>
      </c>
      <c r="B414" s="18" t="s">
        <v>26</v>
      </c>
      <c r="C414" s="18" t="s">
        <v>27</v>
      </c>
      <c r="D414" s="18" t="s">
        <v>37</v>
      </c>
      <c r="E414" s="13" t="s">
        <v>29</v>
      </c>
      <c r="F414" s="19" t="s">
        <v>434</v>
      </c>
      <c r="G414" s="13">
        <v>1111</v>
      </c>
      <c r="H414" s="13">
        <v>3480</v>
      </c>
      <c r="I414" s="14" t="s">
        <v>38</v>
      </c>
      <c r="J414" s="15">
        <v>2963506543</v>
      </c>
      <c r="K414" s="15">
        <v>2963506543</v>
      </c>
      <c r="L414" s="15">
        <v>0</v>
      </c>
      <c r="M414" s="15">
        <v>0</v>
      </c>
      <c r="N414" s="15">
        <v>0</v>
      </c>
      <c r="O414" s="15">
        <v>2909042424.5599999</v>
      </c>
      <c r="P414" s="15">
        <v>2909042424.5599999</v>
      </c>
      <c r="Q414" s="15">
        <v>54464118.439999998</v>
      </c>
      <c r="R414" s="15">
        <v>54464118.439999998</v>
      </c>
      <c r="S414" s="15">
        <v>54464118.439999998</v>
      </c>
      <c r="T414" s="17">
        <f t="shared" si="78"/>
        <v>0.98162173167167521</v>
      </c>
      <c r="U414" s="17">
        <f t="shared" si="79"/>
        <v>0</v>
      </c>
      <c r="V414" s="17">
        <f t="shared" si="80"/>
        <v>0.98162173167167521</v>
      </c>
    </row>
    <row r="415" spans="1:22" ht="30" outlineLevel="3">
      <c r="A415" s="18" t="s">
        <v>318</v>
      </c>
      <c r="B415" s="18" t="s">
        <v>26</v>
      </c>
      <c r="C415" s="18" t="s">
        <v>27</v>
      </c>
      <c r="D415" s="18" t="s">
        <v>39</v>
      </c>
      <c r="E415" s="13" t="s">
        <v>29</v>
      </c>
      <c r="F415" s="19" t="s">
        <v>434</v>
      </c>
      <c r="G415" s="13">
        <v>1111</v>
      </c>
      <c r="H415" s="13">
        <v>3480</v>
      </c>
      <c r="I415" s="14" t="s">
        <v>40</v>
      </c>
      <c r="J415" s="15">
        <v>5313148561</v>
      </c>
      <c r="K415" s="15">
        <v>5313148561</v>
      </c>
      <c r="L415" s="15">
        <v>0</v>
      </c>
      <c r="M415" s="15">
        <v>0</v>
      </c>
      <c r="N415" s="15">
        <v>0</v>
      </c>
      <c r="O415" s="15">
        <v>3876535062.0100002</v>
      </c>
      <c r="P415" s="15">
        <v>3876535062.0100002</v>
      </c>
      <c r="Q415" s="15">
        <v>1436613498.99</v>
      </c>
      <c r="R415" s="15">
        <v>1436613498.99</v>
      </c>
      <c r="S415" s="15">
        <v>1436613498.99</v>
      </c>
      <c r="T415" s="17">
        <f t="shared" si="78"/>
        <v>0.72961164505447007</v>
      </c>
      <c r="U415" s="17">
        <f t="shared" si="79"/>
        <v>0</v>
      </c>
      <c r="V415" s="17">
        <f t="shared" si="80"/>
        <v>0.72961164505447007</v>
      </c>
    </row>
    <row r="416" spans="1:22" outlineLevel="3">
      <c r="A416" s="18" t="s">
        <v>318</v>
      </c>
      <c r="B416" s="18" t="s">
        <v>26</v>
      </c>
      <c r="C416" s="18" t="s">
        <v>27</v>
      </c>
      <c r="D416" s="18" t="s">
        <v>41</v>
      </c>
      <c r="E416" s="13" t="s">
        <v>29</v>
      </c>
      <c r="F416" s="18">
        <v>280</v>
      </c>
      <c r="G416" s="13">
        <v>1111</v>
      </c>
      <c r="H416" s="13">
        <v>3480</v>
      </c>
      <c r="I416" s="14" t="s">
        <v>42</v>
      </c>
      <c r="J416" s="15">
        <v>1874302964</v>
      </c>
      <c r="K416" s="15">
        <v>1874302964</v>
      </c>
      <c r="L416" s="15">
        <v>0</v>
      </c>
      <c r="M416" s="15">
        <v>0</v>
      </c>
      <c r="N416" s="15">
        <v>0</v>
      </c>
      <c r="O416" s="15">
        <v>1489354773.22</v>
      </c>
      <c r="P416" s="15">
        <v>667390365.72000003</v>
      </c>
      <c r="Q416" s="15">
        <v>384948190.77999997</v>
      </c>
      <c r="R416" s="15">
        <v>384948190.77999997</v>
      </c>
      <c r="S416" s="15">
        <v>384948190.77999997</v>
      </c>
      <c r="T416" s="17">
        <f t="shared" si="78"/>
        <v>0.79461794695214494</v>
      </c>
      <c r="U416" s="17">
        <f t="shared" si="79"/>
        <v>0</v>
      </c>
      <c r="V416" s="17">
        <f t="shared" si="80"/>
        <v>0.79461794695214494</v>
      </c>
    </row>
    <row r="417" spans="1:22" outlineLevel="3">
      <c r="A417" s="18" t="s">
        <v>318</v>
      </c>
      <c r="B417" s="18" t="s">
        <v>26</v>
      </c>
      <c r="C417" s="18" t="s">
        <v>27</v>
      </c>
      <c r="D417" s="18" t="s">
        <v>43</v>
      </c>
      <c r="E417" s="13" t="s">
        <v>29</v>
      </c>
      <c r="F417" s="19" t="s">
        <v>434</v>
      </c>
      <c r="G417" s="13">
        <v>1111</v>
      </c>
      <c r="H417" s="13">
        <v>3480</v>
      </c>
      <c r="I417" s="14" t="s">
        <v>44</v>
      </c>
      <c r="J417" s="15">
        <v>1287701003</v>
      </c>
      <c r="K417" s="15">
        <v>1287701003</v>
      </c>
      <c r="L417" s="15">
        <v>0</v>
      </c>
      <c r="M417" s="15">
        <v>0</v>
      </c>
      <c r="N417" s="15">
        <v>0</v>
      </c>
      <c r="O417" s="15">
        <v>1261960184.55</v>
      </c>
      <c r="P417" s="15">
        <v>1261960184.55</v>
      </c>
      <c r="Q417" s="15">
        <v>25740818.449999999</v>
      </c>
      <c r="R417" s="15">
        <v>25740818.449999999</v>
      </c>
      <c r="S417" s="15">
        <v>25740818.449999999</v>
      </c>
      <c r="T417" s="17">
        <f t="shared" si="78"/>
        <v>0.98001025207712755</v>
      </c>
      <c r="U417" s="17">
        <f t="shared" si="79"/>
        <v>0</v>
      </c>
      <c r="V417" s="17">
        <f t="shared" si="80"/>
        <v>0.98001025207712755</v>
      </c>
    </row>
    <row r="418" spans="1:22" outlineLevel="3">
      <c r="A418" s="18" t="s">
        <v>318</v>
      </c>
      <c r="B418" s="18" t="s">
        <v>26</v>
      </c>
      <c r="C418" s="18" t="s">
        <v>27</v>
      </c>
      <c r="D418" s="18" t="s">
        <v>45</v>
      </c>
      <c r="E418" s="13" t="s">
        <v>29</v>
      </c>
      <c r="F418" s="19" t="s">
        <v>434</v>
      </c>
      <c r="G418" s="13">
        <v>1111</v>
      </c>
      <c r="H418" s="13">
        <v>3480</v>
      </c>
      <c r="I418" s="14" t="s">
        <v>46</v>
      </c>
      <c r="J418" s="15">
        <v>2061645879</v>
      </c>
      <c r="K418" s="15">
        <v>2061645879</v>
      </c>
      <c r="L418" s="15">
        <v>0</v>
      </c>
      <c r="M418" s="15">
        <v>0</v>
      </c>
      <c r="N418" s="15">
        <v>0</v>
      </c>
      <c r="O418" s="15">
        <v>1763480539.3199999</v>
      </c>
      <c r="P418" s="15">
        <v>1763480539.3199999</v>
      </c>
      <c r="Q418" s="15">
        <v>298165339.68000001</v>
      </c>
      <c r="R418" s="15">
        <v>298165339.68000001</v>
      </c>
      <c r="S418" s="15">
        <v>298165339.68000001</v>
      </c>
      <c r="T418" s="17">
        <f t="shared" si="78"/>
        <v>0.85537509486128382</v>
      </c>
      <c r="U418" s="17">
        <f t="shared" si="79"/>
        <v>0</v>
      </c>
      <c r="V418" s="17">
        <f t="shared" si="80"/>
        <v>0.85537509486128382</v>
      </c>
    </row>
    <row r="419" spans="1:22" ht="90" outlineLevel="3">
      <c r="A419" s="18" t="s">
        <v>318</v>
      </c>
      <c r="B419" s="18" t="s">
        <v>26</v>
      </c>
      <c r="C419" s="18" t="s">
        <v>27</v>
      </c>
      <c r="D419" s="18" t="s">
        <v>47</v>
      </c>
      <c r="E419" s="13" t="s">
        <v>48</v>
      </c>
      <c r="F419" s="19" t="s">
        <v>434</v>
      </c>
      <c r="G419" s="13">
        <v>1112</v>
      </c>
      <c r="H419" s="13">
        <v>3480</v>
      </c>
      <c r="I419" s="14" t="s">
        <v>49</v>
      </c>
      <c r="J419" s="15">
        <v>2080476173</v>
      </c>
      <c r="K419" s="15">
        <v>2080476173</v>
      </c>
      <c r="L419" s="15">
        <v>0</v>
      </c>
      <c r="M419" s="15">
        <v>0</v>
      </c>
      <c r="N419" s="15">
        <v>0</v>
      </c>
      <c r="O419" s="15">
        <v>1652182148</v>
      </c>
      <c r="P419" s="15">
        <v>1652182148</v>
      </c>
      <c r="Q419" s="15">
        <v>428294025</v>
      </c>
      <c r="R419" s="15">
        <v>428294025</v>
      </c>
      <c r="S419" s="15">
        <v>428294025</v>
      </c>
      <c r="T419" s="17">
        <f t="shared" si="78"/>
        <v>0.79413653924120187</v>
      </c>
      <c r="U419" s="17">
        <f t="shared" si="79"/>
        <v>0</v>
      </c>
      <c r="V419" s="17">
        <f t="shared" si="80"/>
        <v>0.79413653924120187</v>
      </c>
    </row>
    <row r="420" spans="1:22" ht="75" outlineLevel="3">
      <c r="A420" s="18" t="s">
        <v>318</v>
      </c>
      <c r="B420" s="18" t="s">
        <v>26</v>
      </c>
      <c r="C420" s="18" t="s">
        <v>27</v>
      </c>
      <c r="D420" s="18" t="s">
        <v>50</v>
      </c>
      <c r="E420" s="13" t="s">
        <v>48</v>
      </c>
      <c r="F420" s="19" t="s">
        <v>434</v>
      </c>
      <c r="G420" s="13">
        <v>1112</v>
      </c>
      <c r="H420" s="13">
        <v>3480</v>
      </c>
      <c r="I420" s="14" t="s">
        <v>51</v>
      </c>
      <c r="J420" s="15">
        <v>112458172</v>
      </c>
      <c r="K420" s="15">
        <v>112458172</v>
      </c>
      <c r="L420" s="15">
        <v>0</v>
      </c>
      <c r="M420" s="15">
        <v>0</v>
      </c>
      <c r="N420" s="15">
        <v>0</v>
      </c>
      <c r="O420" s="15">
        <v>88835538</v>
      </c>
      <c r="P420" s="15">
        <v>88835538</v>
      </c>
      <c r="Q420" s="15">
        <v>23622634</v>
      </c>
      <c r="R420" s="15">
        <v>23622634</v>
      </c>
      <c r="S420" s="15">
        <v>23622634</v>
      </c>
      <c r="T420" s="17">
        <f t="shared" si="78"/>
        <v>0.78994293095925483</v>
      </c>
      <c r="U420" s="17">
        <f t="shared" si="79"/>
        <v>0</v>
      </c>
      <c r="V420" s="17">
        <f t="shared" si="80"/>
        <v>0.78994293095925483</v>
      </c>
    </row>
    <row r="421" spans="1:22" ht="105" outlineLevel="3">
      <c r="A421" s="18" t="s">
        <v>318</v>
      </c>
      <c r="B421" s="18" t="s">
        <v>26</v>
      </c>
      <c r="C421" s="18" t="s">
        <v>27</v>
      </c>
      <c r="D421" s="18" t="s">
        <v>52</v>
      </c>
      <c r="E421" s="13" t="s">
        <v>48</v>
      </c>
      <c r="F421" s="19" t="s">
        <v>434</v>
      </c>
      <c r="G421" s="13">
        <v>1112</v>
      </c>
      <c r="H421" s="13">
        <v>3480</v>
      </c>
      <c r="I421" s="14" t="s">
        <v>53</v>
      </c>
      <c r="J421" s="15">
        <v>219074801</v>
      </c>
      <c r="K421" s="15">
        <v>219074801</v>
      </c>
      <c r="L421" s="15">
        <v>0</v>
      </c>
      <c r="M421" s="15">
        <v>0</v>
      </c>
      <c r="N421" s="15">
        <v>0</v>
      </c>
      <c r="O421" s="15">
        <v>161522395</v>
      </c>
      <c r="P421" s="15">
        <v>161522395</v>
      </c>
      <c r="Q421" s="15">
        <v>57552406</v>
      </c>
      <c r="R421" s="15">
        <v>57552406</v>
      </c>
      <c r="S421" s="15">
        <v>57552406</v>
      </c>
      <c r="T421" s="17">
        <f t="shared" si="78"/>
        <v>0.73729335488475467</v>
      </c>
      <c r="U421" s="17">
        <f t="shared" si="79"/>
        <v>0</v>
      </c>
      <c r="V421" s="17">
        <f t="shared" si="80"/>
        <v>0.73729335488475467</v>
      </c>
    </row>
    <row r="422" spans="1:22" ht="75" outlineLevel="3">
      <c r="A422" s="18" t="s">
        <v>318</v>
      </c>
      <c r="B422" s="18" t="s">
        <v>26</v>
      </c>
      <c r="C422" s="18" t="s">
        <v>27</v>
      </c>
      <c r="D422" s="18" t="s">
        <v>54</v>
      </c>
      <c r="E422" s="13" t="s">
        <v>48</v>
      </c>
      <c r="F422" s="19" t="s">
        <v>434</v>
      </c>
      <c r="G422" s="13">
        <v>1112</v>
      </c>
      <c r="H422" s="13">
        <v>3480</v>
      </c>
      <c r="I422" s="14" t="s">
        <v>55</v>
      </c>
      <c r="J422" s="15">
        <v>337374515</v>
      </c>
      <c r="K422" s="15">
        <v>337374515</v>
      </c>
      <c r="L422" s="15">
        <v>0</v>
      </c>
      <c r="M422" s="15">
        <v>0</v>
      </c>
      <c r="N422" s="15">
        <v>0</v>
      </c>
      <c r="O422" s="15">
        <v>267887006</v>
      </c>
      <c r="P422" s="15">
        <v>267887006</v>
      </c>
      <c r="Q422" s="15">
        <v>69487509</v>
      </c>
      <c r="R422" s="15">
        <v>69487509</v>
      </c>
      <c r="S422" s="15">
        <v>69487509</v>
      </c>
      <c r="T422" s="17">
        <f t="shared" si="78"/>
        <v>0.79403450494771366</v>
      </c>
      <c r="U422" s="17">
        <f t="shared" si="79"/>
        <v>0</v>
      </c>
      <c r="V422" s="17">
        <f t="shared" si="80"/>
        <v>0.79403450494771366</v>
      </c>
    </row>
    <row r="423" spans="1:22" ht="75" outlineLevel="3">
      <c r="A423" s="18" t="s">
        <v>318</v>
      </c>
      <c r="B423" s="18" t="s">
        <v>26</v>
      </c>
      <c r="C423" s="18" t="s">
        <v>27</v>
      </c>
      <c r="D423" s="18" t="s">
        <v>56</v>
      </c>
      <c r="E423" s="13" t="s">
        <v>48</v>
      </c>
      <c r="F423" s="19" t="s">
        <v>434</v>
      </c>
      <c r="G423" s="13">
        <v>1112</v>
      </c>
      <c r="H423" s="13">
        <v>3480</v>
      </c>
      <c r="I423" s="14" t="s">
        <v>55</v>
      </c>
      <c r="J423" s="15">
        <v>674749029</v>
      </c>
      <c r="K423" s="15">
        <v>674749029</v>
      </c>
      <c r="L423" s="15">
        <v>0</v>
      </c>
      <c r="M423" s="15">
        <v>0</v>
      </c>
      <c r="N423" s="15">
        <v>0</v>
      </c>
      <c r="O423" s="15">
        <v>535774023</v>
      </c>
      <c r="P423" s="15">
        <v>535774023</v>
      </c>
      <c r="Q423" s="15">
        <v>138975006</v>
      </c>
      <c r="R423" s="15">
        <v>138975006</v>
      </c>
      <c r="S423" s="15">
        <v>138975006</v>
      </c>
      <c r="T423" s="17">
        <f t="shared" si="78"/>
        <v>0.79403452242685624</v>
      </c>
      <c r="U423" s="17">
        <f t="shared" si="79"/>
        <v>0</v>
      </c>
      <c r="V423" s="17">
        <f t="shared" si="80"/>
        <v>0.79403452242685624</v>
      </c>
    </row>
    <row r="424" spans="1:22" outlineLevel="2">
      <c r="A424" s="33"/>
      <c r="B424" s="33"/>
      <c r="C424" s="34" t="s">
        <v>447</v>
      </c>
      <c r="D424" s="33"/>
      <c r="E424" s="35"/>
      <c r="F424" s="36"/>
      <c r="G424" s="35"/>
      <c r="H424" s="35"/>
      <c r="I424" s="37"/>
      <c r="J424" s="38">
        <f t="shared" ref="J424:S424" si="81">SUBTOTAL(9,J411:J423)</f>
        <v>27790069962</v>
      </c>
      <c r="K424" s="38">
        <f t="shared" si="81"/>
        <v>27790069962</v>
      </c>
      <c r="L424" s="38">
        <f t="shared" si="81"/>
        <v>0</v>
      </c>
      <c r="M424" s="38">
        <f t="shared" si="81"/>
        <v>0</v>
      </c>
      <c r="N424" s="38">
        <f t="shared" si="81"/>
        <v>0</v>
      </c>
      <c r="O424" s="38">
        <f t="shared" si="81"/>
        <v>22149340809.059998</v>
      </c>
      <c r="P424" s="39">
        <f t="shared" si="81"/>
        <v>21327376401.559998</v>
      </c>
      <c r="Q424" s="38">
        <f t="shared" si="81"/>
        <v>5640729152.9399996</v>
      </c>
      <c r="R424" s="38">
        <f t="shared" si="81"/>
        <v>5640729152.9399996</v>
      </c>
      <c r="S424" s="39">
        <f t="shared" si="81"/>
        <v>5640729152.9399996</v>
      </c>
      <c r="T424" s="40">
        <f t="shared" ref="T424:T472" si="82">+O424/K424</f>
        <v>0.79702357134569624</v>
      </c>
      <c r="U424" s="40">
        <f t="shared" ref="U424:U472" si="83">+(L424+M424+N424)/K424</f>
        <v>0</v>
      </c>
      <c r="V424" s="40">
        <f t="shared" ref="V424:V472" si="84">+T424+U424</f>
        <v>0.79702357134569624</v>
      </c>
    </row>
    <row r="425" spans="1:22" ht="30" outlineLevel="3">
      <c r="A425" s="18" t="s">
        <v>318</v>
      </c>
      <c r="B425" s="18" t="s">
        <v>26</v>
      </c>
      <c r="C425" s="18" t="s">
        <v>57</v>
      </c>
      <c r="D425" s="18" t="s">
        <v>197</v>
      </c>
      <c r="E425" s="13" t="s">
        <v>29</v>
      </c>
      <c r="F425" s="19" t="s">
        <v>434</v>
      </c>
      <c r="G425" s="13">
        <v>1120</v>
      </c>
      <c r="H425" s="13">
        <v>3480</v>
      </c>
      <c r="I425" s="14" t="s">
        <v>198</v>
      </c>
      <c r="J425" s="15">
        <v>2036897700.47</v>
      </c>
      <c r="K425" s="15">
        <v>2036897700.47</v>
      </c>
      <c r="L425" s="15">
        <v>0</v>
      </c>
      <c r="M425" s="15">
        <v>0</v>
      </c>
      <c r="N425" s="15">
        <v>0</v>
      </c>
      <c r="O425" s="15">
        <v>1514566522.3299999</v>
      </c>
      <c r="P425" s="15">
        <v>1368870705.4400001</v>
      </c>
      <c r="Q425" s="15">
        <v>522331178.13999999</v>
      </c>
      <c r="R425" s="15">
        <v>522331178.13999999</v>
      </c>
      <c r="S425" s="15">
        <v>522331178.13999999</v>
      </c>
      <c r="T425" s="17">
        <f t="shared" si="82"/>
        <v>0.74356533564769811</v>
      </c>
      <c r="U425" s="17">
        <f t="shared" si="83"/>
        <v>0</v>
      </c>
      <c r="V425" s="17">
        <f t="shared" si="84"/>
        <v>0.74356533564769811</v>
      </c>
    </row>
    <row r="426" spans="1:22" ht="105" outlineLevel="3">
      <c r="A426" s="18" t="s">
        <v>318</v>
      </c>
      <c r="B426" s="18" t="s">
        <v>26</v>
      </c>
      <c r="C426" s="18" t="s">
        <v>57</v>
      </c>
      <c r="D426" s="18" t="s">
        <v>260</v>
      </c>
      <c r="E426" s="13" t="s">
        <v>29</v>
      </c>
      <c r="F426" s="19" t="s">
        <v>434</v>
      </c>
      <c r="G426" s="13">
        <v>1120</v>
      </c>
      <c r="H426" s="13">
        <v>3480</v>
      </c>
      <c r="I426" s="14" t="s">
        <v>319</v>
      </c>
      <c r="J426" s="15">
        <v>392750000</v>
      </c>
      <c r="K426" s="15">
        <v>392750000</v>
      </c>
      <c r="L426" s="15">
        <v>0</v>
      </c>
      <c r="M426" s="15">
        <v>0</v>
      </c>
      <c r="N426" s="15">
        <v>0</v>
      </c>
      <c r="O426" s="15">
        <v>0</v>
      </c>
      <c r="P426" s="15">
        <v>0</v>
      </c>
      <c r="Q426" s="15">
        <v>200000000</v>
      </c>
      <c r="R426" s="15">
        <v>392750000</v>
      </c>
      <c r="S426" s="15">
        <v>392750000</v>
      </c>
      <c r="T426" s="17">
        <f t="shared" si="82"/>
        <v>0</v>
      </c>
      <c r="U426" s="17">
        <f t="shared" si="83"/>
        <v>0</v>
      </c>
      <c r="V426" s="17">
        <f t="shared" si="84"/>
        <v>0</v>
      </c>
    </row>
    <row r="427" spans="1:22" outlineLevel="3">
      <c r="A427" s="18" t="s">
        <v>318</v>
      </c>
      <c r="B427" s="18" t="s">
        <v>26</v>
      </c>
      <c r="C427" s="18" t="s">
        <v>57</v>
      </c>
      <c r="D427" s="18" t="s">
        <v>58</v>
      </c>
      <c r="E427" s="13" t="s">
        <v>29</v>
      </c>
      <c r="F427" s="19" t="s">
        <v>434</v>
      </c>
      <c r="G427" s="13">
        <v>1120</v>
      </c>
      <c r="H427" s="13">
        <v>3480</v>
      </c>
      <c r="I427" s="14" t="s">
        <v>59</v>
      </c>
      <c r="J427" s="15">
        <v>7743619.7999999998</v>
      </c>
      <c r="K427" s="15">
        <v>7743619.7999999998</v>
      </c>
      <c r="L427" s="15">
        <v>0</v>
      </c>
      <c r="M427" s="15">
        <v>0</v>
      </c>
      <c r="N427" s="15">
        <v>0</v>
      </c>
      <c r="O427" s="15">
        <v>1237250</v>
      </c>
      <c r="P427" s="15">
        <v>1237250</v>
      </c>
      <c r="Q427" s="15">
        <v>3193619.78</v>
      </c>
      <c r="R427" s="15">
        <v>6506369.7999999998</v>
      </c>
      <c r="S427" s="15">
        <v>6506369.7999999998</v>
      </c>
      <c r="T427" s="17">
        <f t="shared" si="82"/>
        <v>0.15977669771442032</v>
      </c>
      <c r="U427" s="17">
        <f t="shared" si="83"/>
        <v>0</v>
      </c>
      <c r="V427" s="17">
        <f t="shared" si="84"/>
        <v>0.15977669771442032</v>
      </c>
    </row>
    <row r="428" spans="1:22" outlineLevel="3">
      <c r="A428" s="18" t="s">
        <v>318</v>
      </c>
      <c r="B428" s="18" t="s">
        <v>26</v>
      </c>
      <c r="C428" s="18" t="s">
        <v>57</v>
      </c>
      <c r="D428" s="18" t="s">
        <v>60</v>
      </c>
      <c r="E428" s="13" t="s">
        <v>29</v>
      </c>
      <c r="F428" s="19" t="s">
        <v>434</v>
      </c>
      <c r="G428" s="13">
        <v>1120</v>
      </c>
      <c r="H428" s="13">
        <v>3480</v>
      </c>
      <c r="I428" s="14" t="s">
        <v>61</v>
      </c>
      <c r="J428" s="15">
        <v>380000</v>
      </c>
      <c r="K428" s="15">
        <v>380000</v>
      </c>
      <c r="L428" s="15">
        <v>0</v>
      </c>
      <c r="M428" s="15">
        <v>0</v>
      </c>
      <c r="N428" s="15">
        <v>0</v>
      </c>
      <c r="O428" s="15">
        <v>0</v>
      </c>
      <c r="P428" s="15">
        <v>0</v>
      </c>
      <c r="Q428" s="15">
        <v>380000</v>
      </c>
      <c r="R428" s="15">
        <v>380000</v>
      </c>
      <c r="S428" s="15">
        <v>380000</v>
      </c>
      <c r="T428" s="17">
        <f t="shared" si="82"/>
        <v>0</v>
      </c>
      <c r="U428" s="17">
        <f t="shared" si="83"/>
        <v>0</v>
      </c>
      <c r="V428" s="17">
        <f t="shared" si="84"/>
        <v>0</v>
      </c>
    </row>
    <row r="429" spans="1:22" ht="30" outlineLevel="3">
      <c r="A429" s="18" t="s">
        <v>318</v>
      </c>
      <c r="B429" s="18" t="s">
        <v>26</v>
      </c>
      <c r="C429" s="18" t="s">
        <v>57</v>
      </c>
      <c r="D429" s="18" t="s">
        <v>62</v>
      </c>
      <c r="E429" s="13" t="s">
        <v>29</v>
      </c>
      <c r="F429" s="19" t="s">
        <v>434</v>
      </c>
      <c r="G429" s="13">
        <v>1120</v>
      </c>
      <c r="H429" s="13">
        <v>3480</v>
      </c>
      <c r="I429" s="14" t="s">
        <v>63</v>
      </c>
      <c r="J429" s="15">
        <v>16652500</v>
      </c>
      <c r="K429" s="15">
        <v>16652500</v>
      </c>
      <c r="L429" s="15">
        <v>0</v>
      </c>
      <c r="M429" s="15">
        <v>1417675</v>
      </c>
      <c r="N429" s="15">
        <v>0</v>
      </c>
      <c r="O429" s="15">
        <v>3200000</v>
      </c>
      <c r="P429" s="15">
        <v>3200000</v>
      </c>
      <c r="Q429" s="15">
        <v>4057325</v>
      </c>
      <c r="R429" s="15">
        <v>12034825</v>
      </c>
      <c r="S429" s="15">
        <v>12034825</v>
      </c>
      <c r="T429" s="17">
        <f t="shared" si="82"/>
        <v>0.19216333883801232</v>
      </c>
      <c r="U429" s="17">
        <f t="shared" si="83"/>
        <v>8.5132862933493467E-2</v>
      </c>
      <c r="V429" s="17">
        <f t="shared" si="84"/>
        <v>0.27729620177150577</v>
      </c>
    </row>
    <row r="430" spans="1:22" ht="60" outlineLevel="3">
      <c r="A430" s="18" t="s">
        <v>318</v>
      </c>
      <c r="B430" s="18" t="s">
        <v>26</v>
      </c>
      <c r="C430" s="18" t="s">
        <v>57</v>
      </c>
      <c r="D430" s="18" t="s">
        <v>217</v>
      </c>
      <c r="E430" s="13" t="s">
        <v>29</v>
      </c>
      <c r="F430" s="19" t="s">
        <v>434</v>
      </c>
      <c r="G430" s="13">
        <v>1120</v>
      </c>
      <c r="H430" s="13">
        <v>3480</v>
      </c>
      <c r="I430" s="14" t="s">
        <v>320</v>
      </c>
      <c r="J430" s="15">
        <v>5500000</v>
      </c>
      <c r="K430" s="15">
        <v>5500000</v>
      </c>
      <c r="L430" s="15">
        <v>0</v>
      </c>
      <c r="M430" s="15">
        <v>929000</v>
      </c>
      <c r="N430" s="15">
        <v>0</v>
      </c>
      <c r="O430" s="15">
        <v>4341500</v>
      </c>
      <c r="P430" s="15">
        <v>4341500</v>
      </c>
      <c r="Q430" s="15">
        <v>228000</v>
      </c>
      <c r="R430" s="15">
        <v>229500</v>
      </c>
      <c r="S430" s="15">
        <v>229500</v>
      </c>
      <c r="T430" s="17">
        <f t="shared" si="82"/>
        <v>0.78936363636363638</v>
      </c>
      <c r="U430" s="17">
        <f t="shared" si="83"/>
        <v>0.1689090909090909</v>
      </c>
      <c r="V430" s="17">
        <f t="shared" si="84"/>
        <v>0.95827272727272728</v>
      </c>
    </row>
    <row r="431" spans="1:22" ht="195" outlineLevel="3">
      <c r="A431" s="18" t="s">
        <v>318</v>
      </c>
      <c r="B431" s="18" t="s">
        <v>26</v>
      </c>
      <c r="C431" s="18" t="s">
        <v>57</v>
      </c>
      <c r="D431" s="18" t="s">
        <v>68</v>
      </c>
      <c r="E431" s="13" t="s">
        <v>29</v>
      </c>
      <c r="F431" s="19" t="s">
        <v>434</v>
      </c>
      <c r="G431" s="13">
        <v>1120</v>
      </c>
      <c r="H431" s="13">
        <v>3480</v>
      </c>
      <c r="I431" s="14" t="s">
        <v>321</v>
      </c>
      <c r="J431" s="15">
        <v>108455060</v>
      </c>
      <c r="K431" s="15">
        <v>108455060</v>
      </c>
      <c r="L431" s="15">
        <v>0</v>
      </c>
      <c r="M431" s="15">
        <v>0</v>
      </c>
      <c r="N431" s="15">
        <v>0</v>
      </c>
      <c r="O431" s="15">
        <v>22869500</v>
      </c>
      <c r="P431" s="15">
        <v>22848880</v>
      </c>
      <c r="Q431" s="15">
        <v>85585560</v>
      </c>
      <c r="R431" s="15">
        <v>85585560</v>
      </c>
      <c r="S431" s="15">
        <v>85585560</v>
      </c>
      <c r="T431" s="17">
        <f t="shared" si="82"/>
        <v>0.21086614123859229</v>
      </c>
      <c r="U431" s="17">
        <f t="shared" si="83"/>
        <v>0</v>
      </c>
      <c r="V431" s="17">
        <f t="shared" si="84"/>
        <v>0.21086614123859229</v>
      </c>
    </row>
    <row r="432" spans="1:22" ht="150" outlineLevel="3">
      <c r="A432" s="18" t="s">
        <v>318</v>
      </c>
      <c r="B432" s="18" t="s">
        <v>26</v>
      </c>
      <c r="C432" s="18" t="s">
        <v>57</v>
      </c>
      <c r="D432" s="18" t="s">
        <v>70</v>
      </c>
      <c r="E432" s="13" t="s">
        <v>29</v>
      </c>
      <c r="F432" s="19" t="s">
        <v>434</v>
      </c>
      <c r="G432" s="13">
        <v>1120</v>
      </c>
      <c r="H432" s="13">
        <v>3480</v>
      </c>
      <c r="I432" s="14" t="s">
        <v>322</v>
      </c>
      <c r="J432" s="15">
        <v>915235000</v>
      </c>
      <c r="K432" s="15">
        <v>915235000</v>
      </c>
      <c r="L432" s="15">
        <v>0</v>
      </c>
      <c r="M432" s="15">
        <v>0</v>
      </c>
      <c r="N432" s="15">
        <v>0</v>
      </c>
      <c r="O432" s="15">
        <v>204339269</v>
      </c>
      <c r="P432" s="15">
        <v>204133919</v>
      </c>
      <c r="Q432" s="15">
        <v>710895731</v>
      </c>
      <c r="R432" s="15">
        <v>710895731</v>
      </c>
      <c r="S432" s="15">
        <v>710895731</v>
      </c>
      <c r="T432" s="17">
        <f t="shared" si="82"/>
        <v>0.22326426436926036</v>
      </c>
      <c r="U432" s="17">
        <f t="shared" si="83"/>
        <v>0</v>
      </c>
      <c r="V432" s="17">
        <f t="shared" si="84"/>
        <v>0.22326426436926036</v>
      </c>
    </row>
    <row r="433" spans="1:22" ht="90" outlineLevel="3">
      <c r="A433" s="18" t="s">
        <v>318</v>
      </c>
      <c r="B433" s="18" t="s">
        <v>26</v>
      </c>
      <c r="C433" s="18" t="s">
        <v>57</v>
      </c>
      <c r="D433" s="18" t="s">
        <v>78</v>
      </c>
      <c r="E433" s="13" t="s">
        <v>29</v>
      </c>
      <c r="F433" s="19" t="s">
        <v>434</v>
      </c>
      <c r="G433" s="13">
        <v>1120</v>
      </c>
      <c r="H433" s="13">
        <v>3480</v>
      </c>
      <c r="I433" s="14" t="s">
        <v>323</v>
      </c>
      <c r="J433" s="15">
        <v>132432500</v>
      </c>
      <c r="K433" s="15">
        <v>132432500</v>
      </c>
      <c r="L433" s="15">
        <v>0</v>
      </c>
      <c r="M433" s="15">
        <v>5600310</v>
      </c>
      <c r="N433" s="15">
        <v>0</v>
      </c>
      <c r="O433" s="15">
        <v>43810015</v>
      </c>
      <c r="P433" s="15">
        <v>43810015</v>
      </c>
      <c r="Q433" s="15">
        <v>83022175</v>
      </c>
      <c r="R433" s="15">
        <v>83022175</v>
      </c>
      <c r="S433" s="15">
        <v>83022175</v>
      </c>
      <c r="T433" s="17">
        <f t="shared" si="82"/>
        <v>0.33081014856625074</v>
      </c>
      <c r="U433" s="17">
        <f t="shared" si="83"/>
        <v>4.2288033526513509E-2</v>
      </c>
      <c r="V433" s="17">
        <f t="shared" si="84"/>
        <v>0.37309818209276424</v>
      </c>
    </row>
    <row r="434" spans="1:22" ht="30" outlineLevel="3">
      <c r="A434" s="18" t="s">
        <v>318</v>
      </c>
      <c r="B434" s="18" t="s">
        <v>26</v>
      </c>
      <c r="C434" s="18" t="s">
        <v>57</v>
      </c>
      <c r="D434" s="18" t="s">
        <v>222</v>
      </c>
      <c r="E434" s="13" t="s">
        <v>29</v>
      </c>
      <c r="F434" s="19" t="s">
        <v>434</v>
      </c>
      <c r="G434" s="13">
        <v>1120</v>
      </c>
      <c r="H434" s="13">
        <v>3480</v>
      </c>
      <c r="I434" s="14" t="s">
        <v>223</v>
      </c>
      <c r="J434" s="15">
        <v>0</v>
      </c>
      <c r="K434" s="15">
        <v>0</v>
      </c>
      <c r="L434" s="15">
        <v>0</v>
      </c>
      <c r="M434" s="15">
        <v>0</v>
      </c>
      <c r="N434" s="15">
        <v>0</v>
      </c>
      <c r="O434" s="15">
        <v>0</v>
      </c>
      <c r="P434" s="15">
        <v>0</v>
      </c>
      <c r="Q434" s="15">
        <v>0</v>
      </c>
      <c r="R434" s="15">
        <v>0</v>
      </c>
      <c r="S434" s="15">
        <v>0</v>
      </c>
      <c r="T434" s="17">
        <v>0</v>
      </c>
      <c r="U434" s="17">
        <v>0</v>
      </c>
      <c r="V434" s="17">
        <f t="shared" si="84"/>
        <v>0</v>
      </c>
    </row>
    <row r="435" spans="1:22" ht="30" outlineLevel="3">
      <c r="A435" s="18" t="s">
        <v>318</v>
      </c>
      <c r="B435" s="18" t="s">
        <v>26</v>
      </c>
      <c r="C435" s="18" t="s">
        <v>57</v>
      </c>
      <c r="D435" s="18" t="s">
        <v>226</v>
      </c>
      <c r="E435" s="13" t="s">
        <v>29</v>
      </c>
      <c r="F435" s="19" t="s">
        <v>434</v>
      </c>
      <c r="G435" s="13">
        <v>1120</v>
      </c>
      <c r="H435" s="13">
        <v>3480</v>
      </c>
      <c r="I435" s="14" t="s">
        <v>227</v>
      </c>
      <c r="J435" s="15">
        <v>2165537</v>
      </c>
      <c r="K435" s="15">
        <v>2165537</v>
      </c>
      <c r="L435" s="15">
        <v>0</v>
      </c>
      <c r="M435" s="15">
        <v>0</v>
      </c>
      <c r="N435" s="15">
        <v>0</v>
      </c>
      <c r="O435" s="15">
        <v>0</v>
      </c>
      <c r="P435" s="15">
        <v>0</v>
      </c>
      <c r="Q435" s="15">
        <v>0</v>
      </c>
      <c r="R435" s="15">
        <v>2165537</v>
      </c>
      <c r="S435" s="15">
        <v>2165537</v>
      </c>
      <c r="T435" s="17">
        <f t="shared" si="82"/>
        <v>0</v>
      </c>
      <c r="U435" s="17">
        <f t="shared" si="83"/>
        <v>0</v>
      </c>
      <c r="V435" s="17">
        <f t="shared" si="84"/>
        <v>0</v>
      </c>
    </row>
    <row r="436" spans="1:22" ht="45" outlineLevel="3">
      <c r="A436" s="18" t="s">
        <v>318</v>
      </c>
      <c r="B436" s="18" t="s">
        <v>26</v>
      </c>
      <c r="C436" s="18" t="s">
        <v>57</v>
      </c>
      <c r="D436" s="18" t="s">
        <v>80</v>
      </c>
      <c r="E436" s="13" t="s">
        <v>29</v>
      </c>
      <c r="F436" s="19" t="s">
        <v>434</v>
      </c>
      <c r="G436" s="13">
        <v>1120</v>
      </c>
      <c r="H436" s="13">
        <v>3480</v>
      </c>
      <c r="I436" s="14" t="s">
        <v>81</v>
      </c>
      <c r="J436" s="15">
        <v>1800000</v>
      </c>
      <c r="K436" s="15">
        <v>1800000</v>
      </c>
      <c r="L436" s="15">
        <v>0</v>
      </c>
      <c r="M436" s="15">
        <v>1400000</v>
      </c>
      <c r="N436" s="15">
        <v>0</v>
      </c>
      <c r="O436" s="15">
        <v>0</v>
      </c>
      <c r="P436" s="15">
        <v>0</v>
      </c>
      <c r="Q436" s="15">
        <v>400000</v>
      </c>
      <c r="R436" s="15">
        <v>400000</v>
      </c>
      <c r="S436" s="15">
        <v>400000</v>
      </c>
      <c r="T436" s="17">
        <f t="shared" si="82"/>
        <v>0</v>
      </c>
      <c r="U436" s="17">
        <f t="shared" si="83"/>
        <v>0.77777777777777779</v>
      </c>
      <c r="V436" s="17">
        <f t="shared" si="84"/>
        <v>0.77777777777777779</v>
      </c>
    </row>
    <row r="437" spans="1:22" ht="45" outlineLevel="3">
      <c r="A437" s="18" t="s">
        <v>318</v>
      </c>
      <c r="B437" s="18" t="s">
        <v>26</v>
      </c>
      <c r="C437" s="18" t="s">
        <v>57</v>
      </c>
      <c r="D437" s="18" t="s">
        <v>82</v>
      </c>
      <c r="E437" s="13" t="s">
        <v>29</v>
      </c>
      <c r="F437" s="19" t="s">
        <v>434</v>
      </c>
      <c r="G437" s="13">
        <v>1120</v>
      </c>
      <c r="H437" s="13">
        <v>3480</v>
      </c>
      <c r="I437" s="14" t="s">
        <v>83</v>
      </c>
      <c r="J437" s="15">
        <v>1797290</v>
      </c>
      <c r="K437" s="15">
        <v>1797290</v>
      </c>
      <c r="L437" s="15">
        <v>0</v>
      </c>
      <c r="M437" s="15">
        <v>1750000</v>
      </c>
      <c r="N437" s="15">
        <v>0</v>
      </c>
      <c r="O437" s="15">
        <v>0</v>
      </c>
      <c r="P437" s="15">
        <v>0</v>
      </c>
      <c r="Q437" s="15">
        <v>47290</v>
      </c>
      <c r="R437" s="15">
        <v>47290</v>
      </c>
      <c r="S437" s="15">
        <v>47290</v>
      </c>
      <c r="T437" s="17">
        <f t="shared" si="82"/>
        <v>0</v>
      </c>
      <c r="U437" s="17">
        <f t="shared" si="83"/>
        <v>0.97368816384668033</v>
      </c>
      <c r="V437" s="17">
        <f t="shared" si="84"/>
        <v>0.97368816384668033</v>
      </c>
    </row>
    <row r="438" spans="1:22" ht="30" outlineLevel="3">
      <c r="A438" s="18" t="s">
        <v>318</v>
      </c>
      <c r="B438" s="18" t="s">
        <v>26</v>
      </c>
      <c r="C438" s="18" t="s">
        <v>57</v>
      </c>
      <c r="D438" s="18" t="s">
        <v>228</v>
      </c>
      <c r="E438" s="13" t="s">
        <v>29</v>
      </c>
      <c r="F438" s="19" t="s">
        <v>434</v>
      </c>
      <c r="G438" s="13">
        <v>1120</v>
      </c>
      <c r="H438" s="13">
        <v>3480</v>
      </c>
      <c r="I438" s="14" t="s">
        <v>229</v>
      </c>
      <c r="J438" s="15">
        <v>0</v>
      </c>
      <c r="K438" s="15">
        <v>0</v>
      </c>
      <c r="L438" s="15">
        <v>0</v>
      </c>
      <c r="M438" s="15">
        <v>0</v>
      </c>
      <c r="N438" s="15">
        <v>0</v>
      </c>
      <c r="O438" s="15">
        <v>0</v>
      </c>
      <c r="P438" s="15">
        <v>0</v>
      </c>
      <c r="Q438" s="15">
        <v>0</v>
      </c>
      <c r="R438" s="15">
        <v>0</v>
      </c>
      <c r="S438" s="15">
        <v>0</v>
      </c>
      <c r="T438" s="17">
        <v>0</v>
      </c>
      <c r="U438" s="17">
        <v>0</v>
      </c>
      <c r="V438" s="17">
        <f t="shared" si="84"/>
        <v>0</v>
      </c>
    </row>
    <row r="439" spans="1:22" outlineLevel="2">
      <c r="A439" s="33"/>
      <c r="B439" s="33"/>
      <c r="C439" s="34" t="s">
        <v>448</v>
      </c>
      <c r="D439" s="33"/>
      <c r="E439" s="35"/>
      <c r="F439" s="36"/>
      <c r="G439" s="35"/>
      <c r="H439" s="35"/>
      <c r="I439" s="37"/>
      <c r="J439" s="38">
        <f t="shared" ref="J439:S439" si="85">SUBTOTAL(9,J425:J438)</f>
        <v>3621809207.2700005</v>
      </c>
      <c r="K439" s="38">
        <f t="shared" si="85"/>
        <v>3621809207.2700005</v>
      </c>
      <c r="L439" s="38">
        <f t="shared" si="85"/>
        <v>0</v>
      </c>
      <c r="M439" s="38">
        <f t="shared" si="85"/>
        <v>11096985</v>
      </c>
      <c r="N439" s="38">
        <f t="shared" si="85"/>
        <v>0</v>
      </c>
      <c r="O439" s="38">
        <f t="shared" si="85"/>
        <v>1794364056.3299999</v>
      </c>
      <c r="P439" s="39">
        <f t="shared" si="85"/>
        <v>1648442269.4400001</v>
      </c>
      <c r="Q439" s="38">
        <f t="shared" si="85"/>
        <v>1610140878.9200001</v>
      </c>
      <c r="R439" s="38">
        <f t="shared" si="85"/>
        <v>1816348165.9400001</v>
      </c>
      <c r="S439" s="39">
        <f t="shared" si="85"/>
        <v>1816348165.9400001</v>
      </c>
      <c r="T439" s="40">
        <f t="shared" si="82"/>
        <v>0.49543307050194729</v>
      </c>
      <c r="U439" s="40">
        <f t="shared" si="83"/>
        <v>3.0639341734857808E-3</v>
      </c>
      <c r="V439" s="40">
        <f t="shared" si="84"/>
        <v>0.49849700467543306</v>
      </c>
    </row>
    <row r="440" spans="1:22" outlineLevel="3">
      <c r="A440" s="18" t="s">
        <v>318</v>
      </c>
      <c r="B440" s="18" t="s">
        <v>26</v>
      </c>
      <c r="C440" s="18" t="s">
        <v>84</v>
      </c>
      <c r="D440" s="18" t="s">
        <v>236</v>
      </c>
      <c r="E440" s="13" t="s">
        <v>29</v>
      </c>
      <c r="F440" s="19" t="s">
        <v>434</v>
      </c>
      <c r="G440" s="13">
        <v>1120</v>
      </c>
      <c r="H440" s="13">
        <v>3480</v>
      </c>
      <c r="I440" s="14" t="s">
        <v>237</v>
      </c>
      <c r="J440" s="15">
        <v>0</v>
      </c>
      <c r="K440" s="15">
        <v>0</v>
      </c>
      <c r="L440" s="15">
        <v>0</v>
      </c>
      <c r="M440" s="15">
        <v>0</v>
      </c>
      <c r="N440" s="15">
        <v>0</v>
      </c>
      <c r="O440" s="15">
        <v>0</v>
      </c>
      <c r="P440" s="15">
        <v>0</v>
      </c>
      <c r="Q440" s="15">
        <v>0</v>
      </c>
      <c r="R440" s="15">
        <v>0</v>
      </c>
      <c r="S440" s="15">
        <v>0</v>
      </c>
      <c r="T440" s="17">
        <v>0</v>
      </c>
      <c r="U440" s="17">
        <v>0</v>
      </c>
      <c r="V440" s="17">
        <f t="shared" si="84"/>
        <v>0</v>
      </c>
    </row>
    <row r="441" spans="1:22" ht="30" outlineLevel="3">
      <c r="A441" s="18" t="s">
        <v>318</v>
      </c>
      <c r="B441" s="18" t="s">
        <v>26</v>
      </c>
      <c r="C441" s="18" t="s">
        <v>84</v>
      </c>
      <c r="D441" s="18" t="s">
        <v>85</v>
      </c>
      <c r="E441" s="13" t="s">
        <v>29</v>
      </c>
      <c r="F441" s="19" t="s">
        <v>434</v>
      </c>
      <c r="G441" s="13">
        <v>1120</v>
      </c>
      <c r="H441" s="13">
        <v>3480</v>
      </c>
      <c r="I441" s="14" t="s">
        <v>86</v>
      </c>
      <c r="J441" s="15">
        <v>0</v>
      </c>
      <c r="K441" s="15">
        <v>0</v>
      </c>
      <c r="L441" s="15">
        <v>0</v>
      </c>
      <c r="M441" s="15">
        <v>0</v>
      </c>
      <c r="N441" s="15">
        <v>0</v>
      </c>
      <c r="O441" s="15">
        <v>0</v>
      </c>
      <c r="P441" s="15">
        <v>0</v>
      </c>
      <c r="Q441" s="15">
        <v>0</v>
      </c>
      <c r="R441" s="15">
        <v>0</v>
      </c>
      <c r="S441" s="15">
        <v>0</v>
      </c>
      <c r="T441" s="17">
        <v>0</v>
      </c>
      <c r="U441" s="17">
        <v>0</v>
      </c>
      <c r="V441" s="17">
        <f t="shared" si="84"/>
        <v>0</v>
      </c>
    </row>
    <row r="442" spans="1:22" outlineLevel="3">
      <c r="A442" s="18" t="s">
        <v>318</v>
      </c>
      <c r="B442" s="18" t="s">
        <v>26</v>
      </c>
      <c r="C442" s="18" t="s">
        <v>84</v>
      </c>
      <c r="D442" s="18" t="s">
        <v>87</v>
      </c>
      <c r="E442" s="13" t="s">
        <v>29</v>
      </c>
      <c r="F442" s="19" t="s">
        <v>434</v>
      </c>
      <c r="G442" s="13">
        <v>1120</v>
      </c>
      <c r="H442" s="13">
        <v>3480</v>
      </c>
      <c r="I442" s="14" t="s">
        <v>88</v>
      </c>
      <c r="J442" s="15">
        <v>191658338</v>
      </c>
      <c r="K442" s="15">
        <v>191658338</v>
      </c>
      <c r="L442" s="15">
        <v>0</v>
      </c>
      <c r="M442" s="15">
        <v>0</v>
      </c>
      <c r="N442" s="15">
        <v>0</v>
      </c>
      <c r="O442" s="15">
        <v>89056733.439999998</v>
      </c>
      <c r="P442" s="15">
        <v>89056733.439999998</v>
      </c>
      <c r="Q442" s="15">
        <v>24347491.989999998</v>
      </c>
      <c r="R442" s="15">
        <v>102601604.56</v>
      </c>
      <c r="S442" s="15">
        <v>102601604.56</v>
      </c>
      <c r="T442" s="17">
        <f t="shared" si="82"/>
        <v>0.46466401811331576</v>
      </c>
      <c r="U442" s="17">
        <f t="shared" si="83"/>
        <v>0</v>
      </c>
      <c r="V442" s="17">
        <f t="shared" si="84"/>
        <v>0.46466401811331576</v>
      </c>
    </row>
    <row r="443" spans="1:22" ht="30" outlineLevel="3">
      <c r="A443" s="18" t="s">
        <v>318</v>
      </c>
      <c r="B443" s="18" t="s">
        <v>26</v>
      </c>
      <c r="C443" s="18" t="s">
        <v>84</v>
      </c>
      <c r="D443" s="18" t="s">
        <v>89</v>
      </c>
      <c r="E443" s="13" t="s">
        <v>29</v>
      </c>
      <c r="F443" s="19" t="s">
        <v>434</v>
      </c>
      <c r="G443" s="13">
        <v>1120</v>
      </c>
      <c r="H443" s="13">
        <v>3480</v>
      </c>
      <c r="I443" s="14" t="s">
        <v>90</v>
      </c>
      <c r="J443" s="15">
        <v>3270063</v>
      </c>
      <c r="K443" s="15">
        <v>3270063</v>
      </c>
      <c r="L443" s="15">
        <v>0</v>
      </c>
      <c r="M443" s="15">
        <v>0</v>
      </c>
      <c r="N443" s="15">
        <v>0</v>
      </c>
      <c r="O443" s="15">
        <v>1708009.8</v>
      </c>
      <c r="P443" s="15">
        <v>1708009.8</v>
      </c>
      <c r="Q443" s="15">
        <v>161048</v>
      </c>
      <c r="R443" s="15">
        <v>1562053.2</v>
      </c>
      <c r="S443" s="15">
        <v>1562053.2</v>
      </c>
      <c r="T443" s="17">
        <f t="shared" si="82"/>
        <v>0.52231709297343809</v>
      </c>
      <c r="U443" s="17">
        <f t="shared" si="83"/>
        <v>0</v>
      </c>
      <c r="V443" s="17">
        <f t="shared" si="84"/>
        <v>0.52231709297343809</v>
      </c>
    </row>
    <row r="444" spans="1:22" ht="30" outlineLevel="3">
      <c r="A444" s="18" t="s">
        <v>318</v>
      </c>
      <c r="B444" s="18" t="s">
        <v>26</v>
      </c>
      <c r="C444" s="18" t="s">
        <v>84</v>
      </c>
      <c r="D444" s="18" t="s">
        <v>238</v>
      </c>
      <c r="E444" s="13" t="s">
        <v>29</v>
      </c>
      <c r="F444" s="19" t="s">
        <v>434</v>
      </c>
      <c r="G444" s="13">
        <v>1120</v>
      </c>
      <c r="H444" s="13">
        <v>3480</v>
      </c>
      <c r="I444" s="14" t="s">
        <v>239</v>
      </c>
      <c r="J444" s="15">
        <v>168229</v>
      </c>
      <c r="K444" s="15">
        <v>168229</v>
      </c>
      <c r="L444" s="15">
        <v>0</v>
      </c>
      <c r="M444" s="15">
        <v>0</v>
      </c>
      <c r="N444" s="15">
        <v>0</v>
      </c>
      <c r="O444" s="15">
        <v>116996.46</v>
      </c>
      <c r="P444" s="15">
        <v>116996.46</v>
      </c>
      <c r="Q444" s="15">
        <v>4350</v>
      </c>
      <c r="R444" s="15">
        <v>51232.54</v>
      </c>
      <c r="S444" s="15">
        <v>51232.54</v>
      </c>
      <c r="T444" s="17">
        <f t="shared" si="82"/>
        <v>0.69545952243667863</v>
      </c>
      <c r="U444" s="17">
        <f t="shared" si="83"/>
        <v>0</v>
      </c>
      <c r="V444" s="17">
        <f t="shared" si="84"/>
        <v>0.69545952243667863</v>
      </c>
    </row>
    <row r="445" spans="1:22" outlineLevel="3">
      <c r="A445" s="18" t="s">
        <v>318</v>
      </c>
      <c r="B445" s="18" t="s">
        <v>26</v>
      </c>
      <c r="C445" s="18" t="s">
        <v>84</v>
      </c>
      <c r="D445" s="18" t="s">
        <v>240</v>
      </c>
      <c r="E445" s="13" t="s">
        <v>29</v>
      </c>
      <c r="F445" s="19" t="s">
        <v>434</v>
      </c>
      <c r="G445" s="13">
        <v>1120</v>
      </c>
      <c r="H445" s="13">
        <v>3480</v>
      </c>
      <c r="I445" s="14" t="s">
        <v>241</v>
      </c>
      <c r="J445" s="15">
        <v>733186</v>
      </c>
      <c r="K445" s="15">
        <v>733186</v>
      </c>
      <c r="L445" s="15">
        <v>0</v>
      </c>
      <c r="M445" s="15">
        <v>0</v>
      </c>
      <c r="N445" s="15">
        <v>0</v>
      </c>
      <c r="O445" s="15">
        <v>0</v>
      </c>
      <c r="P445" s="15">
        <v>0</v>
      </c>
      <c r="Q445" s="15">
        <v>0</v>
      </c>
      <c r="R445" s="15">
        <v>733186</v>
      </c>
      <c r="S445" s="15">
        <v>733186</v>
      </c>
      <c r="T445" s="17">
        <f t="shared" si="82"/>
        <v>0</v>
      </c>
      <c r="U445" s="17">
        <f t="shared" si="83"/>
        <v>0</v>
      </c>
      <c r="V445" s="17">
        <f t="shared" si="84"/>
        <v>0</v>
      </c>
    </row>
    <row r="446" spans="1:22" ht="45" outlineLevel="3">
      <c r="A446" s="18" t="s">
        <v>318</v>
      </c>
      <c r="B446" s="18" t="s">
        <v>26</v>
      </c>
      <c r="C446" s="18" t="s">
        <v>84</v>
      </c>
      <c r="D446" s="18" t="s">
        <v>95</v>
      </c>
      <c r="E446" s="13" t="s">
        <v>29</v>
      </c>
      <c r="F446" s="19" t="s">
        <v>434</v>
      </c>
      <c r="G446" s="13">
        <v>1120</v>
      </c>
      <c r="H446" s="13">
        <v>3480</v>
      </c>
      <c r="I446" s="14" t="s">
        <v>96</v>
      </c>
      <c r="J446" s="15">
        <v>10484478</v>
      </c>
      <c r="K446" s="15">
        <v>10484478</v>
      </c>
      <c r="L446" s="15">
        <v>0</v>
      </c>
      <c r="M446" s="15">
        <v>0</v>
      </c>
      <c r="N446" s="15">
        <v>0</v>
      </c>
      <c r="O446" s="15">
        <v>2208348.1800000002</v>
      </c>
      <c r="P446" s="15">
        <v>2208348.1800000002</v>
      </c>
      <c r="Q446" s="15">
        <v>735400</v>
      </c>
      <c r="R446" s="15">
        <v>8276129.8200000003</v>
      </c>
      <c r="S446" s="15">
        <v>8276129.8200000003</v>
      </c>
      <c r="T446" s="17">
        <f t="shared" si="82"/>
        <v>0.21063024596932725</v>
      </c>
      <c r="U446" s="17">
        <f t="shared" si="83"/>
        <v>0</v>
      </c>
      <c r="V446" s="17">
        <f t="shared" si="84"/>
        <v>0.21063024596932725</v>
      </c>
    </row>
    <row r="447" spans="1:22" ht="30" outlineLevel="3">
      <c r="A447" s="18" t="s">
        <v>318</v>
      </c>
      <c r="B447" s="18" t="s">
        <v>26</v>
      </c>
      <c r="C447" s="18" t="s">
        <v>84</v>
      </c>
      <c r="D447" s="18" t="s">
        <v>244</v>
      </c>
      <c r="E447" s="13" t="s">
        <v>29</v>
      </c>
      <c r="F447" s="19" t="s">
        <v>434</v>
      </c>
      <c r="G447" s="13">
        <v>1120</v>
      </c>
      <c r="H447" s="13">
        <v>3480</v>
      </c>
      <c r="I447" s="14" t="s">
        <v>245</v>
      </c>
      <c r="J447" s="15">
        <v>860330</v>
      </c>
      <c r="K447" s="15">
        <v>860330</v>
      </c>
      <c r="L447" s="15">
        <v>0</v>
      </c>
      <c r="M447" s="15">
        <v>0</v>
      </c>
      <c r="N447" s="15">
        <v>0</v>
      </c>
      <c r="O447" s="15">
        <v>0</v>
      </c>
      <c r="P447" s="15">
        <v>0</v>
      </c>
      <c r="Q447" s="15">
        <v>0</v>
      </c>
      <c r="R447" s="15">
        <v>860330</v>
      </c>
      <c r="S447" s="15">
        <v>860330</v>
      </c>
      <c r="T447" s="17">
        <f t="shared" si="82"/>
        <v>0</v>
      </c>
      <c r="U447" s="17">
        <f t="shared" si="83"/>
        <v>0</v>
      </c>
      <c r="V447" s="17">
        <f t="shared" si="84"/>
        <v>0</v>
      </c>
    </row>
    <row r="448" spans="1:22" ht="45" outlineLevel="3">
      <c r="A448" s="18" t="s">
        <v>318</v>
      </c>
      <c r="B448" s="18" t="s">
        <v>26</v>
      </c>
      <c r="C448" s="18" t="s">
        <v>84</v>
      </c>
      <c r="D448" s="18" t="s">
        <v>246</v>
      </c>
      <c r="E448" s="13" t="s">
        <v>29</v>
      </c>
      <c r="F448" s="19" t="s">
        <v>434</v>
      </c>
      <c r="G448" s="13">
        <v>1120</v>
      </c>
      <c r="H448" s="13">
        <v>3480</v>
      </c>
      <c r="I448" s="14" t="s">
        <v>324</v>
      </c>
      <c r="J448" s="15">
        <v>0</v>
      </c>
      <c r="K448" s="15">
        <v>0</v>
      </c>
      <c r="L448" s="15">
        <v>0</v>
      </c>
      <c r="M448" s="15">
        <v>0</v>
      </c>
      <c r="N448" s="15">
        <v>0</v>
      </c>
      <c r="O448" s="15">
        <v>0</v>
      </c>
      <c r="P448" s="15">
        <v>0</v>
      </c>
      <c r="Q448" s="15">
        <v>0</v>
      </c>
      <c r="R448" s="15">
        <v>0</v>
      </c>
      <c r="S448" s="15">
        <v>0</v>
      </c>
      <c r="T448" s="17">
        <v>0</v>
      </c>
      <c r="U448" s="17">
        <v>0</v>
      </c>
      <c r="V448" s="17">
        <f t="shared" si="84"/>
        <v>0</v>
      </c>
    </row>
    <row r="449" spans="1:22" outlineLevel="3">
      <c r="A449" s="18" t="s">
        <v>318</v>
      </c>
      <c r="B449" s="18" t="s">
        <v>26</v>
      </c>
      <c r="C449" s="18" t="s">
        <v>84</v>
      </c>
      <c r="D449" s="18" t="s">
        <v>97</v>
      </c>
      <c r="E449" s="13" t="s">
        <v>29</v>
      </c>
      <c r="F449" s="19" t="s">
        <v>434</v>
      </c>
      <c r="G449" s="13">
        <v>1120</v>
      </c>
      <c r="H449" s="13">
        <v>3480</v>
      </c>
      <c r="I449" s="14" t="s">
        <v>98</v>
      </c>
      <c r="J449" s="15">
        <v>3698398</v>
      </c>
      <c r="K449" s="15">
        <v>3698398</v>
      </c>
      <c r="L449" s="15">
        <v>0</v>
      </c>
      <c r="M449" s="15">
        <v>0</v>
      </c>
      <c r="N449" s="15">
        <v>0</v>
      </c>
      <c r="O449" s="15">
        <v>0</v>
      </c>
      <c r="P449" s="15">
        <v>0</v>
      </c>
      <c r="Q449" s="15">
        <v>2019350.77</v>
      </c>
      <c r="R449" s="15">
        <v>3698398</v>
      </c>
      <c r="S449" s="15">
        <v>3698398</v>
      </c>
      <c r="T449" s="17">
        <f t="shared" si="82"/>
        <v>0</v>
      </c>
      <c r="U449" s="17">
        <f t="shared" si="83"/>
        <v>0</v>
      </c>
      <c r="V449" s="17">
        <f t="shared" si="84"/>
        <v>0</v>
      </c>
    </row>
    <row r="450" spans="1:22" outlineLevel="3">
      <c r="A450" s="18" t="s">
        <v>318</v>
      </c>
      <c r="B450" s="18" t="s">
        <v>26</v>
      </c>
      <c r="C450" s="18" t="s">
        <v>84</v>
      </c>
      <c r="D450" s="18" t="s">
        <v>99</v>
      </c>
      <c r="E450" s="13" t="s">
        <v>29</v>
      </c>
      <c r="F450" s="19" t="s">
        <v>434</v>
      </c>
      <c r="G450" s="13">
        <v>1120</v>
      </c>
      <c r="H450" s="13">
        <v>3480</v>
      </c>
      <c r="I450" s="14" t="s">
        <v>100</v>
      </c>
      <c r="J450" s="15">
        <v>8605970</v>
      </c>
      <c r="K450" s="15">
        <v>8605970</v>
      </c>
      <c r="L450" s="15">
        <v>0</v>
      </c>
      <c r="M450" s="15">
        <v>0</v>
      </c>
      <c r="N450" s="15">
        <v>0</v>
      </c>
      <c r="O450" s="15">
        <v>3673793.4</v>
      </c>
      <c r="P450" s="15">
        <v>3673793.4</v>
      </c>
      <c r="Q450" s="15">
        <v>380801.6</v>
      </c>
      <c r="R450" s="15">
        <v>4932176.5999999996</v>
      </c>
      <c r="S450" s="15">
        <v>4932176.5999999996</v>
      </c>
      <c r="T450" s="17">
        <f t="shared" si="82"/>
        <v>0.42688893872509431</v>
      </c>
      <c r="U450" s="17">
        <f t="shared" si="83"/>
        <v>0</v>
      </c>
      <c r="V450" s="17">
        <f t="shared" si="84"/>
        <v>0.42688893872509431</v>
      </c>
    </row>
    <row r="451" spans="1:22" ht="30" outlineLevel="3">
      <c r="A451" s="18" t="s">
        <v>318</v>
      </c>
      <c r="B451" s="18" t="s">
        <v>26</v>
      </c>
      <c r="C451" s="18" t="s">
        <v>84</v>
      </c>
      <c r="D451" s="18" t="s">
        <v>101</v>
      </c>
      <c r="E451" s="13" t="s">
        <v>29</v>
      </c>
      <c r="F451" s="19" t="s">
        <v>434</v>
      </c>
      <c r="G451" s="13">
        <v>1120</v>
      </c>
      <c r="H451" s="13">
        <v>3480</v>
      </c>
      <c r="I451" s="14" t="s">
        <v>102</v>
      </c>
      <c r="J451" s="15">
        <v>61175885</v>
      </c>
      <c r="K451" s="15">
        <v>61175885</v>
      </c>
      <c r="L451" s="15">
        <v>0</v>
      </c>
      <c r="M451" s="15">
        <v>2727802</v>
      </c>
      <c r="N451" s="15">
        <v>0</v>
      </c>
      <c r="O451" s="15">
        <v>19247324.190000001</v>
      </c>
      <c r="P451" s="15">
        <v>19247324.190000001</v>
      </c>
      <c r="Q451" s="15">
        <v>39200758.810000002</v>
      </c>
      <c r="R451" s="15">
        <v>39200758.810000002</v>
      </c>
      <c r="S451" s="15">
        <v>39200758.810000002</v>
      </c>
      <c r="T451" s="17">
        <f t="shared" si="82"/>
        <v>0.31462273394165041</v>
      </c>
      <c r="U451" s="17">
        <f t="shared" si="83"/>
        <v>4.4589497969665659E-2</v>
      </c>
      <c r="V451" s="17">
        <f t="shared" si="84"/>
        <v>0.35921223191131607</v>
      </c>
    </row>
    <row r="452" spans="1:22" ht="30" outlineLevel="3">
      <c r="A452" s="18" t="s">
        <v>318</v>
      </c>
      <c r="B452" s="18" t="s">
        <v>26</v>
      </c>
      <c r="C452" s="18" t="s">
        <v>84</v>
      </c>
      <c r="D452" s="18" t="s">
        <v>103</v>
      </c>
      <c r="E452" s="13" t="s">
        <v>29</v>
      </c>
      <c r="F452" s="19" t="s">
        <v>434</v>
      </c>
      <c r="G452" s="13">
        <v>1120</v>
      </c>
      <c r="H452" s="13">
        <v>3480</v>
      </c>
      <c r="I452" s="14" t="s">
        <v>104</v>
      </c>
      <c r="J452" s="15">
        <v>118248490</v>
      </c>
      <c r="K452" s="15">
        <v>118248490</v>
      </c>
      <c r="L452" s="15">
        <v>0</v>
      </c>
      <c r="M452" s="15">
        <v>729440</v>
      </c>
      <c r="N452" s="15">
        <v>0</v>
      </c>
      <c r="O452" s="15">
        <v>110105700.81999999</v>
      </c>
      <c r="P452" s="15">
        <v>108515826.81999999</v>
      </c>
      <c r="Q452" s="15">
        <v>7413349.1799999997</v>
      </c>
      <c r="R452" s="15">
        <v>7413349.1799999997</v>
      </c>
      <c r="S452" s="15">
        <v>7413349.1799999997</v>
      </c>
      <c r="T452" s="17">
        <f t="shared" si="82"/>
        <v>0.93113832421877007</v>
      </c>
      <c r="U452" s="17">
        <f t="shared" si="83"/>
        <v>6.1687045644303789E-3</v>
      </c>
      <c r="V452" s="17">
        <f t="shared" si="84"/>
        <v>0.93730702878320049</v>
      </c>
    </row>
    <row r="453" spans="1:22" outlineLevel="3">
      <c r="A453" s="18" t="s">
        <v>318</v>
      </c>
      <c r="B453" s="18" t="s">
        <v>26</v>
      </c>
      <c r="C453" s="18" t="s">
        <v>84</v>
      </c>
      <c r="D453" s="18" t="s">
        <v>105</v>
      </c>
      <c r="E453" s="13" t="s">
        <v>29</v>
      </c>
      <c r="F453" s="19" t="s">
        <v>434</v>
      </c>
      <c r="G453" s="13">
        <v>1120</v>
      </c>
      <c r="H453" s="13">
        <v>3480</v>
      </c>
      <c r="I453" s="14" t="s">
        <v>106</v>
      </c>
      <c r="J453" s="15">
        <v>19555777.73</v>
      </c>
      <c r="K453" s="15">
        <v>19555777.73</v>
      </c>
      <c r="L453" s="15">
        <v>0</v>
      </c>
      <c r="M453" s="15">
        <v>0</v>
      </c>
      <c r="N453" s="15">
        <v>0</v>
      </c>
      <c r="O453" s="15">
        <v>14442351.859999999</v>
      </c>
      <c r="P453" s="15">
        <v>14442351.859999999</v>
      </c>
      <c r="Q453" s="15">
        <v>113425.87</v>
      </c>
      <c r="R453" s="15">
        <v>5113425.87</v>
      </c>
      <c r="S453" s="15">
        <v>5113425.87</v>
      </c>
      <c r="T453" s="17">
        <f t="shared" si="82"/>
        <v>0.73852096599790917</v>
      </c>
      <c r="U453" s="17">
        <f t="shared" si="83"/>
        <v>0</v>
      </c>
      <c r="V453" s="17">
        <f t="shared" si="84"/>
        <v>0.73852096599790917</v>
      </c>
    </row>
    <row r="454" spans="1:22" outlineLevel="3">
      <c r="A454" s="18" t="s">
        <v>318</v>
      </c>
      <c r="B454" s="18" t="s">
        <v>26</v>
      </c>
      <c r="C454" s="18" t="s">
        <v>84</v>
      </c>
      <c r="D454" s="18" t="s">
        <v>107</v>
      </c>
      <c r="E454" s="13" t="s">
        <v>29</v>
      </c>
      <c r="F454" s="19" t="s">
        <v>434</v>
      </c>
      <c r="G454" s="13">
        <v>1120</v>
      </c>
      <c r="H454" s="13">
        <v>3480</v>
      </c>
      <c r="I454" s="14" t="s">
        <v>108</v>
      </c>
      <c r="J454" s="15">
        <v>14273286</v>
      </c>
      <c r="K454" s="15">
        <v>14273286</v>
      </c>
      <c r="L454" s="15">
        <v>0</v>
      </c>
      <c r="M454" s="15">
        <v>0</v>
      </c>
      <c r="N454" s="15">
        <v>0</v>
      </c>
      <c r="O454" s="15">
        <v>12332673.449999999</v>
      </c>
      <c r="P454" s="15">
        <v>12332673.449999999</v>
      </c>
      <c r="Q454" s="15">
        <v>1940612.55</v>
      </c>
      <c r="R454" s="15">
        <v>1940612.55</v>
      </c>
      <c r="S454" s="15">
        <v>1940612.55</v>
      </c>
      <c r="T454" s="17">
        <f t="shared" si="82"/>
        <v>0.8640388380082904</v>
      </c>
      <c r="U454" s="17">
        <f t="shared" si="83"/>
        <v>0</v>
      </c>
      <c r="V454" s="17">
        <f t="shared" si="84"/>
        <v>0.8640388380082904</v>
      </c>
    </row>
    <row r="455" spans="1:22" ht="30" outlineLevel="3">
      <c r="A455" s="18" t="s">
        <v>318</v>
      </c>
      <c r="B455" s="18" t="s">
        <v>26</v>
      </c>
      <c r="C455" s="18" t="s">
        <v>84</v>
      </c>
      <c r="D455" s="18" t="s">
        <v>109</v>
      </c>
      <c r="E455" s="13" t="s">
        <v>29</v>
      </c>
      <c r="F455" s="19" t="s">
        <v>434</v>
      </c>
      <c r="G455" s="13">
        <v>1120</v>
      </c>
      <c r="H455" s="13">
        <v>3480</v>
      </c>
      <c r="I455" s="14" t="s">
        <v>110</v>
      </c>
      <c r="J455" s="15">
        <v>174607</v>
      </c>
      <c r="K455" s="15">
        <v>174607</v>
      </c>
      <c r="L455" s="15">
        <v>0</v>
      </c>
      <c r="M455" s="15">
        <v>0</v>
      </c>
      <c r="N455" s="15">
        <v>0</v>
      </c>
      <c r="O455" s="15">
        <v>171198.3</v>
      </c>
      <c r="P455" s="15">
        <v>171198.3</v>
      </c>
      <c r="Q455" s="15">
        <v>0</v>
      </c>
      <c r="R455" s="15">
        <v>3408.7</v>
      </c>
      <c r="S455" s="15">
        <v>3408.7</v>
      </c>
      <c r="T455" s="17">
        <f t="shared" si="82"/>
        <v>0.98047787316659696</v>
      </c>
      <c r="U455" s="17">
        <f t="shared" si="83"/>
        <v>0</v>
      </c>
      <c r="V455" s="17">
        <f t="shared" si="84"/>
        <v>0.98047787316659696</v>
      </c>
    </row>
    <row r="456" spans="1:22" ht="30" outlineLevel="3">
      <c r="A456" s="18" t="s">
        <v>318</v>
      </c>
      <c r="B456" s="18" t="s">
        <v>26</v>
      </c>
      <c r="C456" s="18" t="s">
        <v>84</v>
      </c>
      <c r="D456" s="18" t="s">
        <v>111</v>
      </c>
      <c r="E456" s="13" t="s">
        <v>29</v>
      </c>
      <c r="F456" s="19" t="s">
        <v>434</v>
      </c>
      <c r="G456" s="13">
        <v>1120</v>
      </c>
      <c r="H456" s="13">
        <v>3480</v>
      </c>
      <c r="I456" s="14" t="s">
        <v>112</v>
      </c>
      <c r="J456" s="15">
        <v>3766178</v>
      </c>
      <c r="K456" s="15">
        <v>3766178</v>
      </c>
      <c r="L456" s="15">
        <v>0</v>
      </c>
      <c r="M456" s="15">
        <v>0</v>
      </c>
      <c r="N456" s="15">
        <v>0</v>
      </c>
      <c r="O456" s="15">
        <v>2594323.56</v>
      </c>
      <c r="P456" s="15">
        <v>2594323.56</v>
      </c>
      <c r="Q456" s="15">
        <v>1163560.44</v>
      </c>
      <c r="R456" s="15">
        <v>1171854.44</v>
      </c>
      <c r="S456" s="15">
        <v>1171854.44</v>
      </c>
      <c r="T456" s="17">
        <f t="shared" si="82"/>
        <v>0.68884783459517851</v>
      </c>
      <c r="U456" s="17">
        <f t="shared" si="83"/>
        <v>0</v>
      </c>
      <c r="V456" s="17">
        <f t="shared" si="84"/>
        <v>0.68884783459517851</v>
      </c>
    </row>
    <row r="457" spans="1:22" ht="150" outlineLevel="3">
      <c r="A457" s="18" t="s">
        <v>318</v>
      </c>
      <c r="B457" s="18" t="s">
        <v>26</v>
      </c>
      <c r="C457" s="18" t="s">
        <v>84</v>
      </c>
      <c r="D457" s="18" t="s">
        <v>113</v>
      </c>
      <c r="E457" s="13" t="s">
        <v>29</v>
      </c>
      <c r="F457" s="19" t="s">
        <v>434</v>
      </c>
      <c r="G457" s="13">
        <v>1120</v>
      </c>
      <c r="H457" s="13">
        <v>3480</v>
      </c>
      <c r="I457" s="14" t="s">
        <v>325</v>
      </c>
      <c r="J457" s="15">
        <v>3882764</v>
      </c>
      <c r="K457" s="15">
        <v>3882764</v>
      </c>
      <c r="L457" s="15">
        <v>0</v>
      </c>
      <c r="M457" s="15">
        <v>0</v>
      </c>
      <c r="N457" s="15">
        <v>0</v>
      </c>
      <c r="O457" s="15">
        <v>23290</v>
      </c>
      <c r="P457" s="15">
        <v>23290</v>
      </c>
      <c r="Q457" s="15">
        <v>58310</v>
      </c>
      <c r="R457" s="15">
        <v>3859474</v>
      </c>
      <c r="S457" s="15">
        <v>3859474</v>
      </c>
      <c r="T457" s="17">
        <f t="shared" si="82"/>
        <v>5.9983043007507024E-3</v>
      </c>
      <c r="U457" s="17">
        <f t="shared" si="83"/>
        <v>0</v>
      </c>
      <c r="V457" s="17">
        <f t="shared" si="84"/>
        <v>5.9983043007507024E-3</v>
      </c>
    </row>
    <row r="458" spans="1:22" outlineLevel="2">
      <c r="A458" s="33"/>
      <c r="B458" s="33"/>
      <c r="C458" s="34" t="s">
        <v>449</v>
      </c>
      <c r="D458" s="33"/>
      <c r="E458" s="35"/>
      <c r="F458" s="36"/>
      <c r="G458" s="35"/>
      <c r="H458" s="35"/>
      <c r="I458" s="37"/>
      <c r="J458" s="38">
        <f t="shared" ref="J458:S458" si="86">SUBTOTAL(9,J440:J457)</f>
        <v>440555979.73000002</v>
      </c>
      <c r="K458" s="38">
        <f t="shared" si="86"/>
        <v>440555979.73000002</v>
      </c>
      <c r="L458" s="38">
        <f t="shared" si="86"/>
        <v>0</v>
      </c>
      <c r="M458" s="38">
        <f t="shared" si="86"/>
        <v>3457242</v>
      </c>
      <c r="N458" s="38">
        <f t="shared" si="86"/>
        <v>0</v>
      </c>
      <c r="O458" s="38">
        <f t="shared" si="86"/>
        <v>255680743.45999998</v>
      </c>
      <c r="P458" s="39">
        <f t="shared" si="86"/>
        <v>254090869.45999998</v>
      </c>
      <c r="Q458" s="38">
        <f t="shared" si="86"/>
        <v>77538459.209999993</v>
      </c>
      <c r="R458" s="38">
        <f t="shared" si="86"/>
        <v>181417994.27000001</v>
      </c>
      <c r="S458" s="39">
        <f t="shared" si="86"/>
        <v>181417994.27000001</v>
      </c>
      <c r="T458" s="40">
        <f t="shared" si="82"/>
        <v>0.5803592624408298</v>
      </c>
      <c r="U458" s="40">
        <f t="shared" si="83"/>
        <v>7.847452217352292E-3</v>
      </c>
      <c r="V458" s="40">
        <f t="shared" si="84"/>
        <v>0.58820671465818208</v>
      </c>
    </row>
    <row r="459" spans="1:22" ht="30" outlineLevel="3">
      <c r="A459" s="18" t="s">
        <v>318</v>
      </c>
      <c r="B459" s="18" t="s">
        <v>26</v>
      </c>
      <c r="C459" s="18" t="s">
        <v>115</v>
      </c>
      <c r="D459" s="18" t="s">
        <v>250</v>
      </c>
      <c r="E459" s="13" t="s">
        <v>29</v>
      </c>
      <c r="F459" s="18">
        <v>280</v>
      </c>
      <c r="G459" s="13">
        <v>2210</v>
      </c>
      <c r="H459" s="13">
        <v>3480</v>
      </c>
      <c r="I459" s="14" t="s">
        <v>251</v>
      </c>
      <c r="J459" s="15">
        <v>0</v>
      </c>
      <c r="K459" s="15">
        <v>0</v>
      </c>
      <c r="L459" s="15">
        <v>0</v>
      </c>
      <c r="M459" s="15">
        <v>0</v>
      </c>
      <c r="N459" s="15">
        <v>0</v>
      </c>
      <c r="O459" s="15">
        <v>0</v>
      </c>
      <c r="P459" s="15">
        <v>0</v>
      </c>
      <c r="Q459" s="15">
        <v>0</v>
      </c>
      <c r="R459" s="15">
        <v>0</v>
      </c>
      <c r="S459" s="15">
        <v>0</v>
      </c>
      <c r="T459" s="17">
        <v>0</v>
      </c>
      <c r="U459" s="17">
        <v>0</v>
      </c>
      <c r="V459" s="17">
        <f t="shared" si="84"/>
        <v>0</v>
      </c>
    </row>
    <row r="460" spans="1:22" outlineLevel="3">
      <c r="A460" s="18" t="s">
        <v>318</v>
      </c>
      <c r="B460" s="18" t="s">
        <v>26</v>
      </c>
      <c r="C460" s="18" t="s">
        <v>115</v>
      </c>
      <c r="D460" s="18" t="s">
        <v>315</v>
      </c>
      <c r="E460" s="13" t="s">
        <v>29</v>
      </c>
      <c r="F460" s="18">
        <v>280</v>
      </c>
      <c r="G460" s="13">
        <v>2210</v>
      </c>
      <c r="H460" s="13">
        <v>3480</v>
      </c>
      <c r="I460" s="14" t="s">
        <v>316</v>
      </c>
      <c r="J460" s="15">
        <v>457970</v>
      </c>
      <c r="K460" s="15">
        <v>457970</v>
      </c>
      <c r="L460" s="15">
        <v>0</v>
      </c>
      <c r="M460" s="15">
        <v>0</v>
      </c>
      <c r="N460" s="15">
        <v>0</v>
      </c>
      <c r="O460" s="15">
        <v>49900</v>
      </c>
      <c r="P460" s="15">
        <v>49900</v>
      </c>
      <c r="Q460" s="15">
        <v>34615</v>
      </c>
      <c r="R460" s="15">
        <v>408070</v>
      </c>
      <c r="S460" s="15">
        <v>408070</v>
      </c>
      <c r="T460" s="17">
        <f t="shared" si="82"/>
        <v>0.10895910212459331</v>
      </c>
      <c r="U460" s="17">
        <f t="shared" si="83"/>
        <v>0</v>
      </c>
      <c r="V460" s="17">
        <f t="shared" si="84"/>
        <v>0.10895910212459331</v>
      </c>
    </row>
    <row r="461" spans="1:22" outlineLevel="3">
      <c r="A461" s="18" t="s">
        <v>318</v>
      </c>
      <c r="B461" s="18" t="s">
        <v>26</v>
      </c>
      <c r="C461" s="18" t="s">
        <v>115</v>
      </c>
      <c r="D461" s="18" t="s">
        <v>116</v>
      </c>
      <c r="E461" s="13" t="s">
        <v>29</v>
      </c>
      <c r="F461" s="18">
        <v>280</v>
      </c>
      <c r="G461" s="13">
        <v>2210</v>
      </c>
      <c r="H461" s="13">
        <v>3480</v>
      </c>
      <c r="I461" s="14" t="s">
        <v>118</v>
      </c>
      <c r="J461" s="15">
        <v>30446246</v>
      </c>
      <c r="K461" s="15">
        <v>30446246</v>
      </c>
      <c r="L461" s="15">
        <v>0</v>
      </c>
      <c r="M461" s="15">
        <v>0</v>
      </c>
      <c r="N461" s="15">
        <v>0</v>
      </c>
      <c r="O461" s="15">
        <v>18162589.699999999</v>
      </c>
      <c r="P461" s="15">
        <v>5090600</v>
      </c>
      <c r="Q461" s="15">
        <v>12283656.300000001</v>
      </c>
      <c r="R461" s="15">
        <v>12283656.300000001</v>
      </c>
      <c r="S461" s="15">
        <v>12283656.300000001</v>
      </c>
      <c r="T461" s="17">
        <f t="shared" si="82"/>
        <v>0.59654611277856717</v>
      </c>
      <c r="U461" s="17">
        <f t="shared" si="83"/>
        <v>0</v>
      </c>
      <c r="V461" s="17">
        <f t="shared" si="84"/>
        <v>0.59654611277856717</v>
      </c>
    </row>
    <row r="462" spans="1:22" outlineLevel="3">
      <c r="A462" s="18" t="s">
        <v>318</v>
      </c>
      <c r="B462" s="18" t="s">
        <v>26</v>
      </c>
      <c r="C462" s="18" t="s">
        <v>115</v>
      </c>
      <c r="D462" s="18" t="s">
        <v>119</v>
      </c>
      <c r="E462" s="13" t="s">
        <v>29</v>
      </c>
      <c r="F462" s="18">
        <v>280</v>
      </c>
      <c r="G462" s="13">
        <v>2210</v>
      </c>
      <c r="H462" s="13">
        <v>3480</v>
      </c>
      <c r="I462" s="14" t="s">
        <v>120</v>
      </c>
      <c r="J462" s="15">
        <v>216664696</v>
      </c>
      <c r="K462" s="15">
        <v>216664696</v>
      </c>
      <c r="L462" s="15">
        <v>18800000</v>
      </c>
      <c r="M462" s="15">
        <v>0</v>
      </c>
      <c r="N462" s="15">
        <v>0</v>
      </c>
      <c r="O462" s="15">
        <v>16168120.32</v>
      </c>
      <c r="P462" s="15">
        <v>16168120.32</v>
      </c>
      <c r="Q462" s="15">
        <v>18707125.41</v>
      </c>
      <c r="R462" s="15">
        <v>181696575.68000001</v>
      </c>
      <c r="S462" s="15">
        <v>181696575.68000001</v>
      </c>
      <c r="T462" s="17">
        <f t="shared" si="82"/>
        <v>7.4622772507432406E-2</v>
      </c>
      <c r="U462" s="17">
        <f t="shared" si="83"/>
        <v>8.6770019975935531E-2</v>
      </c>
      <c r="V462" s="17">
        <f t="shared" si="84"/>
        <v>0.16139279248336794</v>
      </c>
    </row>
    <row r="463" spans="1:22" ht="30" outlineLevel="3">
      <c r="A463" s="18" t="s">
        <v>318</v>
      </c>
      <c r="B463" s="18" t="s">
        <v>26</v>
      </c>
      <c r="C463" s="18" t="s">
        <v>115</v>
      </c>
      <c r="D463" s="18" t="s">
        <v>121</v>
      </c>
      <c r="E463" s="13" t="s">
        <v>29</v>
      </c>
      <c r="F463" s="18">
        <v>280</v>
      </c>
      <c r="G463" s="13">
        <v>2210</v>
      </c>
      <c r="H463" s="13">
        <v>3480</v>
      </c>
      <c r="I463" s="14" t="s">
        <v>122</v>
      </c>
      <c r="J463" s="15">
        <v>0</v>
      </c>
      <c r="K463" s="15">
        <v>0</v>
      </c>
      <c r="L463" s="15">
        <v>0</v>
      </c>
      <c r="M463" s="15">
        <v>0</v>
      </c>
      <c r="N463" s="15">
        <v>0</v>
      </c>
      <c r="O463" s="15">
        <v>0</v>
      </c>
      <c r="P463" s="15">
        <v>0</v>
      </c>
      <c r="Q463" s="15">
        <v>0</v>
      </c>
      <c r="R463" s="15">
        <v>0</v>
      </c>
      <c r="S463" s="15">
        <v>0</v>
      </c>
      <c r="T463" s="17">
        <v>0</v>
      </c>
      <c r="U463" s="17">
        <v>0</v>
      </c>
      <c r="V463" s="17">
        <f t="shared" si="84"/>
        <v>0</v>
      </c>
    </row>
    <row r="464" spans="1:22" ht="45" outlineLevel="3">
      <c r="A464" s="18" t="s">
        <v>318</v>
      </c>
      <c r="B464" s="18" t="s">
        <v>26</v>
      </c>
      <c r="C464" s="18" t="s">
        <v>115</v>
      </c>
      <c r="D464" s="18" t="s">
        <v>123</v>
      </c>
      <c r="E464" s="13" t="s">
        <v>29</v>
      </c>
      <c r="F464" s="18">
        <v>280</v>
      </c>
      <c r="G464" s="13">
        <v>2210</v>
      </c>
      <c r="H464" s="13">
        <v>3480</v>
      </c>
      <c r="I464" s="14" t="s">
        <v>124</v>
      </c>
      <c r="J464" s="15">
        <v>4247930</v>
      </c>
      <c r="K464" s="15">
        <v>4247930</v>
      </c>
      <c r="L464" s="15">
        <v>0</v>
      </c>
      <c r="M464" s="15">
        <v>0</v>
      </c>
      <c r="N464" s="15">
        <v>0</v>
      </c>
      <c r="O464" s="15">
        <v>0</v>
      </c>
      <c r="P464" s="15">
        <v>0</v>
      </c>
      <c r="Q464" s="15">
        <v>4247930</v>
      </c>
      <c r="R464" s="15">
        <v>4247930</v>
      </c>
      <c r="S464" s="15">
        <v>4247930</v>
      </c>
      <c r="T464" s="17">
        <f t="shared" si="82"/>
        <v>0</v>
      </c>
      <c r="U464" s="17">
        <f t="shared" si="83"/>
        <v>0</v>
      </c>
      <c r="V464" s="17">
        <f t="shared" si="84"/>
        <v>0</v>
      </c>
    </row>
    <row r="465" spans="1:22" ht="30" outlineLevel="3">
      <c r="A465" s="18" t="s">
        <v>318</v>
      </c>
      <c r="B465" s="18" t="s">
        <v>26</v>
      </c>
      <c r="C465" s="18" t="s">
        <v>115</v>
      </c>
      <c r="D465" s="18" t="s">
        <v>125</v>
      </c>
      <c r="E465" s="13" t="s">
        <v>29</v>
      </c>
      <c r="F465" s="18">
        <v>280</v>
      </c>
      <c r="G465" s="13">
        <v>2210</v>
      </c>
      <c r="H465" s="13">
        <v>3480</v>
      </c>
      <c r="I465" s="14" t="s">
        <v>126</v>
      </c>
      <c r="J465" s="15">
        <v>33339756</v>
      </c>
      <c r="K465" s="15">
        <v>33339756</v>
      </c>
      <c r="L465" s="15">
        <v>0</v>
      </c>
      <c r="M465" s="15">
        <v>0</v>
      </c>
      <c r="N465" s="15">
        <v>0</v>
      </c>
      <c r="O465" s="15">
        <v>23716205.34</v>
      </c>
      <c r="P465" s="15">
        <v>23716205.34</v>
      </c>
      <c r="Q465" s="15">
        <v>9623550.6600000001</v>
      </c>
      <c r="R465" s="15">
        <v>9623550.6600000001</v>
      </c>
      <c r="S465" s="15">
        <v>9623550.6600000001</v>
      </c>
      <c r="T465" s="17">
        <f t="shared" si="82"/>
        <v>0.71134909745590225</v>
      </c>
      <c r="U465" s="17">
        <f t="shared" si="83"/>
        <v>0</v>
      </c>
      <c r="V465" s="17">
        <f t="shared" si="84"/>
        <v>0.71134909745590225</v>
      </c>
    </row>
    <row r="466" spans="1:22" outlineLevel="2">
      <c r="A466" s="33"/>
      <c r="B466" s="33"/>
      <c r="C466" s="34" t="s">
        <v>450</v>
      </c>
      <c r="D466" s="33"/>
      <c r="E466" s="35"/>
      <c r="F466" s="36"/>
      <c r="G466" s="35"/>
      <c r="H466" s="35"/>
      <c r="I466" s="37"/>
      <c r="J466" s="38">
        <f t="shared" ref="J466:S466" si="87">SUBTOTAL(9,J459:J465)</f>
        <v>285156598</v>
      </c>
      <c r="K466" s="38">
        <f t="shared" si="87"/>
        <v>285156598</v>
      </c>
      <c r="L466" s="38">
        <f t="shared" si="87"/>
        <v>18800000</v>
      </c>
      <c r="M466" s="38">
        <f t="shared" si="87"/>
        <v>0</v>
      </c>
      <c r="N466" s="38">
        <f t="shared" si="87"/>
        <v>0</v>
      </c>
      <c r="O466" s="38">
        <f t="shared" si="87"/>
        <v>58096815.359999999</v>
      </c>
      <c r="P466" s="39">
        <f t="shared" si="87"/>
        <v>45024825.659999996</v>
      </c>
      <c r="Q466" s="38">
        <f t="shared" si="87"/>
        <v>44896877.370000005</v>
      </c>
      <c r="R466" s="38">
        <f t="shared" si="87"/>
        <v>208259782.64000002</v>
      </c>
      <c r="S466" s="39">
        <f t="shared" si="87"/>
        <v>208259782.64000002</v>
      </c>
      <c r="T466" s="40">
        <f t="shared" si="82"/>
        <v>0.20373652851616642</v>
      </c>
      <c r="U466" s="40">
        <f t="shared" si="83"/>
        <v>6.592868666500222E-2</v>
      </c>
      <c r="V466" s="40">
        <f t="shared" si="84"/>
        <v>0.26966521518116865</v>
      </c>
    </row>
    <row r="467" spans="1:22" ht="120" outlineLevel="3">
      <c r="A467" s="18" t="s">
        <v>318</v>
      </c>
      <c r="B467" s="18" t="s">
        <v>26</v>
      </c>
      <c r="C467" s="18" t="s">
        <v>129</v>
      </c>
      <c r="D467" s="18" t="s">
        <v>134</v>
      </c>
      <c r="E467" s="13" t="s">
        <v>48</v>
      </c>
      <c r="F467" s="19" t="s">
        <v>434</v>
      </c>
      <c r="G467" s="13">
        <v>1310</v>
      </c>
      <c r="H467" s="13">
        <v>3480</v>
      </c>
      <c r="I467" s="14" t="s">
        <v>135</v>
      </c>
      <c r="J467" s="15">
        <v>18256233</v>
      </c>
      <c r="K467" s="15">
        <v>18256233</v>
      </c>
      <c r="L467" s="15">
        <v>0</v>
      </c>
      <c r="M467" s="15">
        <v>0</v>
      </c>
      <c r="N467" s="15">
        <v>0</v>
      </c>
      <c r="O467" s="15">
        <v>13425790.279999999</v>
      </c>
      <c r="P467" s="15">
        <v>12402671.83</v>
      </c>
      <c r="Q467" s="15">
        <v>4830442.72</v>
      </c>
      <c r="R467" s="15">
        <v>4830442.72</v>
      </c>
      <c r="S467" s="15">
        <v>4830442.72</v>
      </c>
      <c r="T467" s="17">
        <f t="shared" si="82"/>
        <v>0.73540857415656335</v>
      </c>
      <c r="U467" s="17">
        <f t="shared" si="83"/>
        <v>0</v>
      </c>
      <c r="V467" s="17">
        <f t="shared" si="84"/>
        <v>0.73540857415656335</v>
      </c>
    </row>
    <row r="468" spans="1:22" ht="120" outlineLevel="3">
      <c r="A468" s="18" t="s">
        <v>318</v>
      </c>
      <c r="B468" s="18" t="s">
        <v>26</v>
      </c>
      <c r="C468" s="18" t="s">
        <v>129</v>
      </c>
      <c r="D468" s="18" t="s">
        <v>134</v>
      </c>
      <c r="E468" s="13" t="s">
        <v>136</v>
      </c>
      <c r="F468" s="19" t="s">
        <v>434</v>
      </c>
      <c r="G468" s="13">
        <v>1310</v>
      </c>
      <c r="H468" s="13">
        <v>3480</v>
      </c>
      <c r="I468" s="14" t="s">
        <v>137</v>
      </c>
      <c r="J468" s="15">
        <v>56229086</v>
      </c>
      <c r="K468" s="15">
        <v>56229086</v>
      </c>
      <c r="L468" s="15">
        <v>0</v>
      </c>
      <c r="M468" s="15">
        <v>0</v>
      </c>
      <c r="N468" s="15">
        <v>0</v>
      </c>
      <c r="O468" s="15">
        <v>44637974.850000001</v>
      </c>
      <c r="P468" s="15">
        <v>41068429.920000002</v>
      </c>
      <c r="Q468" s="15">
        <v>11591111.15</v>
      </c>
      <c r="R468" s="15">
        <v>11591111.15</v>
      </c>
      <c r="S468" s="15">
        <v>11591111.15</v>
      </c>
      <c r="T468" s="17">
        <f t="shared" si="82"/>
        <v>0.79385915769642779</v>
      </c>
      <c r="U468" s="17">
        <f t="shared" si="83"/>
        <v>0</v>
      </c>
      <c r="V468" s="17">
        <f t="shared" si="84"/>
        <v>0.79385915769642779</v>
      </c>
    </row>
    <row r="469" spans="1:22" ht="150" outlineLevel="3">
      <c r="A469" s="18" t="s">
        <v>318</v>
      </c>
      <c r="B469" s="18" t="s">
        <v>26</v>
      </c>
      <c r="C469" s="18" t="s">
        <v>129</v>
      </c>
      <c r="D469" s="18" t="s">
        <v>134</v>
      </c>
      <c r="E469" s="13" t="s">
        <v>172</v>
      </c>
      <c r="F469" s="19" t="s">
        <v>434</v>
      </c>
      <c r="G469" s="13">
        <v>1310</v>
      </c>
      <c r="H469" s="13">
        <v>3480</v>
      </c>
      <c r="I469" s="14" t="s">
        <v>326</v>
      </c>
      <c r="J469" s="15">
        <v>221000000</v>
      </c>
      <c r="K469" s="15">
        <v>221000000</v>
      </c>
      <c r="L469" s="15">
        <v>0</v>
      </c>
      <c r="M469" s="15">
        <v>0</v>
      </c>
      <c r="N469" s="15">
        <v>0</v>
      </c>
      <c r="O469" s="15">
        <v>221000000</v>
      </c>
      <c r="P469" s="15">
        <v>221000000</v>
      </c>
      <c r="Q469" s="15">
        <v>0</v>
      </c>
      <c r="R469" s="15">
        <v>0</v>
      </c>
      <c r="S469" s="15">
        <v>0</v>
      </c>
      <c r="T469" s="17">
        <f t="shared" si="82"/>
        <v>1</v>
      </c>
      <c r="U469" s="17">
        <f t="shared" si="83"/>
        <v>0</v>
      </c>
      <c r="V469" s="17">
        <f t="shared" si="84"/>
        <v>1</v>
      </c>
    </row>
    <row r="470" spans="1:22" ht="45" outlineLevel="3">
      <c r="A470" s="18" t="s">
        <v>318</v>
      </c>
      <c r="B470" s="18" t="s">
        <v>26</v>
      </c>
      <c r="C470" s="18" t="s">
        <v>129</v>
      </c>
      <c r="D470" s="18" t="s">
        <v>166</v>
      </c>
      <c r="E470" s="13" t="s">
        <v>29</v>
      </c>
      <c r="F470" s="19" t="s">
        <v>434</v>
      </c>
      <c r="G470" s="13">
        <v>1320</v>
      </c>
      <c r="H470" s="13">
        <v>3480</v>
      </c>
      <c r="I470" s="14" t="s">
        <v>327</v>
      </c>
      <c r="J470" s="15">
        <v>100320934</v>
      </c>
      <c r="K470" s="15">
        <v>100320934</v>
      </c>
      <c r="L470" s="15">
        <v>0</v>
      </c>
      <c r="M470" s="15">
        <v>0</v>
      </c>
      <c r="N470" s="15">
        <v>0</v>
      </c>
      <c r="O470" s="15">
        <v>64298869.5</v>
      </c>
      <c r="P470" s="15">
        <v>64298869.5</v>
      </c>
      <c r="Q470" s="15">
        <v>36022064.5</v>
      </c>
      <c r="R470" s="15">
        <v>36022064.5</v>
      </c>
      <c r="S470" s="15">
        <v>36022064.5</v>
      </c>
      <c r="T470" s="17">
        <f t="shared" si="82"/>
        <v>0.64093172717072189</v>
      </c>
      <c r="U470" s="17">
        <f t="shared" si="83"/>
        <v>0</v>
      </c>
      <c r="V470" s="17">
        <f t="shared" si="84"/>
        <v>0.64093172717072189</v>
      </c>
    </row>
    <row r="471" spans="1:22" ht="75" outlineLevel="3">
      <c r="A471" s="18" t="s">
        <v>318</v>
      </c>
      <c r="B471" s="18" t="s">
        <v>26</v>
      </c>
      <c r="C471" s="18" t="s">
        <v>129</v>
      </c>
      <c r="D471" s="18" t="s">
        <v>174</v>
      </c>
      <c r="E471" s="13" t="s">
        <v>29</v>
      </c>
      <c r="F471" s="19" t="s">
        <v>434</v>
      </c>
      <c r="G471" s="13">
        <v>1320</v>
      </c>
      <c r="H471" s="13">
        <v>3480</v>
      </c>
      <c r="I471" s="14" t="s">
        <v>328</v>
      </c>
      <c r="J471" s="15">
        <v>39500000</v>
      </c>
      <c r="K471" s="15">
        <v>39500000</v>
      </c>
      <c r="L471" s="15">
        <v>0</v>
      </c>
      <c r="M471" s="15">
        <v>0</v>
      </c>
      <c r="N471" s="15">
        <v>0</v>
      </c>
      <c r="O471" s="15">
        <v>30983453.27</v>
      </c>
      <c r="P471" s="15">
        <v>30983453.27</v>
      </c>
      <c r="Q471" s="15">
        <v>8516546.7300000004</v>
      </c>
      <c r="R471" s="15">
        <v>8516546.7300000004</v>
      </c>
      <c r="S471" s="15">
        <v>8516546.7300000004</v>
      </c>
      <c r="T471" s="17">
        <f t="shared" si="82"/>
        <v>0.78439122202531641</v>
      </c>
      <c r="U471" s="17">
        <f t="shared" si="83"/>
        <v>0</v>
      </c>
      <c r="V471" s="17">
        <f t="shared" si="84"/>
        <v>0.78439122202531641</v>
      </c>
    </row>
    <row r="472" spans="1:22" outlineLevel="2">
      <c r="A472" s="33"/>
      <c r="B472" s="33"/>
      <c r="C472" s="34" t="s">
        <v>451</v>
      </c>
      <c r="D472" s="33"/>
      <c r="E472" s="35"/>
      <c r="F472" s="36"/>
      <c r="G472" s="35"/>
      <c r="H472" s="35"/>
      <c r="I472" s="37"/>
      <c r="J472" s="38">
        <f t="shared" ref="J472:S472" si="88">SUBTOTAL(9,J467:J471)</f>
        <v>435306253</v>
      </c>
      <c r="K472" s="38">
        <f t="shared" si="88"/>
        <v>435306253</v>
      </c>
      <c r="L472" s="38">
        <f t="shared" si="88"/>
        <v>0</v>
      </c>
      <c r="M472" s="38">
        <f t="shared" si="88"/>
        <v>0</v>
      </c>
      <c r="N472" s="38">
        <f t="shared" si="88"/>
        <v>0</v>
      </c>
      <c r="O472" s="38">
        <f t="shared" si="88"/>
        <v>374346087.89999998</v>
      </c>
      <c r="P472" s="39">
        <f t="shared" si="88"/>
        <v>369753424.51999998</v>
      </c>
      <c r="Q472" s="38">
        <f t="shared" si="88"/>
        <v>60960165.100000009</v>
      </c>
      <c r="R472" s="38">
        <f t="shared" si="88"/>
        <v>60960165.100000009</v>
      </c>
      <c r="S472" s="39">
        <f t="shared" si="88"/>
        <v>60960165.100000009</v>
      </c>
      <c r="T472" s="40">
        <f t="shared" si="82"/>
        <v>0.85996028157215554</v>
      </c>
      <c r="U472" s="40">
        <f t="shared" si="83"/>
        <v>0</v>
      </c>
      <c r="V472" s="40">
        <f t="shared" si="84"/>
        <v>0.85996028157215554</v>
      </c>
    </row>
    <row r="473" spans="1:22" outlineLevel="1">
      <c r="A473" s="31" t="s">
        <v>442</v>
      </c>
      <c r="B473" s="20"/>
      <c r="C473" s="20"/>
      <c r="D473" s="20"/>
      <c r="E473" s="21"/>
      <c r="F473" s="32"/>
      <c r="G473" s="21"/>
      <c r="H473" s="21"/>
      <c r="I473" s="22"/>
      <c r="J473" s="23">
        <f t="shared" ref="J473:S473" si="89">SUBTOTAL(9,J411:J471)</f>
        <v>32572898000</v>
      </c>
      <c r="K473" s="23">
        <f t="shared" si="89"/>
        <v>32572898000</v>
      </c>
      <c r="L473" s="23">
        <f t="shared" si="89"/>
        <v>18800000</v>
      </c>
      <c r="M473" s="23">
        <f t="shared" si="89"/>
        <v>14554227</v>
      </c>
      <c r="N473" s="23">
        <f t="shared" si="89"/>
        <v>0</v>
      </c>
      <c r="O473" s="23">
        <f t="shared" si="89"/>
        <v>24631828512.109997</v>
      </c>
      <c r="P473" s="23">
        <f t="shared" si="89"/>
        <v>23644687790.639996</v>
      </c>
      <c r="Q473" s="23">
        <f t="shared" si="89"/>
        <v>7434265533.54</v>
      </c>
      <c r="R473" s="23">
        <f t="shared" si="89"/>
        <v>7907715260.8900003</v>
      </c>
      <c r="S473" s="23">
        <f t="shared" si="89"/>
        <v>7907715260.8900003</v>
      </c>
      <c r="T473" s="24">
        <f t="shared" ref="T473:T486" si="90">+O473/K473</f>
        <v>0.75620623354145511</v>
      </c>
      <c r="U473" s="24">
        <f t="shared" ref="U473:U486" si="91">+(L473+M473+N473)/K473</f>
        <v>1.0239870888982614E-3</v>
      </c>
      <c r="V473" s="24">
        <f t="shared" ref="V473:V486" si="92">+T473+U473</f>
        <v>0.75723022063035339</v>
      </c>
    </row>
    <row r="474" spans="1:22" outlineLevel="3">
      <c r="A474" s="18" t="s">
        <v>329</v>
      </c>
      <c r="B474" s="18" t="s">
        <v>26</v>
      </c>
      <c r="C474" s="18" t="s">
        <v>27</v>
      </c>
      <c r="D474" s="18" t="s">
        <v>28</v>
      </c>
      <c r="E474" s="13" t="s">
        <v>29</v>
      </c>
      <c r="F474" s="19" t="s">
        <v>434</v>
      </c>
      <c r="G474" s="13">
        <v>1111</v>
      </c>
      <c r="H474" s="13">
        <v>3460</v>
      </c>
      <c r="I474" s="14" t="s">
        <v>30</v>
      </c>
      <c r="J474" s="15">
        <v>277130370</v>
      </c>
      <c r="K474" s="15">
        <v>277130370</v>
      </c>
      <c r="L474" s="15">
        <v>0</v>
      </c>
      <c r="M474" s="15">
        <v>0</v>
      </c>
      <c r="N474" s="15">
        <v>0</v>
      </c>
      <c r="O474" s="15">
        <v>264312707.71000001</v>
      </c>
      <c r="P474" s="15">
        <v>264312707.71000001</v>
      </c>
      <c r="Q474" s="15">
        <v>12817662.289999999</v>
      </c>
      <c r="R474" s="15">
        <v>12817662.289999999</v>
      </c>
      <c r="S474" s="15">
        <v>12817662.289999999</v>
      </c>
      <c r="T474" s="17">
        <f t="shared" si="90"/>
        <v>0.95374861914268005</v>
      </c>
      <c r="U474" s="17">
        <f t="shared" si="91"/>
        <v>0</v>
      </c>
      <c r="V474" s="17">
        <f t="shared" si="92"/>
        <v>0.95374861914268005</v>
      </c>
    </row>
    <row r="475" spans="1:22" outlineLevel="3">
      <c r="A475" s="18" t="s">
        <v>329</v>
      </c>
      <c r="B475" s="18" t="s">
        <v>26</v>
      </c>
      <c r="C475" s="18" t="s">
        <v>27</v>
      </c>
      <c r="D475" s="18" t="s">
        <v>31</v>
      </c>
      <c r="E475" s="13" t="s">
        <v>29</v>
      </c>
      <c r="F475" s="19" t="s">
        <v>434</v>
      </c>
      <c r="G475" s="13">
        <v>1111</v>
      </c>
      <c r="H475" s="13">
        <v>3460</v>
      </c>
      <c r="I475" s="14" t="s">
        <v>32</v>
      </c>
      <c r="J475" s="15">
        <v>8368089</v>
      </c>
      <c r="K475" s="15">
        <v>8368089</v>
      </c>
      <c r="L475" s="15">
        <v>0</v>
      </c>
      <c r="M475" s="15">
        <v>0</v>
      </c>
      <c r="N475" s="15">
        <v>0</v>
      </c>
      <c r="O475" s="15">
        <v>6464924.8300000001</v>
      </c>
      <c r="P475" s="15">
        <v>6464924.8300000001</v>
      </c>
      <c r="Q475" s="15">
        <v>1903164.17</v>
      </c>
      <c r="R475" s="15">
        <v>1903164.17</v>
      </c>
      <c r="S475" s="15">
        <v>1903164.17</v>
      </c>
      <c r="T475" s="17">
        <f t="shared" si="90"/>
        <v>0.77256884218129129</v>
      </c>
      <c r="U475" s="17">
        <f t="shared" si="91"/>
        <v>0</v>
      </c>
      <c r="V475" s="17">
        <f t="shared" si="92"/>
        <v>0.77256884218129129</v>
      </c>
    </row>
    <row r="476" spans="1:22" outlineLevel="3">
      <c r="A476" s="18" t="s">
        <v>329</v>
      </c>
      <c r="B476" s="18" t="s">
        <v>26</v>
      </c>
      <c r="C476" s="18" t="s">
        <v>27</v>
      </c>
      <c r="D476" s="18" t="s">
        <v>33</v>
      </c>
      <c r="E476" s="13" t="s">
        <v>29</v>
      </c>
      <c r="F476" s="19" t="s">
        <v>434</v>
      </c>
      <c r="G476" s="13">
        <v>1111</v>
      </c>
      <c r="H476" s="13">
        <v>3460</v>
      </c>
      <c r="I476" s="14" t="s">
        <v>34</v>
      </c>
      <c r="J476" s="15">
        <v>9287558</v>
      </c>
      <c r="K476" s="15">
        <v>9287558</v>
      </c>
      <c r="L476" s="15">
        <v>0</v>
      </c>
      <c r="M476" s="15">
        <v>0</v>
      </c>
      <c r="N476" s="15">
        <v>0</v>
      </c>
      <c r="O476" s="15">
        <v>6308524.3799999999</v>
      </c>
      <c r="P476" s="15">
        <v>6308524.3799999999</v>
      </c>
      <c r="Q476" s="15">
        <v>2979033.62</v>
      </c>
      <c r="R476" s="15">
        <v>2979033.62</v>
      </c>
      <c r="S476" s="15">
        <v>2979033.62</v>
      </c>
      <c r="T476" s="17">
        <f t="shared" si="90"/>
        <v>0.67924468197129961</v>
      </c>
      <c r="U476" s="17">
        <f t="shared" si="91"/>
        <v>0</v>
      </c>
      <c r="V476" s="17">
        <f t="shared" si="92"/>
        <v>0.67924468197129961</v>
      </c>
    </row>
    <row r="477" spans="1:22" ht="30" outlineLevel="3">
      <c r="A477" s="18" t="s">
        <v>329</v>
      </c>
      <c r="B477" s="18" t="s">
        <v>26</v>
      </c>
      <c r="C477" s="18" t="s">
        <v>27</v>
      </c>
      <c r="D477" s="18" t="s">
        <v>37</v>
      </c>
      <c r="E477" s="13" t="s">
        <v>29</v>
      </c>
      <c r="F477" s="19" t="s">
        <v>434</v>
      </c>
      <c r="G477" s="13">
        <v>1111</v>
      </c>
      <c r="H477" s="13">
        <v>3460</v>
      </c>
      <c r="I477" s="14" t="s">
        <v>38</v>
      </c>
      <c r="J477" s="15">
        <v>73571440</v>
      </c>
      <c r="K477" s="15">
        <v>73571440</v>
      </c>
      <c r="L477" s="15">
        <v>0</v>
      </c>
      <c r="M477" s="15">
        <v>0</v>
      </c>
      <c r="N477" s="15">
        <v>0</v>
      </c>
      <c r="O477" s="15">
        <v>69921374.569999993</v>
      </c>
      <c r="P477" s="15">
        <v>69921374.569999993</v>
      </c>
      <c r="Q477" s="15">
        <v>3650065.43</v>
      </c>
      <c r="R477" s="15">
        <v>3650065.43</v>
      </c>
      <c r="S477" s="15">
        <v>3650065.43</v>
      </c>
      <c r="T477" s="17">
        <f t="shared" si="90"/>
        <v>0.95038746788155826</v>
      </c>
      <c r="U477" s="17">
        <f t="shared" si="91"/>
        <v>0</v>
      </c>
      <c r="V477" s="17">
        <f t="shared" si="92"/>
        <v>0.95038746788155826</v>
      </c>
    </row>
    <row r="478" spans="1:22" ht="30" outlineLevel="3">
      <c r="A478" s="18" t="s">
        <v>329</v>
      </c>
      <c r="B478" s="18" t="s">
        <v>26</v>
      </c>
      <c r="C478" s="18" t="s">
        <v>27</v>
      </c>
      <c r="D478" s="18" t="s">
        <v>39</v>
      </c>
      <c r="E478" s="13" t="s">
        <v>29</v>
      </c>
      <c r="F478" s="19" t="s">
        <v>434</v>
      </c>
      <c r="G478" s="13">
        <v>1111</v>
      </c>
      <c r="H478" s="13">
        <v>3460</v>
      </c>
      <c r="I478" s="14" t="s">
        <v>40</v>
      </c>
      <c r="J478" s="15">
        <v>125984228</v>
      </c>
      <c r="K478" s="15">
        <v>125984228</v>
      </c>
      <c r="L478" s="15">
        <v>0</v>
      </c>
      <c r="M478" s="15">
        <v>0</v>
      </c>
      <c r="N478" s="15">
        <v>0</v>
      </c>
      <c r="O478" s="15">
        <v>122905147.33</v>
      </c>
      <c r="P478" s="15">
        <v>122905147.33</v>
      </c>
      <c r="Q478" s="15">
        <v>3079080.67</v>
      </c>
      <c r="R478" s="15">
        <v>3079080.67</v>
      </c>
      <c r="S478" s="15">
        <v>3079080.67</v>
      </c>
      <c r="T478" s="17">
        <f t="shared" si="90"/>
        <v>0.97555979253212555</v>
      </c>
      <c r="U478" s="17">
        <f t="shared" si="91"/>
        <v>0</v>
      </c>
      <c r="V478" s="17">
        <f t="shared" si="92"/>
        <v>0.97555979253212555</v>
      </c>
    </row>
    <row r="479" spans="1:22" outlineLevel="3">
      <c r="A479" s="18" t="s">
        <v>329</v>
      </c>
      <c r="B479" s="18" t="s">
        <v>26</v>
      </c>
      <c r="C479" s="18" t="s">
        <v>27</v>
      </c>
      <c r="D479" s="18" t="s">
        <v>41</v>
      </c>
      <c r="E479" s="13" t="s">
        <v>29</v>
      </c>
      <c r="F479" s="18">
        <v>280</v>
      </c>
      <c r="G479" s="13">
        <v>1111</v>
      </c>
      <c r="H479" s="13">
        <v>3460</v>
      </c>
      <c r="I479" s="14" t="s">
        <v>42</v>
      </c>
      <c r="J479" s="15">
        <v>46354267</v>
      </c>
      <c r="K479" s="15">
        <v>46354267</v>
      </c>
      <c r="L479" s="15">
        <v>0</v>
      </c>
      <c r="M479" s="15">
        <v>0</v>
      </c>
      <c r="N479" s="15">
        <v>0</v>
      </c>
      <c r="O479" s="15">
        <v>44478135.189999998</v>
      </c>
      <c r="P479" s="15">
        <v>20310852.850000001</v>
      </c>
      <c r="Q479" s="15">
        <v>1876131.81</v>
      </c>
      <c r="R479" s="15">
        <v>1876131.81</v>
      </c>
      <c r="S479" s="15">
        <v>1876131.81</v>
      </c>
      <c r="T479" s="17">
        <f t="shared" si="90"/>
        <v>0.95952623282771354</v>
      </c>
      <c r="U479" s="17">
        <f t="shared" si="91"/>
        <v>0</v>
      </c>
      <c r="V479" s="17">
        <f t="shared" si="92"/>
        <v>0.95952623282771354</v>
      </c>
    </row>
    <row r="480" spans="1:22" outlineLevel="3">
      <c r="A480" s="18" t="s">
        <v>329</v>
      </c>
      <c r="B480" s="18" t="s">
        <v>26</v>
      </c>
      <c r="C480" s="18" t="s">
        <v>27</v>
      </c>
      <c r="D480" s="18" t="s">
        <v>43</v>
      </c>
      <c r="E480" s="13" t="s">
        <v>29</v>
      </c>
      <c r="F480" s="19" t="s">
        <v>434</v>
      </c>
      <c r="G480" s="13">
        <v>1111</v>
      </c>
      <c r="H480" s="13">
        <v>3460</v>
      </c>
      <c r="I480" s="14" t="s">
        <v>44</v>
      </c>
      <c r="J480" s="15">
        <v>39009279</v>
      </c>
      <c r="K480" s="15">
        <v>39009279</v>
      </c>
      <c r="L480" s="15">
        <v>0</v>
      </c>
      <c r="M480" s="15">
        <v>0</v>
      </c>
      <c r="N480" s="15">
        <v>0</v>
      </c>
      <c r="O480" s="15">
        <v>39009278.25</v>
      </c>
      <c r="P480" s="15">
        <v>39009278.25</v>
      </c>
      <c r="Q480" s="15">
        <v>0</v>
      </c>
      <c r="R480" s="15">
        <v>0.75</v>
      </c>
      <c r="S480" s="15">
        <v>0.75</v>
      </c>
      <c r="T480" s="17">
        <f t="shared" si="90"/>
        <v>0.99999998077380514</v>
      </c>
      <c r="U480" s="17">
        <f t="shared" si="91"/>
        <v>0</v>
      </c>
      <c r="V480" s="17">
        <f t="shared" si="92"/>
        <v>0.99999998077380514</v>
      </c>
    </row>
    <row r="481" spans="1:22" outlineLevel="3">
      <c r="A481" s="18" t="s">
        <v>329</v>
      </c>
      <c r="B481" s="18" t="s">
        <v>26</v>
      </c>
      <c r="C481" s="18" t="s">
        <v>27</v>
      </c>
      <c r="D481" s="18" t="s">
        <v>45</v>
      </c>
      <c r="E481" s="13" t="s">
        <v>29</v>
      </c>
      <c r="F481" s="19" t="s">
        <v>434</v>
      </c>
      <c r="G481" s="13">
        <v>1111</v>
      </c>
      <c r="H481" s="13">
        <v>3460</v>
      </c>
      <c r="I481" s="14" t="s">
        <v>46</v>
      </c>
      <c r="J481" s="15">
        <v>24808231</v>
      </c>
      <c r="K481" s="15">
        <v>24808231</v>
      </c>
      <c r="L481" s="15">
        <v>0</v>
      </c>
      <c r="M481" s="15">
        <v>0</v>
      </c>
      <c r="N481" s="15">
        <v>0</v>
      </c>
      <c r="O481" s="15">
        <v>24241125.370000001</v>
      </c>
      <c r="P481" s="15">
        <v>24241125.370000001</v>
      </c>
      <c r="Q481" s="15">
        <v>567105.63</v>
      </c>
      <c r="R481" s="15">
        <v>567105.63</v>
      </c>
      <c r="S481" s="15">
        <v>567105.63</v>
      </c>
      <c r="T481" s="17">
        <f t="shared" si="90"/>
        <v>0.97714042448250349</v>
      </c>
      <c r="U481" s="17">
        <f t="shared" si="91"/>
        <v>0</v>
      </c>
      <c r="V481" s="17">
        <f t="shared" si="92"/>
        <v>0.97714042448250349</v>
      </c>
    </row>
    <row r="482" spans="1:22" ht="90" outlineLevel="3">
      <c r="A482" s="18" t="s">
        <v>329</v>
      </c>
      <c r="B482" s="18" t="s">
        <v>26</v>
      </c>
      <c r="C482" s="18" t="s">
        <v>27</v>
      </c>
      <c r="D482" s="18" t="s">
        <v>47</v>
      </c>
      <c r="E482" s="13" t="s">
        <v>48</v>
      </c>
      <c r="F482" s="19" t="s">
        <v>434</v>
      </c>
      <c r="G482" s="13">
        <v>1112</v>
      </c>
      <c r="H482" s="13">
        <v>3460</v>
      </c>
      <c r="I482" s="14" t="s">
        <v>49</v>
      </c>
      <c r="J482" s="15">
        <v>52863440</v>
      </c>
      <c r="K482" s="15">
        <v>52863440</v>
      </c>
      <c r="L482" s="15">
        <v>0</v>
      </c>
      <c r="M482" s="15">
        <v>0</v>
      </c>
      <c r="N482" s="15">
        <v>0</v>
      </c>
      <c r="O482" s="15">
        <v>50369348</v>
      </c>
      <c r="P482" s="15">
        <v>50369348</v>
      </c>
      <c r="Q482" s="15">
        <v>2494092</v>
      </c>
      <c r="R482" s="15">
        <v>2494092</v>
      </c>
      <c r="S482" s="15">
        <v>2494092</v>
      </c>
      <c r="T482" s="17">
        <f t="shared" si="90"/>
        <v>0.95282009645985954</v>
      </c>
      <c r="U482" s="17">
        <f t="shared" si="91"/>
        <v>0</v>
      </c>
      <c r="V482" s="17">
        <f t="shared" si="92"/>
        <v>0.95282009645985954</v>
      </c>
    </row>
    <row r="483" spans="1:22" ht="75" outlineLevel="3">
      <c r="A483" s="18" t="s">
        <v>329</v>
      </c>
      <c r="B483" s="18" t="s">
        <v>26</v>
      </c>
      <c r="C483" s="18" t="s">
        <v>27</v>
      </c>
      <c r="D483" s="18" t="s">
        <v>50</v>
      </c>
      <c r="E483" s="13" t="s">
        <v>48</v>
      </c>
      <c r="F483" s="19" t="s">
        <v>434</v>
      </c>
      <c r="G483" s="13">
        <v>1112</v>
      </c>
      <c r="H483" s="13">
        <v>3460</v>
      </c>
      <c r="I483" s="14" t="s">
        <v>51</v>
      </c>
      <c r="J483" s="15">
        <v>2853267</v>
      </c>
      <c r="K483" s="15">
        <v>2853267</v>
      </c>
      <c r="L483" s="15">
        <v>0</v>
      </c>
      <c r="M483" s="15">
        <v>0</v>
      </c>
      <c r="N483" s="15">
        <v>0</v>
      </c>
      <c r="O483" s="15">
        <v>2723162</v>
      </c>
      <c r="P483" s="15">
        <v>2723162</v>
      </c>
      <c r="Q483" s="15">
        <v>130105</v>
      </c>
      <c r="R483" s="15">
        <v>130105</v>
      </c>
      <c r="S483" s="15">
        <v>130105</v>
      </c>
      <c r="T483" s="17">
        <f t="shared" si="90"/>
        <v>0.95440139320995898</v>
      </c>
      <c r="U483" s="17">
        <f t="shared" si="91"/>
        <v>0</v>
      </c>
      <c r="V483" s="17">
        <f t="shared" si="92"/>
        <v>0.95440139320995898</v>
      </c>
    </row>
    <row r="484" spans="1:22" ht="105" outlineLevel="3">
      <c r="A484" s="18" t="s">
        <v>329</v>
      </c>
      <c r="B484" s="18" t="s">
        <v>26</v>
      </c>
      <c r="C484" s="18" t="s">
        <v>27</v>
      </c>
      <c r="D484" s="18" t="s">
        <v>52</v>
      </c>
      <c r="E484" s="13" t="s">
        <v>48</v>
      </c>
      <c r="F484" s="19" t="s">
        <v>434</v>
      </c>
      <c r="G484" s="13">
        <v>1112</v>
      </c>
      <c r="H484" s="13">
        <v>3460</v>
      </c>
      <c r="I484" s="14" t="s">
        <v>53</v>
      </c>
      <c r="J484" s="15">
        <v>10893609</v>
      </c>
      <c r="K484" s="15">
        <v>10893609</v>
      </c>
      <c r="L484" s="15">
        <v>0</v>
      </c>
      <c r="M484" s="15">
        <v>0</v>
      </c>
      <c r="N484" s="15">
        <v>0</v>
      </c>
      <c r="O484" s="15">
        <v>10068740</v>
      </c>
      <c r="P484" s="15">
        <v>10068740</v>
      </c>
      <c r="Q484" s="15">
        <v>824869</v>
      </c>
      <c r="R484" s="15">
        <v>824869</v>
      </c>
      <c r="S484" s="15">
        <v>824869</v>
      </c>
      <c r="T484" s="17">
        <f t="shared" si="90"/>
        <v>0.92427954776052634</v>
      </c>
      <c r="U484" s="17">
        <f t="shared" si="91"/>
        <v>0</v>
      </c>
      <c r="V484" s="17">
        <f t="shared" si="92"/>
        <v>0.92427954776052634</v>
      </c>
    </row>
    <row r="485" spans="1:22" ht="75" outlineLevel="3">
      <c r="A485" s="18" t="s">
        <v>329</v>
      </c>
      <c r="B485" s="18" t="s">
        <v>26</v>
      </c>
      <c r="C485" s="18" t="s">
        <v>27</v>
      </c>
      <c r="D485" s="18" t="s">
        <v>54</v>
      </c>
      <c r="E485" s="13" t="s">
        <v>48</v>
      </c>
      <c r="F485" s="19" t="s">
        <v>434</v>
      </c>
      <c r="G485" s="13">
        <v>1112</v>
      </c>
      <c r="H485" s="13">
        <v>3460</v>
      </c>
      <c r="I485" s="14" t="s">
        <v>55</v>
      </c>
      <c r="J485" s="15">
        <v>8572801</v>
      </c>
      <c r="K485" s="15">
        <v>8572801</v>
      </c>
      <c r="L485" s="15">
        <v>0</v>
      </c>
      <c r="M485" s="15">
        <v>0</v>
      </c>
      <c r="N485" s="15">
        <v>0</v>
      </c>
      <c r="O485" s="15">
        <v>8167915</v>
      </c>
      <c r="P485" s="15">
        <v>8167915</v>
      </c>
      <c r="Q485" s="15">
        <v>404886</v>
      </c>
      <c r="R485" s="15">
        <v>404886</v>
      </c>
      <c r="S485" s="15">
        <v>404886</v>
      </c>
      <c r="T485" s="17">
        <f t="shared" si="90"/>
        <v>0.95277086217211859</v>
      </c>
      <c r="U485" s="17">
        <f t="shared" si="91"/>
        <v>0</v>
      </c>
      <c r="V485" s="17">
        <f t="shared" si="92"/>
        <v>0.95277086217211859</v>
      </c>
    </row>
    <row r="486" spans="1:22" ht="75" outlineLevel="3">
      <c r="A486" s="18" t="s">
        <v>329</v>
      </c>
      <c r="B486" s="18" t="s">
        <v>26</v>
      </c>
      <c r="C486" s="18" t="s">
        <v>27</v>
      </c>
      <c r="D486" s="18" t="s">
        <v>56</v>
      </c>
      <c r="E486" s="13" t="s">
        <v>48</v>
      </c>
      <c r="F486" s="19" t="s">
        <v>434</v>
      </c>
      <c r="G486" s="13">
        <v>1112</v>
      </c>
      <c r="H486" s="13">
        <v>3460</v>
      </c>
      <c r="I486" s="14" t="s">
        <v>55</v>
      </c>
      <c r="J486" s="15">
        <v>17144602</v>
      </c>
      <c r="K486" s="15">
        <v>17144602</v>
      </c>
      <c r="L486" s="15">
        <v>0</v>
      </c>
      <c r="M486" s="15">
        <v>0</v>
      </c>
      <c r="N486" s="15">
        <v>0</v>
      </c>
      <c r="O486" s="15">
        <v>16335809</v>
      </c>
      <c r="P486" s="15">
        <v>16335809</v>
      </c>
      <c r="Q486" s="15">
        <v>808793</v>
      </c>
      <c r="R486" s="15">
        <v>808793</v>
      </c>
      <c r="S486" s="15">
        <v>808793</v>
      </c>
      <c r="T486" s="17">
        <f t="shared" si="90"/>
        <v>0.95282520994071485</v>
      </c>
      <c r="U486" s="17">
        <f t="shared" si="91"/>
        <v>0</v>
      </c>
      <c r="V486" s="17">
        <f t="shared" si="92"/>
        <v>0.95282520994071485</v>
      </c>
    </row>
    <row r="487" spans="1:22" outlineLevel="2">
      <c r="A487" s="33"/>
      <c r="B487" s="33"/>
      <c r="C487" s="34" t="s">
        <v>447</v>
      </c>
      <c r="D487" s="33"/>
      <c r="E487" s="35"/>
      <c r="F487" s="36"/>
      <c r="G487" s="35"/>
      <c r="H487" s="35"/>
      <c r="I487" s="37"/>
      <c r="J487" s="38">
        <f t="shared" ref="J487:S487" si="93">SUBTOTAL(9,J474:J486)</f>
        <v>696841181</v>
      </c>
      <c r="K487" s="38">
        <f t="shared" si="93"/>
        <v>696841181</v>
      </c>
      <c r="L487" s="38">
        <f t="shared" si="93"/>
        <v>0</v>
      </c>
      <c r="M487" s="38">
        <f t="shared" si="93"/>
        <v>0</v>
      </c>
      <c r="N487" s="38">
        <f t="shared" si="93"/>
        <v>0</v>
      </c>
      <c r="O487" s="38">
        <f t="shared" si="93"/>
        <v>665306191.63</v>
      </c>
      <c r="P487" s="39">
        <f t="shared" si="93"/>
        <v>641138909.28999996</v>
      </c>
      <c r="Q487" s="38">
        <f t="shared" si="93"/>
        <v>31534988.619999997</v>
      </c>
      <c r="R487" s="38">
        <f t="shared" si="93"/>
        <v>31534989.369999997</v>
      </c>
      <c r="S487" s="39">
        <f t="shared" si="93"/>
        <v>31534989.369999997</v>
      </c>
      <c r="T487" s="40">
        <f t="shared" ref="T487:T540" si="94">+O487/K487</f>
        <v>0.95474580115264451</v>
      </c>
      <c r="U487" s="40">
        <f t="shared" ref="U487:U540" si="95">+(L487+M487+N487)/K487</f>
        <v>0</v>
      </c>
      <c r="V487" s="40">
        <f t="shared" ref="V487:V540" si="96">+T487+U487</f>
        <v>0.95474580115264451</v>
      </c>
    </row>
    <row r="488" spans="1:22" outlineLevel="3">
      <c r="A488" s="18" t="s">
        <v>329</v>
      </c>
      <c r="B488" s="18" t="s">
        <v>26</v>
      </c>
      <c r="C488" s="18" t="s">
        <v>57</v>
      </c>
      <c r="D488" s="18" t="s">
        <v>58</v>
      </c>
      <c r="E488" s="13" t="s">
        <v>29</v>
      </c>
      <c r="F488" s="19" t="s">
        <v>434</v>
      </c>
      <c r="G488" s="13">
        <v>1120</v>
      </c>
      <c r="H488" s="13">
        <v>3460</v>
      </c>
      <c r="I488" s="14" t="s">
        <v>59</v>
      </c>
      <c r="J488" s="15">
        <v>11740</v>
      </c>
      <c r="K488" s="15">
        <v>11740</v>
      </c>
      <c r="L488" s="15">
        <v>0</v>
      </c>
      <c r="M488" s="15">
        <v>0</v>
      </c>
      <c r="N488" s="15">
        <v>0</v>
      </c>
      <c r="O488" s="15">
        <v>11740</v>
      </c>
      <c r="P488" s="15">
        <v>11740</v>
      </c>
      <c r="Q488" s="15">
        <v>0</v>
      </c>
      <c r="R488" s="15">
        <v>0</v>
      </c>
      <c r="S488" s="15">
        <v>0</v>
      </c>
      <c r="T488" s="17">
        <f t="shared" si="94"/>
        <v>1</v>
      </c>
      <c r="U488" s="17">
        <f t="shared" si="95"/>
        <v>0</v>
      </c>
      <c r="V488" s="17">
        <f t="shared" si="96"/>
        <v>1</v>
      </c>
    </row>
    <row r="489" spans="1:22" outlineLevel="3">
      <c r="A489" s="18" t="s">
        <v>329</v>
      </c>
      <c r="B489" s="18" t="s">
        <v>26</v>
      </c>
      <c r="C489" s="18" t="s">
        <v>57</v>
      </c>
      <c r="D489" s="18" t="s">
        <v>60</v>
      </c>
      <c r="E489" s="13" t="s">
        <v>29</v>
      </c>
      <c r="F489" s="19" t="s">
        <v>434</v>
      </c>
      <c r="G489" s="13">
        <v>1120</v>
      </c>
      <c r="H489" s="13">
        <v>3460</v>
      </c>
      <c r="I489" s="14" t="s">
        <v>61</v>
      </c>
      <c r="J489" s="15">
        <v>0</v>
      </c>
      <c r="K489" s="15">
        <v>0</v>
      </c>
      <c r="L489" s="15">
        <v>0</v>
      </c>
      <c r="M489" s="15">
        <v>0</v>
      </c>
      <c r="N489" s="15">
        <v>0</v>
      </c>
      <c r="O489" s="15">
        <v>0</v>
      </c>
      <c r="P489" s="15">
        <v>0</v>
      </c>
      <c r="Q489" s="15">
        <v>0</v>
      </c>
      <c r="R489" s="15">
        <v>0</v>
      </c>
      <c r="S489" s="15">
        <v>0</v>
      </c>
      <c r="T489" s="17">
        <v>0</v>
      </c>
      <c r="U489" s="17">
        <v>0</v>
      </c>
      <c r="V489" s="17">
        <f t="shared" si="96"/>
        <v>0</v>
      </c>
    </row>
    <row r="490" spans="1:22" ht="30" outlineLevel="3">
      <c r="A490" s="18" t="s">
        <v>329</v>
      </c>
      <c r="B490" s="18" t="s">
        <v>26</v>
      </c>
      <c r="C490" s="18" t="s">
        <v>57</v>
      </c>
      <c r="D490" s="18" t="s">
        <v>62</v>
      </c>
      <c r="E490" s="13" t="s">
        <v>29</v>
      </c>
      <c r="F490" s="19" t="s">
        <v>434</v>
      </c>
      <c r="G490" s="13">
        <v>1120</v>
      </c>
      <c r="H490" s="13">
        <v>3460</v>
      </c>
      <c r="I490" s="14" t="s">
        <v>63</v>
      </c>
      <c r="J490" s="15">
        <v>0</v>
      </c>
      <c r="K490" s="15">
        <v>0</v>
      </c>
      <c r="L490" s="15">
        <v>0</v>
      </c>
      <c r="M490" s="15">
        <v>0</v>
      </c>
      <c r="N490" s="15">
        <v>0</v>
      </c>
      <c r="O490" s="15">
        <v>0</v>
      </c>
      <c r="P490" s="15">
        <v>0</v>
      </c>
      <c r="Q490" s="15">
        <v>0</v>
      </c>
      <c r="R490" s="15">
        <v>0</v>
      </c>
      <c r="S490" s="15">
        <v>0</v>
      </c>
      <c r="T490" s="17">
        <v>0</v>
      </c>
      <c r="U490" s="17">
        <v>0</v>
      </c>
      <c r="V490" s="17">
        <f t="shared" si="96"/>
        <v>0</v>
      </c>
    </row>
    <row r="491" spans="1:22" ht="75" outlineLevel="3">
      <c r="A491" s="18" t="s">
        <v>329</v>
      </c>
      <c r="B491" s="18" t="s">
        <v>26</v>
      </c>
      <c r="C491" s="18" t="s">
        <v>57</v>
      </c>
      <c r="D491" s="18" t="s">
        <v>68</v>
      </c>
      <c r="E491" s="13" t="s">
        <v>29</v>
      </c>
      <c r="F491" s="19" t="s">
        <v>434</v>
      </c>
      <c r="G491" s="13">
        <v>1120</v>
      </c>
      <c r="H491" s="13">
        <v>3460</v>
      </c>
      <c r="I491" s="14" t="s">
        <v>330</v>
      </c>
      <c r="J491" s="15">
        <v>3883280003</v>
      </c>
      <c r="K491" s="15">
        <v>3883280003</v>
      </c>
      <c r="L491" s="15">
        <v>0</v>
      </c>
      <c r="M491" s="15">
        <v>4561550.87</v>
      </c>
      <c r="N491" s="15">
        <v>0</v>
      </c>
      <c r="O491" s="15">
        <v>3583450502.5599999</v>
      </c>
      <c r="P491" s="15">
        <v>3413184766.5599999</v>
      </c>
      <c r="Q491" s="15">
        <v>295267949.56999999</v>
      </c>
      <c r="R491" s="15">
        <v>295267949.56999999</v>
      </c>
      <c r="S491" s="15">
        <v>295267949.56999999</v>
      </c>
      <c r="T491" s="17">
        <f t="shared" si="94"/>
        <v>0.92278962624163874</v>
      </c>
      <c r="U491" s="17">
        <f t="shared" si="95"/>
        <v>1.1746644245266905E-3</v>
      </c>
      <c r="V491" s="17">
        <f t="shared" si="96"/>
        <v>0.92396429066616548</v>
      </c>
    </row>
    <row r="492" spans="1:22" outlineLevel="3">
      <c r="A492" s="18" t="s">
        <v>329</v>
      </c>
      <c r="B492" s="18" t="s">
        <v>26</v>
      </c>
      <c r="C492" s="18" t="s">
        <v>57</v>
      </c>
      <c r="D492" s="18" t="s">
        <v>70</v>
      </c>
      <c r="E492" s="13" t="s">
        <v>29</v>
      </c>
      <c r="F492" s="19" t="s">
        <v>434</v>
      </c>
      <c r="G492" s="13">
        <v>1120</v>
      </c>
      <c r="H492" s="13">
        <v>3460</v>
      </c>
      <c r="I492" s="14" t="s">
        <v>71</v>
      </c>
      <c r="J492" s="15">
        <v>42751950</v>
      </c>
      <c r="K492" s="15">
        <v>42751950</v>
      </c>
      <c r="L492" s="15">
        <v>0</v>
      </c>
      <c r="M492" s="15">
        <v>0</v>
      </c>
      <c r="N492" s="15">
        <v>0</v>
      </c>
      <c r="O492" s="15">
        <v>18109996</v>
      </c>
      <c r="P492" s="15">
        <v>18109996</v>
      </c>
      <c r="Q492" s="15">
        <v>24641954</v>
      </c>
      <c r="R492" s="15">
        <v>24641954</v>
      </c>
      <c r="S492" s="15">
        <v>24641954</v>
      </c>
      <c r="T492" s="17">
        <f t="shared" si="94"/>
        <v>0.42360631503358326</v>
      </c>
      <c r="U492" s="17">
        <f t="shared" si="95"/>
        <v>0</v>
      </c>
      <c r="V492" s="17">
        <f t="shared" si="96"/>
        <v>0.42360631503358326</v>
      </c>
    </row>
    <row r="493" spans="1:22" ht="60" outlineLevel="3">
      <c r="A493" s="18" t="s">
        <v>329</v>
      </c>
      <c r="B493" s="18" t="s">
        <v>26</v>
      </c>
      <c r="C493" s="18" t="s">
        <v>57</v>
      </c>
      <c r="D493" s="18" t="s">
        <v>78</v>
      </c>
      <c r="E493" s="13" t="s">
        <v>29</v>
      </c>
      <c r="F493" s="19" t="s">
        <v>434</v>
      </c>
      <c r="G493" s="13">
        <v>1120</v>
      </c>
      <c r="H493" s="13">
        <v>3460</v>
      </c>
      <c r="I493" s="14" t="s">
        <v>331</v>
      </c>
      <c r="J493" s="15">
        <v>2580910</v>
      </c>
      <c r="K493" s="15">
        <v>2580910</v>
      </c>
      <c r="L493" s="15">
        <v>0</v>
      </c>
      <c r="M493" s="15">
        <v>0</v>
      </c>
      <c r="N493" s="15">
        <v>0</v>
      </c>
      <c r="O493" s="15">
        <v>1126117.23</v>
      </c>
      <c r="P493" s="15">
        <v>1126117.23</v>
      </c>
      <c r="Q493" s="15">
        <v>1454792.13</v>
      </c>
      <c r="R493" s="15">
        <v>1454792.77</v>
      </c>
      <c r="S493" s="15">
        <v>1454792.77</v>
      </c>
      <c r="T493" s="17">
        <f t="shared" si="94"/>
        <v>0.43632564870530161</v>
      </c>
      <c r="U493" s="17">
        <f t="shared" si="95"/>
        <v>0</v>
      </c>
      <c r="V493" s="17">
        <f t="shared" si="96"/>
        <v>0.43632564870530161</v>
      </c>
    </row>
    <row r="494" spans="1:22" ht="45" outlineLevel="3">
      <c r="A494" s="18" t="s">
        <v>329</v>
      </c>
      <c r="B494" s="18" t="s">
        <v>26</v>
      </c>
      <c r="C494" s="18" t="s">
        <v>57</v>
      </c>
      <c r="D494" s="18" t="s">
        <v>82</v>
      </c>
      <c r="E494" s="13" t="s">
        <v>29</v>
      </c>
      <c r="F494" s="19" t="s">
        <v>434</v>
      </c>
      <c r="G494" s="13">
        <v>1120</v>
      </c>
      <c r="H494" s="13">
        <v>3560</v>
      </c>
      <c r="I494" s="14" t="s">
        <v>332</v>
      </c>
      <c r="J494" s="15">
        <v>0</v>
      </c>
      <c r="K494" s="15">
        <v>0</v>
      </c>
      <c r="L494" s="15">
        <v>0</v>
      </c>
      <c r="M494" s="15">
        <v>0</v>
      </c>
      <c r="N494" s="15">
        <v>0</v>
      </c>
      <c r="O494" s="15">
        <v>0</v>
      </c>
      <c r="P494" s="15">
        <v>0</v>
      </c>
      <c r="Q494" s="15">
        <v>0</v>
      </c>
      <c r="R494" s="15">
        <v>0</v>
      </c>
      <c r="S494" s="15">
        <v>0</v>
      </c>
      <c r="T494" s="17">
        <v>0</v>
      </c>
      <c r="U494" s="17">
        <v>0</v>
      </c>
      <c r="V494" s="17">
        <f t="shared" si="96"/>
        <v>0</v>
      </c>
    </row>
    <row r="495" spans="1:22" ht="150" outlineLevel="3">
      <c r="A495" s="18" t="s">
        <v>329</v>
      </c>
      <c r="B495" s="18" t="s">
        <v>26</v>
      </c>
      <c r="C495" s="18" t="s">
        <v>57</v>
      </c>
      <c r="D495" s="18" t="s">
        <v>333</v>
      </c>
      <c r="E495" s="13" t="s">
        <v>29</v>
      </c>
      <c r="F495" s="19" t="s">
        <v>434</v>
      </c>
      <c r="G495" s="13">
        <v>1120</v>
      </c>
      <c r="H495" s="13">
        <v>3560</v>
      </c>
      <c r="I495" s="14" t="s">
        <v>334</v>
      </c>
      <c r="J495" s="15">
        <v>238402590</v>
      </c>
      <c r="K495" s="15">
        <v>238402590</v>
      </c>
      <c r="L495" s="15">
        <v>0</v>
      </c>
      <c r="M495" s="15">
        <v>0</v>
      </c>
      <c r="N495" s="15">
        <v>0</v>
      </c>
      <c r="O495" s="15">
        <v>0</v>
      </c>
      <c r="P495" s="15">
        <v>0</v>
      </c>
      <c r="Q495" s="15">
        <v>238402590</v>
      </c>
      <c r="R495" s="15">
        <v>238402590</v>
      </c>
      <c r="S495" s="15">
        <v>238402590</v>
      </c>
      <c r="T495" s="17">
        <f t="shared" si="94"/>
        <v>0</v>
      </c>
      <c r="U495" s="17">
        <f t="shared" si="95"/>
        <v>0</v>
      </c>
      <c r="V495" s="17">
        <f t="shared" si="96"/>
        <v>0</v>
      </c>
    </row>
    <row r="496" spans="1:22" outlineLevel="2">
      <c r="A496" s="33"/>
      <c r="B496" s="33"/>
      <c r="C496" s="34" t="s">
        <v>448</v>
      </c>
      <c r="D496" s="33"/>
      <c r="E496" s="35"/>
      <c r="F496" s="36"/>
      <c r="G496" s="35"/>
      <c r="H496" s="35"/>
      <c r="I496" s="37"/>
      <c r="J496" s="38">
        <f t="shared" ref="J496:S496" si="97">SUBTOTAL(9,J488:J495)</f>
        <v>4167027193</v>
      </c>
      <c r="K496" s="38">
        <f t="shared" si="97"/>
        <v>4167027193</v>
      </c>
      <c r="L496" s="38">
        <f t="shared" si="97"/>
        <v>0</v>
      </c>
      <c r="M496" s="38">
        <f t="shared" si="97"/>
        <v>4561550.87</v>
      </c>
      <c r="N496" s="38">
        <f t="shared" si="97"/>
        <v>0</v>
      </c>
      <c r="O496" s="38">
        <f t="shared" si="97"/>
        <v>3602698355.79</v>
      </c>
      <c r="P496" s="39">
        <f t="shared" si="97"/>
        <v>3432432619.79</v>
      </c>
      <c r="Q496" s="38">
        <f t="shared" si="97"/>
        <v>559767285.70000005</v>
      </c>
      <c r="R496" s="38">
        <f t="shared" si="97"/>
        <v>559767286.33999991</v>
      </c>
      <c r="S496" s="39">
        <f t="shared" si="97"/>
        <v>559767286.33999991</v>
      </c>
      <c r="T496" s="40">
        <f t="shared" si="94"/>
        <v>0.86457279708709589</v>
      </c>
      <c r="U496" s="40">
        <f t="shared" si="95"/>
        <v>1.0946774903851703E-3</v>
      </c>
      <c r="V496" s="40">
        <f t="shared" si="96"/>
        <v>0.86566747457748106</v>
      </c>
    </row>
    <row r="497" spans="1:22" outlineLevel="3">
      <c r="A497" s="18" t="s">
        <v>329</v>
      </c>
      <c r="B497" s="18" t="s">
        <v>26</v>
      </c>
      <c r="C497" s="18" t="s">
        <v>84</v>
      </c>
      <c r="D497" s="18" t="s">
        <v>87</v>
      </c>
      <c r="E497" s="13" t="s">
        <v>29</v>
      </c>
      <c r="F497" s="19" t="s">
        <v>434</v>
      </c>
      <c r="G497" s="13">
        <v>1120</v>
      </c>
      <c r="H497" s="13">
        <v>3460</v>
      </c>
      <c r="I497" s="14" t="s">
        <v>88</v>
      </c>
      <c r="J497" s="15">
        <v>6137158</v>
      </c>
      <c r="K497" s="15">
        <v>6137158</v>
      </c>
      <c r="L497" s="15">
        <v>0</v>
      </c>
      <c r="M497" s="15">
        <v>0</v>
      </c>
      <c r="N497" s="15">
        <v>0</v>
      </c>
      <c r="O497" s="15">
        <v>4942948.84</v>
      </c>
      <c r="P497" s="15">
        <v>4942948.84</v>
      </c>
      <c r="Q497" s="15">
        <v>1194209.1599999999</v>
      </c>
      <c r="R497" s="15">
        <v>1194209.1599999999</v>
      </c>
      <c r="S497" s="15">
        <v>1194209.1599999999</v>
      </c>
      <c r="T497" s="17">
        <f t="shared" si="94"/>
        <v>0.8054133264941199</v>
      </c>
      <c r="U497" s="17">
        <f t="shared" si="95"/>
        <v>0</v>
      </c>
      <c r="V497" s="17">
        <f t="shared" si="96"/>
        <v>0.8054133264941199</v>
      </c>
    </row>
    <row r="498" spans="1:22" outlineLevel="3">
      <c r="A498" s="18" t="s">
        <v>329</v>
      </c>
      <c r="B498" s="18" t="s">
        <v>26</v>
      </c>
      <c r="C498" s="18" t="s">
        <v>84</v>
      </c>
      <c r="D498" s="18" t="s">
        <v>91</v>
      </c>
      <c r="E498" s="13" t="s">
        <v>29</v>
      </c>
      <c r="F498" s="19" t="s">
        <v>434</v>
      </c>
      <c r="G498" s="13">
        <v>1120</v>
      </c>
      <c r="H498" s="13">
        <v>3460</v>
      </c>
      <c r="I498" s="14" t="s">
        <v>92</v>
      </c>
      <c r="J498" s="15">
        <v>300000</v>
      </c>
      <c r="K498" s="15">
        <v>300000</v>
      </c>
      <c r="L498" s="15">
        <v>0</v>
      </c>
      <c r="M498" s="15">
        <v>0</v>
      </c>
      <c r="N498" s="15">
        <v>0</v>
      </c>
      <c r="O498" s="15">
        <v>255236</v>
      </c>
      <c r="P498" s="15">
        <v>255236</v>
      </c>
      <c r="Q498" s="15">
        <v>44764</v>
      </c>
      <c r="R498" s="15">
        <v>44764</v>
      </c>
      <c r="S498" s="15">
        <v>44764</v>
      </c>
      <c r="T498" s="17">
        <f t="shared" si="94"/>
        <v>0.85078666666666669</v>
      </c>
      <c r="U498" s="17">
        <f t="shared" si="95"/>
        <v>0</v>
      </c>
      <c r="V498" s="17">
        <f t="shared" si="96"/>
        <v>0.85078666666666669</v>
      </c>
    </row>
    <row r="499" spans="1:22" ht="45" outlineLevel="3">
      <c r="A499" s="18" t="s">
        <v>329</v>
      </c>
      <c r="B499" s="18" t="s">
        <v>26</v>
      </c>
      <c r="C499" s="18" t="s">
        <v>84</v>
      </c>
      <c r="D499" s="18" t="s">
        <v>95</v>
      </c>
      <c r="E499" s="13" t="s">
        <v>29</v>
      </c>
      <c r="F499" s="19" t="s">
        <v>434</v>
      </c>
      <c r="G499" s="13">
        <v>1120</v>
      </c>
      <c r="H499" s="13">
        <v>3460</v>
      </c>
      <c r="I499" s="14" t="s">
        <v>96</v>
      </c>
      <c r="J499" s="15">
        <v>11650</v>
      </c>
      <c r="K499" s="15">
        <v>11650</v>
      </c>
      <c r="L499" s="15">
        <v>0</v>
      </c>
      <c r="M499" s="15">
        <v>0</v>
      </c>
      <c r="N499" s="15">
        <v>0</v>
      </c>
      <c r="O499" s="15">
        <v>11650</v>
      </c>
      <c r="P499" s="15">
        <v>11650</v>
      </c>
      <c r="Q499" s="15">
        <v>0</v>
      </c>
      <c r="R499" s="15">
        <v>0</v>
      </c>
      <c r="S499" s="15">
        <v>0</v>
      </c>
      <c r="T499" s="17">
        <f t="shared" si="94"/>
        <v>1</v>
      </c>
      <c r="U499" s="17">
        <f t="shared" si="95"/>
        <v>0</v>
      </c>
      <c r="V499" s="17">
        <f t="shared" si="96"/>
        <v>1</v>
      </c>
    </row>
    <row r="500" spans="1:22" ht="30" outlineLevel="3">
      <c r="A500" s="18" t="s">
        <v>329</v>
      </c>
      <c r="B500" s="18" t="s">
        <v>26</v>
      </c>
      <c r="C500" s="18" t="s">
        <v>84</v>
      </c>
      <c r="D500" s="18" t="s">
        <v>101</v>
      </c>
      <c r="E500" s="13" t="s">
        <v>29</v>
      </c>
      <c r="F500" s="19" t="s">
        <v>434</v>
      </c>
      <c r="G500" s="13">
        <v>1120</v>
      </c>
      <c r="H500" s="13">
        <v>3460</v>
      </c>
      <c r="I500" s="14" t="s">
        <v>102</v>
      </c>
      <c r="J500" s="15">
        <v>1583307</v>
      </c>
      <c r="K500" s="15">
        <v>1583307</v>
      </c>
      <c r="L500" s="15">
        <v>0</v>
      </c>
      <c r="M500" s="15">
        <v>0</v>
      </c>
      <c r="N500" s="15">
        <v>0</v>
      </c>
      <c r="O500" s="15">
        <v>1194054.3400000001</v>
      </c>
      <c r="P500" s="15">
        <v>1194054.3400000001</v>
      </c>
      <c r="Q500" s="15">
        <v>389252.66</v>
      </c>
      <c r="R500" s="15">
        <v>389252.66</v>
      </c>
      <c r="S500" s="15">
        <v>389252.66</v>
      </c>
      <c r="T500" s="17">
        <f t="shared" si="94"/>
        <v>0.75415212589851499</v>
      </c>
      <c r="U500" s="17">
        <f t="shared" si="95"/>
        <v>0</v>
      </c>
      <c r="V500" s="17">
        <f t="shared" si="96"/>
        <v>0.75415212589851499</v>
      </c>
    </row>
    <row r="501" spans="1:22" ht="30" outlineLevel="3">
      <c r="A501" s="18" t="s">
        <v>329</v>
      </c>
      <c r="B501" s="18" t="s">
        <v>26</v>
      </c>
      <c r="C501" s="18" t="s">
        <v>84</v>
      </c>
      <c r="D501" s="18" t="s">
        <v>103</v>
      </c>
      <c r="E501" s="13" t="s">
        <v>29</v>
      </c>
      <c r="F501" s="19" t="s">
        <v>434</v>
      </c>
      <c r="G501" s="13">
        <v>1120</v>
      </c>
      <c r="H501" s="13">
        <v>3460</v>
      </c>
      <c r="I501" s="14" t="s">
        <v>104</v>
      </c>
      <c r="J501" s="15">
        <v>954363</v>
      </c>
      <c r="K501" s="15">
        <v>954363</v>
      </c>
      <c r="L501" s="15">
        <v>0</v>
      </c>
      <c r="M501" s="15">
        <v>0</v>
      </c>
      <c r="N501" s="15">
        <v>0</v>
      </c>
      <c r="O501" s="15">
        <v>812392.12</v>
      </c>
      <c r="P501" s="15">
        <v>812392.12</v>
      </c>
      <c r="Q501" s="15">
        <v>141970.88</v>
      </c>
      <c r="R501" s="15">
        <v>141970.88</v>
      </c>
      <c r="S501" s="15">
        <v>141970.88</v>
      </c>
      <c r="T501" s="17">
        <f t="shared" si="94"/>
        <v>0.85124016752535459</v>
      </c>
      <c r="U501" s="17">
        <f t="shared" si="95"/>
        <v>0</v>
      </c>
      <c r="V501" s="17">
        <f t="shared" si="96"/>
        <v>0.85124016752535459</v>
      </c>
    </row>
    <row r="502" spans="1:22" outlineLevel="3">
      <c r="A502" s="18" t="s">
        <v>329</v>
      </c>
      <c r="B502" s="18" t="s">
        <v>26</v>
      </c>
      <c r="C502" s="18" t="s">
        <v>84</v>
      </c>
      <c r="D502" s="18" t="s">
        <v>107</v>
      </c>
      <c r="E502" s="13" t="s">
        <v>29</v>
      </c>
      <c r="F502" s="19" t="s">
        <v>434</v>
      </c>
      <c r="G502" s="13">
        <v>1120</v>
      </c>
      <c r="H502" s="13">
        <v>3460</v>
      </c>
      <c r="I502" s="14" t="s">
        <v>108</v>
      </c>
      <c r="J502" s="15">
        <v>62162</v>
      </c>
      <c r="K502" s="15">
        <v>62162</v>
      </c>
      <c r="L502" s="15">
        <v>0</v>
      </c>
      <c r="M502" s="15">
        <v>0</v>
      </c>
      <c r="N502" s="15">
        <v>0</v>
      </c>
      <c r="O502" s="15">
        <v>62161.64</v>
      </c>
      <c r="P502" s="15">
        <v>62161.64</v>
      </c>
      <c r="Q502" s="15">
        <v>0.36</v>
      </c>
      <c r="R502" s="15">
        <v>0.36</v>
      </c>
      <c r="S502" s="15">
        <v>0.36</v>
      </c>
      <c r="T502" s="17">
        <f t="shared" si="94"/>
        <v>0.99999420868054434</v>
      </c>
      <c r="U502" s="17">
        <f t="shared" si="95"/>
        <v>0</v>
      </c>
      <c r="V502" s="17">
        <f t="shared" si="96"/>
        <v>0.99999420868054434</v>
      </c>
    </row>
    <row r="503" spans="1:22" ht="30" outlineLevel="3">
      <c r="A503" s="18" t="s">
        <v>329</v>
      </c>
      <c r="B503" s="18" t="s">
        <v>26</v>
      </c>
      <c r="C503" s="18" t="s">
        <v>84</v>
      </c>
      <c r="D503" s="18" t="s">
        <v>111</v>
      </c>
      <c r="E503" s="13" t="s">
        <v>29</v>
      </c>
      <c r="F503" s="19" t="s">
        <v>434</v>
      </c>
      <c r="G503" s="13">
        <v>1120</v>
      </c>
      <c r="H503" s="13">
        <v>3460</v>
      </c>
      <c r="I503" s="14" t="s">
        <v>112</v>
      </c>
      <c r="J503" s="15">
        <v>340728</v>
      </c>
      <c r="K503" s="15">
        <v>340728</v>
      </c>
      <c r="L503" s="15">
        <v>0</v>
      </c>
      <c r="M503" s="15">
        <v>0</v>
      </c>
      <c r="N503" s="15">
        <v>0</v>
      </c>
      <c r="O503" s="15">
        <v>340728</v>
      </c>
      <c r="P503" s="15">
        <v>340728</v>
      </c>
      <c r="Q503" s="15">
        <v>0</v>
      </c>
      <c r="R503" s="15">
        <v>0</v>
      </c>
      <c r="S503" s="15">
        <v>0</v>
      </c>
      <c r="T503" s="17">
        <f t="shared" si="94"/>
        <v>1</v>
      </c>
      <c r="U503" s="17">
        <f t="shared" si="95"/>
        <v>0</v>
      </c>
      <c r="V503" s="17">
        <f t="shared" si="96"/>
        <v>1</v>
      </c>
    </row>
    <row r="504" spans="1:22" ht="30" outlineLevel="3">
      <c r="A504" s="18" t="s">
        <v>329</v>
      </c>
      <c r="B504" s="18" t="s">
        <v>26</v>
      </c>
      <c r="C504" s="18" t="s">
        <v>84</v>
      </c>
      <c r="D504" s="18" t="s">
        <v>113</v>
      </c>
      <c r="E504" s="13" t="s">
        <v>29</v>
      </c>
      <c r="F504" s="19" t="s">
        <v>434</v>
      </c>
      <c r="G504" s="13">
        <v>1120</v>
      </c>
      <c r="H504" s="13">
        <v>3460</v>
      </c>
      <c r="I504" s="14" t="s">
        <v>114</v>
      </c>
      <c r="J504" s="15">
        <v>90000</v>
      </c>
      <c r="K504" s="15">
        <v>90000</v>
      </c>
      <c r="L504" s="15">
        <v>0</v>
      </c>
      <c r="M504" s="15">
        <v>0</v>
      </c>
      <c r="N504" s="15">
        <v>0</v>
      </c>
      <c r="O504" s="15">
        <v>67200</v>
      </c>
      <c r="P504" s="15">
        <v>67200</v>
      </c>
      <c r="Q504" s="15">
        <v>22800</v>
      </c>
      <c r="R504" s="15">
        <v>22800</v>
      </c>
      <c r="S504" s="15">
        <v>22800</v>
      </c>
      <c r="T504" s="17">
        <f t="shared" si="94"/>
        <v>0.7466666666666667</v>
      </c>
      <c r="U504" s="17">
        <f t="shared" si="95"/>
        <v>0</v>
      </c>
      <c r="V504" s="17">
        <f t="shared" si="96"/>
        <v>0.7466666666666667</v>
      </c>
    </row>
    <row r="505" spans="1:22" outlineLevel="2">
      <c r="A505" s="33"/>
      <c r="B505" s="33"/>
      <c r="C505" s="34" t="s">
        <v>449</v>
      </c>
      <c r="D505" s="33"/>
      <c r="E505" s="35"/>
      <c r="F505" s="36"/>
      <c r="G505" s="35"/>
      <c r="H505" s="35"/>
      <c r="I505" s="37"/>
      <c r="J505" s="38">
        <f t="shared" ref="J505:S505" si="98">SUBTOTAL(9,J497:J504)</f>
        <v>9479368</v>
      </c>
      <c r="K505" s="38">
        <f t="shared" si="98"/>
        <v>9479368</v>
      </c>
      <c r="L505" s="38">
        <f t="shared" si="98"/>
        <v>0</v>
      </c>
      <c r="M505" s="38">
        <f t="shared" si="98"/>
        <v>0</v>
      </c>
      <c r="N505" s="38">
        <f t="shared" si="98"/>
        <v>0</v>
      </c>
      <c r="O505" s="38">
        <f t="shared" si="98"/>
        <v>7686370.9399999995</v>
      </c>
      <c r="P505" s="39">
        <f t="shared" si="98"/>
        <v>7686370.9399999995</v>
      </c>
      <c r="Q505" s="38">
        <f t="shared" si="98"/>
        <v>1792997.0599999998</v>
      </c>
      <c r="R505" s="38">
        <f t="shared" si="98"/>
        <v>1792997.0599999998</v>
      </c>
      <c r="S505" s="39">
        <f t="shared" si="98"/>
        <v>1792997.0599999998</v>
      </c>
      <c r="T505" s="40">
        <f t="shared" si="94"/>
        <v>0.81085267920814974</v>
      </c>
      <c r="U505" s="40">
        <f t="shared" si="95"/>
        <v>0</v>
      </c>
      <c r="V505" s="40">
        <f t="shared" si="96"/>
        <v>0.81085267920814974</v>
      </c>
    </row>
    <row r="506" spans="1:22" outlineLevel="3">
      <c r="A506" s="18" t="s">
        <v>329</v>
      </c>
      <c r="B506" s="18" t="s">
        <v>26</v>
      </c>
      <c r="C506" s="18" t="s">
        <v>115</v>
      </c>
      <c r="D506" s="18" t="s">
        <v>116</v>
      </c>
      <c r="E506" s="13" t="s">
        <v>29</v>
      </c>
      <c r="F506" s="19" t="s">
        <v>434</v>
      </c>
      <c r="G506" s="13">
        <v>2210</v>
      </c>
      <c r="H506" s="13">
        <v>3460</v>
      </c>
      <c r="I506" s="14" t="s">
        <v>118</v>
      </c>
      <c r="J506" s="15">
        <v>0</v>
      </c>
      <c r="K506" s="15">
        <v>0</v>
      </c>
      <c r="L506" s="15">
        <v>0</v>
      </c>
      <c r="M506" s="15">
        <v>0</v>
      </c>
      <c r="N506" s="15">
        <v>0</v>
      </c>
      <c r="O506" s="15">
        <v>0</v>
      </c>
      <c r="P506" s="15">
        <v>0</v>
      </c>
      <c r="Q506" s="15">
        <v>0</v>
      </c>
      <c r="R506" s="15">
        <v>0</v>
      </c>
      <c r="S506" s="15">
        <v>0</v>
      </c>
      <c r="T506" s="17">
        <v>0</v>
      </c>
      <c r="U506" s="17">
        <v>0</v>
      </c>
      <c r="V506" s="17">
        <f t="shared" si="96"/>
        <v>0</v>
      </c>
    </row>
    <row r="507" spans="1:22" outlineLevel="3">
      <c r="A507" s="18" t="s">
        <v>329</v>
      </c>
      <c r="B507" s="18" t="s">
        <v>26</v>
      </c>
      <c r="C507" s="18" t="s">
        <v>115</v>
      </c>
      <c r="D507" s="18" t="s">
        <v>116</v>
      </c>
      <c r="E507" s="13" t="s">
        <v>29</v>
      </c>
      <c r="F507" s="18">
        <v>280</v>
      </c>
      <c r="G507" s="13">
        <v>2210</v>
      </c>
      <c r="H507" s="13">
        <v>3460</v>
      </c>
      <c r="I507" s="14" t="s">
        <v>118</v>
      </c>
      <c r="J507" s="15">
        <v>8000000</v>
      </c>
      <c r="K507" s="15">
        <v>8000000</v>
      </c>
      <c r="L507" s="15">
        <v>0</v>
      </c>
      <c r="M507" s="15">
        <v>0</v>
      </c>
      <c r="N507" s="15">
        <v>0</v>
      </c>
      <c r="O507" s="15">
        <v>1384667.68</v>
      </c>
      <c r="P507" s="15">
        <v>1384667.68</v>
      </c>
      <c r="Q507" s="15">
        <v>6615332.3200000003</v>
      </c>
      <c r="R507" s="15">
        <v>6615332.3200000003</v>
      </c>
      <c r="S507" s="15">
        <v>6615332.3200000003</v>
      </c>
      <c r="T507" s="17">
        <f t="shared" si="94"/>
        <v>0.17308345999999999</v>
      </c>
      <c r="U507" s="17">
        <f t="shared" si="95"/>
        <v>0</v>
      </c>
      <c r="V507" s="17">
        <f t="shared" si="96"/>
        <v>0.17308345999999999</v>
      </c>
    </row>
    <row r="508" spans="1:22" outlineLevel="3">
      <c r="A508" s="18" t="s">
        <v>329</v>
      </c>
      <c r="B508" s="18" t="s">
        <v>26</v>
      </c>
      <c r="C508" s="18" t="s">
        <v>115</v>
      </c>
      <c r="D508" s="18" t="s">
        <v>119</v>
      </c>
      <c r="E508" s="13" t="s">
        <v>29</v>
      </c>
      <c r="F508" s="18">
        <v>280</v>
      </c>
      <c r="G508" s="13">
        <v>2210</v>
      </c>
      <c r="H508" s="13">
        <v>3460</v>
      </c>
      <c r="I508" s="14" t="s">
        <v>120</v>
      </c>
      <c r="J508" s="15">
        <v>24865796</v>
      </c>
      <c r="K508" s="15">
        <v>24865796</v>
      </c>
      <c r="L508" s="15">
        <v>0</v>
      </c>
      <c r="M508" s="15">
        <v>0</v>
      </c>
      <c r="N508" s="15">
        <v>0</v>
      </c>
      <c r="O508" s="15">
        <v>23834176.550000001</v>
      </c>
      <c r="P508" s="15">
        <v>23834176.550000001</v>
      </c>
      <c r="Q508" s="15">
        <v>1031619.45</v>
      </c>
      <c r="R508" s="15">
        <v>1031619.45</v>
      </c>
      <c r="S508" s="15">
        <v>1031619.45</v>
      </c>
      <c r="T508" s="17">
        <f t="shared" si="94"/>
        <v>0.95851251051846487</v>
      </c>
      <c r="U508" s="17">
        <f t="shared" si="95"/>
        <v>0</v>
      </c>
      <c r="V508" s="17">
        <f t="shared" si="96"/>
        <v>0.95851251051846487</v>
      </c>
    </row>
    <row r="509" spans="1:22" ht="30" outlineLevel="3">
      <c r="A509" s="18" t="s">
        <v>329</v>
      </c>
      <c r="B509" s="18" t="s">
        <v>26</v>
      </c>
      <c r="C509" s="18" t="s">
        <v>115</v>
      </c>
      <c r="D509" s="18" t="s">
        <v>121</v>
      </c>
      <c r="E509" s="13" t="s">
        <v>29</v>
      </c>
      <c r="F509" s="19" t="s">
        <v>434</v>
      </c>
      <c r="G509" s="13">
        <v>2210</v>
      </c>
      <c r="H509" s="13">
        <v>3460</v>
      </c>
      <c r="I509" s="14" t="s">
        <v>122</v>
      </c>
      <c r="J509" s="15">
        <v>0</v>
      </c>
      <c r="K509" s="15">
        <v>0</v>
      </c>
      <c r="L509" s="15">
        <v>0</v>
      </c>
      <c r="M509" s="15">
        <v>0</v>
      </c>
      <c r="N509" s="15">
        <v>0</v>
      </c>
      <c r="O509" s="15">
        <v>0</v>
      </c>
      <c r="P509" s="15">
        <v>0</v>
      </c>
      <c r="Q509" s="15">
        <v>0</v>
      </c>
      <c r="R509" s="15">
        <v>0</v>
      </c>
      <c r="S509" s="15">
        <v>0</v>
      </c>
      <c r="T509" s="17">
        <v>0</v>
      </c>
      <c r="U509" s="17">
        <v>0</v>
      </c>
      <c r="V509" s="17">
        <f t="shared" si="96"/>
        <v>0</v>
      </c>
    </row>
    <row r="510" spans="1:22" ht="30" outlineLevel="3">
      <c r="A510" s="18" t="s">
        <v>329</v>
      </c>
      <c r="B510" s="18" t="s">
        <v>26</v>
      </c>
      <c r="C510" s="18" t="s">
        <v>115</v>
      </c>
      <c r="D510" s="18" t="s">
        <v>121</v>
      </c>
      <c r="E510" s="13" t="s">
        <v>29</v>
      </c>
      <c r="F510" s="18">
        <v>280</v>
      </c>
      <c r="G510" s="13">
        <v>2210</v>
      </c>
      <c r="H510" s="13">
        <v>3460</v>
      </c>
      <c r="I510" s="14" t="s">
        <v>122</v>
      </c>
      <c r="J510" s="15">
        <v>5237549</v>
      </c>
      <c r="K510" s="15">
        <v>5237549</v>
      </c>
      <c r="L510" s="15">
        <v>0</v>
      </c>
      <c r="M510" s="15">
        <v>0</v>
      </c>
      <c r="N510" s="15">
        <v>0</v>
      </c>
      <c r="O510" s="15">
        <v>5037548.34</v>
      </c>
      <c r="P510" s="15">
        <v>5037548.34</v>
      </c>
      <c r="Q510" s="15">
        <v>200000</v>
      </c>
      <c r="R510" s="15">
        <v>200000.66</v>
      </c>
      <c r="S510" s="15">
        <v>200000.66</v>
      </c>
      <c r="T510" s="17">
        <f t="shared" si="94"/>
        <v>0.96181407372036043</v>
      </c>
      <c r="U510" s="17">
        <f t="shared" si="95"/>
        <v>0</v>
      </c>
      <c r="V510" s="17">
        <f t="shared" si="96"/>
        <v>0.96181407372036043</v>
      </c>
    </row>
    <row r="511" spans="1:22" ht="30" outlineLevel="3">
      <c r="A511" s="18" t="s">
        <v>329</v>
      </c>
      <c r="B511" s="18" t="s">
        <v>26</v>
      </c>
      <c r="C511" s="18" t="s">
        <v>115</v>
      </c>
      <c r="D511" s="18" t="s">
        <v>125</v>
      </c>
      <c r="E511" s="13" t="s">
        <v>29</v>
      </c>
      <c r="F511" s="18">
        <v>280</v>
      </c>
      <c r="G511" s="13">
        <v>2210</v>
      </c>
      <c r="H511" s="13">
        <v>3460</v>
      </c>
      <c r="I511" s="14" t="s">
        <v>126</v>
      </c>
      <c r="J511" s="15">
        <v>376056</v>
      </c>
      <c r="K511" s="15">
        <v>376056</v>
      </c>
      <c r="L511" s="15">
        <v>0</v>
      </c>
      <c r="M511" s="15">
        <v>0</v>
      </c>
      <c r="N511" s="15">
        <v>0</v>
      </c>
      <c r="O511" s="15">
        <v>176102.5</v>
      </c>
      <c r="P511" s="15">
        <v>176102.5</v>
      </c>
      <c r="Q511" s="15">
        <v>199953.5</v>
      </c>
      <c r="R511" s="15">
        <v>199953.5</v>
      </c>
      <c r="S511" s="15">
        <v>199953.5</v>
      </c>
      <c r="T511" s="17">
        <f t="shared" si="94"/>
        <v>0.46828796774948411</v>
      </c>
      <c r="U511" s="17">
        <f t="shared" si="95"/>
        <v>0</v>
      </c>
      <c r="V511" s="17">
        <f t="shared" si="96"/>
        <v>0.46828796774948411</v>
      </c>
    </row>
    <row r="512" spans="1:22" outlineLevel="2">
      <c r="A512" s="33"/>
      <c r="B512" s="33"/>
      <c r="C512" s="34" t="s">
        <v>450</v>
      </c>
      <c r="D512" s="33"/>
      <c r="E512" s="35"/>
      <c r="F512" s="36"/>
      <c r="G512" s="35"/>
      <c r="H512" s="35"/>
      <c r="I512" s="37"/>
      <c r="J512" s="38">
        <f t="shared" ref="J512:S512" si="99">SUBTOTAL(9,J506:J511)</f>
        <v>38479401</v>
      </c>
      <c r="K512" s="38">
        <f t="shared" si="99"/>
        <v>38479401</v>
      </c>
      <c r="L512" s="38">
        <f t="shared" si="99"/>
        <v>0</v>
      </c>
      <c r="M512" s="38">
        <f t="shared" si="99"/>
        <v>0</v>
      </c>
      <c r="N512" s="38">
        <f t="shared" si="99"/>
        <v>0</v>
      </c>
      <c r="O512" s="38">
        <f t="shared" si="99"/>
        <v>30432495.07</v>
      </c>
      <c r="P512" s="39">
        <f t="shared" si="99"/>
        <v>30432495.07</v>
      </c>
      <c r="Q512" s="38">
        <f t="shared" si="99"/>
        <v>8046905.2700000005</v>
      </c>
      <c r="R512" s="38">
        <f t="shared" si="99"/>
        <v>8046905.9300000006</v>
      </c>
      <c r="S512" s="39">
        <f t="shared" si="99"/>
        <v>8046905.9300000006</v>
      </c>
      <c r="T512" s="40">
        <f t="shared" si="94"/>
        <v>0.7908775677147365</v>
      </c>
      <c r="U512" s="40">
        <f t="shared" si="95"/>
        <v>0</v>
      </c>
      <c r="V512" s="40">
        <f t="shared" si="96"/>
        <v>0.7908775677147365</v>
      </c>
    </row>
    <row r="513" spans="1:22" ht="75" outlineLevel="3">
      <c r="A513" s="18" t="s">
        <v>329</v>
      </c>
      <c r="B513" s="18" t="s">
        <v>26</v>
      </c>
      <c r="C513" s="18" t="s">
        <v>129</v>
      </c>
      <c r="D513" s="18" t="s">
        <v>130</v>
      </c>
      <c r="E513" s="13" t="s">
        <v>335</v>
      </c>
      <c r="F513" s="19" t="s">
        <v>434</v>
      </c>
      <c r="G513" s="13">
        <v>1310</v>
      </c>
      <c r="H513" s="13">
        <v>3460</v>
      </c>
      <c r="I513" s="14" t="s">
        <v>336</v>
      </c>
      <c r="J513" s="15">
        <v>3108678269</v>
      </c>
      <c r="K513" s="15">
        <v>3108678269</v>
      </c>
      <c r="L513" s="15">
        <v>0</v>
      </c>
      <c r="M513" s="15">
        <v>0</v>
      </c>
      <c r="N513" s="15">
        <v>0</v>
      </c>
      <c r="O513" s="15">
        <v>3108678269</v>
      </c>
      <c r="P513" s="15">
        <v>3108678269</v>
      </c>
      <c r="Q513" s="15">
        <v>0</v>
      </c>
      <c r="R513" s="15">
        <v>0</v>
      </c>
      <c r="S513" s="15">
        <v>0</v>
      </c>
      <c r="T513" s="17">
        <f t="shared" si="94"/>
        <v>1</v>
      </c>
      <c r="U513" s="17">
        <f t="shared" si="95"/>
        <v>0</v>
      </c>
      <c r="V513" s="17">
        <f t="shared" si="96"/>
        <v>1</v>
      </c>
    </row>
    <row r="514" spans="1:22" ht="150" outlineLevel="3">
      <c r="A514" s="18" t="s">
        <v>329</v>
      </c>
      <c r="B514" s="18" t="s">
        <v>26</v>
      </c>
      <c r="C514" s="18" t="s">
        <v>129</v>
      </c>
      <c r="D514" s="18" t="s">
        <v>130</v>
      </c>
      <c r="E514" s="13" t="s">
        <v>144</v>
      </c>
      <c r="F514" s="19" t="s">
        <v>434</v>
      </c>
      <c r="G514" s="13">
        <v>1310</v>
      </c>
      <c r="H514" s="13">
        <v>3460</v>
      </c>
      <c r="I514" s="14" t="s">
        <v>337</v>
      </c>
      <c r="J514" s="15">
        <v>4975111200</v>
      </c>
      <c r="K514" s="15">
        <v>4975111200</v>
      </c>
      <c r="L514" s="15">
        <v>0</v>
      </c>
      <c r="M514" s="15">
        <v>0</v>
      </c>
      <c r="N514" s="15">
        <v>0</v>
      </c>
      <c r="O514" s="15">
        <v>4975111200</v>
      </c>
      <c r="P514" s="15">
        <v>4975111200</v>
      </c>
      <c r="Q514" s="15">
        <v>0</v>
      </c>
      <c r="R514" s="15">
        <v>0</v>
      </c>
      <c r="S514" s="15">
        <v>0</v>
      </c>
      <c r="T514" s="17">
        <f t="shared" si="94"/>
        <v>1</v>
      </c>
      <c r="U514" s="17">
        <f t="shared" si="95"/>
        <v>0</v>
      </c>
      <c r="V514" s="17">
        <f t="shared" si="96"/>
        <v>1</v>
      </c>
    </row>
    <row r="515" spans="1:22" ht="105" outlineLevel="3">
      <c r="A515" s="18" t="s">
        <v>329</v>
      </c>
      <c r="B515" s="18" t="s">
        <v>26</v>
      </c>
      <c r="C515" s="18" t="s">
        <v>129</v>
      </c>
      <c r="D515" s="18" t="s">
        <v>130</v>
      </c>
      <c r="E515" s="13" t="s">
        <v>338</v>
      </c>
      <c r="F515" s="19" t="s">
        <v>434</v>
      </c>
      <c r="G515" s="13">
        <v>1310</v>
      </c>
      <c r="H515" s="13">
        <v>3460</v>
      </c>
      <c r="I515" s="14" t="s">
        <v>339</v>
      </c>
      <c r="J515" s="15">
        <v>360000000</v>
      </c>
      <c r="K515" s="15">
        <v>360000000</v>
      </c>
      <c r="L515" s="15">
        <v>0</v>
      </c>
      <c r="M515" s="15">
        <v>0</v>
      </c>
      <c r="N515" s="15">
        <v>0</v>
      </c>
      <c r="O515" s="15">
        <v>360000000</v>
      </c>
      <c r="P515" s="15">
        <v>360000000</v>
      </c>
      <c r="Q515" s="15">
        <v>0</v>
      </c>
      <c r="R515" s="15">
        <v>0</v>
      </c>
      <c r="S515" s="15">
        <v>0</v>
      </c>
      <c r="T515" s="17">
        <f t="shared" si="94"/>
        <v>1</v>
      </c>
      <c r="U515" s="17">
        <f t="shared" si="95"/>
        <v>0</v>
      </c>
      <c r="V515" s="17">
        <f t="shared" si="96"/>
        <v>1</v>
      </c>
    </row>
    <row r="516" spans="1:22" ht="105" outlineLevel="3">
      <c r="A516" s="18" t="s">
        <v>329</v>
      </c>
      <c r="B516" s="18" t="s">
        <v>26</v>
      </c>
      <c r="C516" s="18" t="s">
        <v>129</v>
      </c>
      <c r="D516" s="18" t="s">
        <v>130</v>
      </c>
      <c r="E516" s="13" t="s">
        <v>340</v>
      </c>
      <c r="F516" s="19" t="s">
        <v>434</v>
      </c>
      <c r="G516" s="13">
        <v>1310</v>
      </c>
      <c r="H516" s="13">
        <v>3460</v>
      </c>
      <c r="I516" s="14" t="s">
        <v>341</v>
      </c>
      <c r="J516" s="15">
        <v>11449587800</v>
      </c>
      <c r="K516" s="15">
        <v>11449587800</v>
      </c>
      <c r="L516" s="15">
        <v>0</v>
      </c>
      <c r="M516" s="15">
        <v>0</v>
      </c>
      <c r="N516" s="15">
        <v>0</v>
      </c>
      <c r="O516" s="15">
        <v>11449587800</v>
      </c>
      <c r="P516" s="15">
        <v>11449587800</v>
      </c>
      <c r="Q516" s="15">
        <v>0</v>
      </c>
      <c r="R516" s="15">
        <v>0</v>
      </c>
      <c r="S516" s="15">
        <v>0</v>
      </c>
      <c r="T516" s="17">
        <f t="shared" si="94"/>
        <v>1</v>
      </c>
      <c r="U516" s="17">
        <f t="shared" si="95"/>
        <v>0</v>
      </c>
      <c r="V516" s="17">
        <f t="shared" si="96"/>
        <v>1</v>
      </c>
    </row>
    <row r="517" spans="1:22" ht="90" outlineLevel="3">
      <c r="A517" s="18" t="s">
        <v>329</v>
      </c>
      <c r="B517" s="18" t="s">
        <v>26</v>
      </c>
      <c r="C517" s="18" t="s">
        <v>129</v>
      </c>
      <c r="D517" s="18" t="s">
        <v>130</v>
      </c>
      <c r="E517" s="13" t="s">
        <v>152</v>
      </c>
      <c r="F517" s="19" t="s">
        <v>434</v>
      </c>
      <c r="G517" s="13">
        <v>1310</v>
      </c>
      <c r="H517" s="13">
        <v>3430</v>
      </c>
      <c r="I517" s="14" t="s">
        <v>342</v>
      </c>
      <c r="J517" s="15">
        <v>528000000</v>
      </c>
      <c r="K517" s="15">
        <v>528000000</v>
      </c>
      <c r="L517" s="15">
        <v>0</v>
      </c>
      <c r="M517" s="15">
        <v>0</v>
      </c>
      <c r="N517" s="15">
        <v>0</v>
      </c>
      <c r="O517" s="15">
        <v>528000000</v>
      </c>
      <c r="P517" s="15">
        <v>528000000</v>
      </c>
      <c r="Q517" s="15">
        <v>0</v>
      </c>
      <c r="R517" s="15">
        <v>0</v>
      </c>
      <c r="S517" s="15">
        <v>0</v>
      </c>
      <c r="T517" s="17">
        <f t="shared" si="94"/>
        <v>1</v>
      </c>
      <c r="U517" s="17">
        <f t="shared" si="95"/>
        <v>0</v>
      </c>
      <c r="V517" s="17">
        <f t="shared" si="96"/>
        <v>1</v>
      </c>
    </row>
    <row r="518" spans="1:22" ht="150" outlineLevel="3">
      <c r="A518" s="18" t="s">
        <v>329</v>
      </c>
      <c r="B518" s="18" t="s">
        <v>26</v>
      </c>
      <c r="C518" s="18" t="s">
        <v>129</v>
      </c>
      <c r="D518" s="18" t="s">
        <v>130</v>
      </c>
      <c r="E518" s="13" t="s">
        <v>154</v>
      </c>
      <c r="F518" s="19" t="s">
        <v>434</v>
      </c>
      <c r="G518" s="13">
        <v>1310</v>
      </c>
      <c r="H518" s="13">
        <v>3460</v>
      </c>
      <c r="I518" s="14" t="s">
        <v>343</v>
      </c>
      <c r="J518" s="15">
        <v>529848000</v>
      </c>
      <c r="K518" s="15">
        <v>529848000</v>
      </c>
      <c r="L518" s="15">
        <v>0</v>
      </c>
      <c r="M518" s="15">
        <v>0</v>
      </c>
      <c r="N518" s="15">
        <v>0</v>
      </c>
      <c r="O518" s="15">
        <v>529848000</v>
      </c>
      <c r="P518" s="15">
        <v>529848000</v>
      </c>
      <c r="Q518" s="15">
        <v>0</v>
      </c>
      <c r="R518" s="15">
        <v>0</v>
      </c>
      <c r="S518" s="15">
        <v>0</v>
      </c>
      <c r="T518" s="17">
        <f t="shared" si="94"/>
        <v>1</v>
      </c>
      <c r="U518" s="17">
        <f t="shared" si="95"/>
        <v>0</v>
      </c>
      <c r="V518" s="17">
        <f t="shared" si="96"/>
        <v>1</v>
      </c>
    </row>
    <row r="519" spans="1:22" ht="210" outlineLevel="3">
      <c r="A519" s="18" t="s">
        <v>329</v>
      </c>
      <c r="B519" s="18" t="s">
        <v>26</v>
      </c>
      <c r="C519" s="18" t="s">
        <v>129</v>
      </c>
      <c r="D519" s="18" t="s">
        <v>130</v>
      </c>
      <c r="E519" s="13" t="s">
        <v>156</v>
      </c>
      <c r="F519" s="19" t="s">
        <v>434</v>
      </c>
      <c r="G519" s="13">
        <v>1310</v>
      </c>
      <c r="H519" s="13">
        <v>3460</v>
      </c>
      <c r="I519" s="14" t="s">
        <v>344</v>
      </c>
      <c r="J519" s="15">
        <v>2446767000</v>
      </c>
      <c r="K519" s="15">
        <v>2446767000</v>
      </c>
      <c r="L519" s="15">
        <v>0</v>
      </c>
      <c r="M519" s="15">
        <v>0</v>
      </c>
      <c r="N519" s="15">
        <v>0</v>
      </c>
      <c r="O519" s="15">
        <v>2446767000</v>
      </c>
      <c r="P519" s="15">
        <v>2446767000</v>
      </c>
      <c r="Q519" s="15">
        <v>0</v>
      </c>
      <c r="R519" s="15">
        <v>0</v>
      </c>
      <c r="S519" s="15">
        <v>0</v>
      </c>
      <c r="T519" s="17">
        <f t="shared" si="94"/>
        <v>1</v>
      </c>
      <c r="U519" s="17">
        <f t="shared" si="95"/>
        <v>0</v>
      </c>
      <c r="V519" s="17">
        <f t="shared" si="96"/>
        <v>1</v>
      </c>
    </row>
    <row r="520" spans="1:22" ht="135" outlineLevel="3">
      <c r="A520" s="18" t="s">
        <v>329</v>
      </c>
      <c r="B520" s="18" t="s">
        <v>26</v>
      </c>
      <c r="C520" s="18" t="s">
        <v>129</v>
      </c>
      <c r="D520" s="18" t="s">
        <v>130</v>
      </c>
      <c r="E520" s="13" t="s">
        <v>345</v>
      </c>
      <c r="F520" s="19" t="s">
        <v>434</v>
      </c>
      <c r="G520" s="13">
        <v>1310</v>
      </c>
      <c r="H520" s="13">
        <v>3460</v>
      </c>
      <c r="I520" s="14" t="s">
        <v>346</v>
      </c>
      <c r="J520" s="15">
        <v>219780000</v>
      </c>
      <c r="K520" s="15">
        <v>219780000</v>
      </c>
      <c r="L520" s="15">
        <v>0</v>
      </c>
      <c r="M520" s="15">
        <v>0</v>
      </c>
      <c r="N520" s="15">
        <v>0</v>
      </c>
      <c r="O520" s="15">
        <v>219780000</v>
      </c>
      <c r="P520" s="15">
        <v>219780000</v>
      </c>
      <c r="Q520" s="15">
        <v>0</v>
      </c>
      <c r="R520" s="15">
        <v>0</v>
      </c>
      <c r="S520" s="15">
        <v>0</v>
      </c>
      <c r="T520" s="17">
        <f t="shared" si="94"/>
        <v>1</v>
      </c>
      <c r="U520" s="17">
        <f t="shared" si="95"/>
        <v>0</v>
      </c>
      <c r="V520" s="17">
        <f t="shared" si="96"/>
        <v>1</v>
      </c>
    </row>
    <row r="521" spans="1:22" ht="120" outlineLevel="3">
      <c r="A521" s="18" t="s">
        <v>329</v>
      </c>
      <c r="B521" s="18" t="s">
        <v>26</v>
      </c>
      <c r="C521" s="18" t="s">
        <v>129</v>
      </c>
      <c r="D521" s="18" t="s">
        <v>130</v>
      </c>
      <c r="E521" s="13" t="s">
        <v>158</v>
      </c>
      <c r="F521" s="19" t="s">
        <v>434</v>
      </c>
      <c r="G521" s="13">
        <v>1310</v>
      </c>
      <c r="H521" s="13">
        <v>3460</v>
      </c>
      <c r="I521" s="14" t="s">
        <v>347</v>
      </c>
      <c r="J521" s="15">
        <v>25000000</v>
      </c>
      <c r="K521" s="15">
        <v>25000000</v>
      </c>
      <c r="L521" s="15">
        <v>0</v>
      </c>
      <c r="M521" s="15">
        <v>0</v>
      </c>
      <c r="N521" s="15">
        <v>0</v>
      </c>
      <c r="O521" s="15">
        <v>25000000</v>
      </c>
      <c r="P521" s="15">
        <v>25000000</v>
      </c>
      <c r="Q521" s="15">
        <v>0</v>
      </c>
      <c r="R521" s="15">
        <v>0</v>
      </c>
      <c r="S521" s="15">
        <v>0</v>
      </c>
      <c r="T521" s="17">
        <f t="shared" si="94"/>
        <v>1</v>
      </c>
      <c r="U521" s="17">
        <f t="shared" si="95"/>
        <v>0</v>
      </c>
      <c r="V521" s="17">
        <f t="shared" si="96"/>
        <v>1</v>
      </c>
    </row>
    <row r="522" spans="1:22" ht="120" outlineLevel="3">
      <c r="A522" s="18" t="s">
        <v>329</v>
      </c>
      <c r="B522" s="18" t="s">
        <v>26</v>
      </c>
      <c r="C522" s="18" t="s">
        <v>129</v>
      </c>
      <c r="D522" s="18" t="s">
        <v>134</v>
      </c>
      <c r="E522" s="13" t="s">
        <v>48</v>
      </c>
      <c r="F522" s="19" t="s">
        <v>434</v>
      </c>
      <c r="G522" s="13">
        <v>1310</v>
      </c>
      <c r="H522" s="13">
        <v>3460</v>
      </c>
      <c r="I522" s="14" t="s">
        <v>135</v>
      </c>
      <c r="J522" s="15">
        <v>907801</v>
      </c>
      <c r="K522" s="15">
        <v>907801</v>
      </c>
      <c r="L522" s="15">
        <v>0</v>
      </c>
      <c r="M522" s="15">
        <v>0</v>
      </c>
      <c r="N522" s="15">
        <v>0</v>
      </c>
      <c r="O522" s="15">
        <v>839012.63</v>
      </c>
      <c r="P522" s="15">
        <v>778635.14</v>
      </c>
      <c r="Q522" s="15">
        <v>68788.37</v>
      </c>
      <c r="R522" s="15">
        <v>68788.37</v>
      </c>
      <c r="S522" s="15">
        <v>68788.37</v>
      </c>
      <c r="T522" s="17">
        <f t="shared" si="94"/>
        <v>0.92422527624446327</v>
      </c>
      <c r="U522" s="17">
        <f t="shared" si="95"/>
        <v>0</v>
      </c>
      <c r="V522" s="17">
        <f t="shared" si="96"/>
        <v>0.92422527624446327</v>
      </c>
    </row>
    <row r="523" spans="1:22" ht="120" outlineLevel="3">
      <c r="A523" s="18" t="s">
        <v>329</v>
      </c>
      <c r="B523" s="18" t="s">
        <v>26</v>
      </c>
      <c r="C523" s="18" t="s">
        <v>129</v>
      </c>
      <c r="D523" s="18" t="s">
        <v>134</v>
      </c>
      <c r="E523" s="13" t="s">
        <v>136</v>
      </c>
      <c r="F523" s="19" t="s">
        <v>434</v>
      </c>
      <c r="G523" s="13">
        <v>1310</v>
      </c>
      <c r="H523" s="13">
        <v>3460</v>
      </c>
      <c r="I523" s="14" t="s">
        <v>137</v>
      </c>
      <c r="J523" s="15">
        <v>1401634</v>
      </c>
      <c r="K523" s="15">
        <v>1401634</v>
      </c>
      <c r="L523" s="15">
        <v>0</v>
      </c>
      <c r="M523" s="15">
        <v>0</v>
      </c>
      <c r="N523" s="15">
        <v>0</v>
      </c>
      <c r="O523" s="15">
        <v>1361211.02</v>
      </c>
      <c r="P523" s="15">
        <v>1255412.3400000001</v>
      </c>
      <c r="Q523" s="15">
        <v>40422.980000000003</v>
      </c>
      <c r="R523" s="15">
        <v>40422.980000000003</v>
      </c>
      <c r="S523" s="15">
        <v>40422.980000000003</v>
      </c>
      <c r="T523" s="17">
        <f t="shared" si="94"/>
        <v>0.97116010313676748</v>
      </c>
      <c r="U523" s="17">
        <f t="shared" si="95"/>
        <v>0</v>
      </c>
      <c r="V523" s="17">
        <f t="shared" si="96"/>
        <v>0.97116010313676748</v>
      </c>
    </row>
    <row r="524" spans="1:22" ht="165" outlineLevel="3">
      <c r="A524" s="18" t="s">
        <v>329</v>
      </c>
      <c r="B524" s="18" t="s">
        <v>26</v>
      </c>
      <c r="C524" s="18" t="s">
        <v>129</v>
      </c>
      <c r="D524" s="18" t="s">
        <v>134</v>
      </c>
      <c r="E524" s="13" t="s">
        <v>348</v>
      </c>
      <c r="F524" s="19" t="s">
        <v>434</v>
      </c>
      <c r="G524" s="13">
        <v>1310</v>
      </c>
      <c r="H524" s="13">
        <v>3460</v>
      </c>
      <c r="I524" s="14" t="s">
        <v>349</v>
      </c>
      <c r="J524" s="15">
        <v>48500000000</v>
      </c>
      <c r="K524" s="15">
        <v>48500000000</v>
      </c>
      <c r="L524" s="15">
        <v>0</v>
      </c>
      <c r="M524" s="15">
        <v>0</v>
      </c>
      <c r="N524" s="15">
        <v>0</v>
      </c>
      <c r="O524" s="15">
        <v>48500000000</v>
      </c>
      <c r="P524" s="15">
        <v>48500000000</v>
      </c>
      <c r="Q524" s="15">
        <v>0</v>
      </c>
      <c r="R524" s="15">
        <v>0</v>
      </c>
      <c r="S524" s="15">
        <v>0</v>
      </c>
      <c r="T524" s="17">
        <f t="shared" si="94"/>
        <v>1</v>
      </c>
      <c r="U524" s="17">
        <f t="shared" si="95"/>
        <v>0</v>
      </c>
      <c r="V524" s="17">
        <f t="shared" si="96"/>
        <v>1</v>
      </c>
    </row>
    <row r="525" spans="1:22" ht="150" outlineLevel="3">
      <c r="A525" s="18" t="s">
        <v>329</v>
      </c>
      <c r="B525" s="18" t="s">
        <v>26</v>
      </c>
      <c r="C525" s="18" t="s">
        <v>129</v>
      </c>
      <c r="D525" s="18" t="s">
        <v>134</v>
      </c>
      <c r="E525" s="13" t="s">
        <v>279</v>
      </c>
      <c r="F525" s="19" t="s">
        <v>434</v>
      </c>
      <c r="G525" s="13">
        <v>1310</v>
      </c>
      <c r="H525" s="13">
        <v>3460</v>
      </c>
      <c r="I525" s="14" t="s">
        <v>350</v>
      </c>
      <c r="J525" s="15">
        <v>259388153</v>
      </c>
      <c r="K525" s="15">
        <v>259388153</v>
      </c>
      <c r="L525" s="15">
        <v>0</v>
      </c>
      <c r="M525" s="15">
        <v>0</v>
      </c>
      <c r="N525" s="15">
        <v>0</v>
      </c>
      <c r="O525" s="15">
        <v>259387553</v>
      </c>
      <c r="P525" s="15">
        <v>259387553</v>
      </c>
      <c r="Q525" s="15">
        <v>600</v>
      </c>
      <c r="R525" s="15">
        <v>600</v>
      </c>
      <c r="S525" s="15">
        <v>600</v>
      </c>
      <c r="T525" s="17">
        <f t="shared" si="94"/>
        <v>0.99999768686428792</v>
      </c>
      <c r="U525" s="17">
        <f t="shared" si="95"/>
        <v>0</v>
      </c>
      <c r="V525" s="17">
        <f t="shared" si="96"/>
        <v>0.99999768686428792</v>
      </c>
    </row>
    <row r="526" spans="1:22" ht="165" outlineLevel="3">
      <c r="A526" s="18" t="s">
        <v>329</v>
      </c>
      <c r="B526" s="18" t="s">
        <v>26</v>
      </c>
      <c r="C526" s="18" t="s">
        <v>129</v>
      </c>
      <c r="D526" s="18" t="s">
        <v>134</v>
      </c>
      <c r="E526" s="13" t="s">
        <v>351</v>
      </c>
      <c r="F526" s="19" t="s">
        <v>434</v>
      </c>
      <c r="G526" s="13">
        <v>1310</v>
      </c>
      <c r="H526" s="13">
        <v>3460</v>
      </c>
      <c r="I526" s="14" t="s">
        <v>352</v>
      </c>
      <c r="J526" s="15">
        <v>25000000</v>
      </c>
      <c r="K526" s="15">
        <v>25000000</v>
      </c>
      <c r="L526" s="15">
        <v>0</v>
      </c>
      <c r="M526" s="15">
        <v>0</v>
      </c>
      <c r="N526" s="15">
        <v>0</v>
      </c>
      <c r="O526" s="15">
        <v>24122589.469999999</v>
      </c>
      <c r="P526" s="15">
        <v>24122589.469999999</v>
      </c>
      <c r="Q526" s="15">
        <v>877410.53</v>
      </c>
      <c r="R526" s="15">
        <v>877410.53</v>
      </c>
      <c r="S526" s="15">
        <v>877410.53</v>
      </c>
      <c r="T526" s="17">
        <f t="shared" si="94"/>
        <v>0.96490357879999999</v>
      </c>
      <c r="U526" s="17">
        <f t="shared" si="95"/>
        <v>0</v>
      </c>
      <c r="V526" s="17">
        <f t="shared" si="96"/>
        <v>0.96490357879999999</v>
      </c>
    </row>
    <row r="527" spans="1:22" ht="105" outlineLevel="3">
      <c r="A527" s="18" t="s">
        <v>329</v>
      </c>
      <c r="B527" s="18" t="s">
        <v>26</v>
      </c>
      <c r="C527" s="18" t="s">
        <v>129</v>
      </c>
      <c r="D527" s="18" t="s">
        <v>134</v>
      </c>
      <c r="E527" s="13" t="s">
        <v>302</v>
      </c>
      <c r="F527" s="19" t="s">
        <v>434</v>
      </c>
      <c r="G527" s="13">
        <v>1310</v>
      </c>
      <c r="H527" s="13">
        <v>3460</v>
      </c>
      <c r="I527" s="14" t="s">
        <v>353</v>
      </c>
      <c r="J527" s="15">
        <v>22340471445</v>
      </c>
      <c r="K527" s="15">
        <v>22340471445</v>
      </c>
      <c r="L527" s="15">
        <v>0</v>
      </c>
      <c r="M527" s="15">
        <v>0</v>
      </c>
      <c r="N527" s="15">
        <v>0</v>
      </c>
      <c r="O527" s="15">
        <v>22333918295.43</v>
      </c>
      <c r="P527" s="15">
        <v>21503250886.810001</v>
      </c>
      <c r="Q527" s="15">
        <v>6553149.5700000003</v>
      </c>
      <c r="R527" s="15">
        <v>6553149.5700000003</v>
      </c>
      <c r="S527" s="15">
        <v>6553149.5700000003</v>
      </c>
      <c r="T527" s="17">
        <f t="shared" si="94"/>
        <v>0.99970666914589812</v>
      </c>
      <c r="U527" s="17">
        <f t="shared" si="95"/>
        <v>0</v>
      </c>
      <c r="V527" s="17">
        <f t="shared" si="96"/>
        <v>0.99970666914589812</v>
      </c>
    </row>
    <row r="528" spans="1:22" ht="120" outlineLevel="3">
      <c r="A528" s="18" t="s">
        <v>329</v>
      </c>
      <c r="B528" s="18" t="s">
        <v>26</v>
      </c>
      <c r="C528" s="18" t="s">
        <v>129</v>
      </c>
      <c r="D528" s="18" t="s">
        <v>134</v>
      </c>
      <c r="E528" s="13" t="s">
        <v>152</v>
      </c>
      <c r="F528" s="19" t="s">
        <v>434</v>
      </c>
      <c r="G528" s="13">
        <v>1310</v>
      </c>
      <c r="H528" s="13">
        <v>3460</v>
      </c>
      <c r="I528" s="14" t="s">
        <v>354</v>
      </c>
      <c r="J528" s="15">
        <v>20147142137</v>
      </c>
      <c r="K528" s="15">
        <v>20147142137</v>
      </c>
      <c r="L528" s="15">
        <v>0</v>
      </c>
      <c r="M528" s="15">
        <v>0</v>
      </c>
      <c r="N528" s="15">
        <v>0</v>
      </c>
      <c r="O528" s="15">
        <v>20147142137</v>
      </c>
      <c r="P528" s="15">
        <v>20147142137</v>
      </c>
      <c r="Q528" s="15">
        <v>0</v>
      </c>
      <c r="R528" s="15">
        <v>0</v>
      </c>
      <c r="S528" s="15">
        <v>0</v>
      </c>
      <c r="T528" s="17">
        <f t="shared" si="94"/>
        <v>1</v>
      </c>
      <c r="U528" s="17">
        <f t="shared" si="95"/>
        <v>0</v>
      </c>
      <c r="V528" s="17">
        <f t="shared" si="96"/>
        <v>1</v>
      </c>
    </row>
    <row r="529" spans="1:22" ht="150" outlineLevel="3">
      <c r="A529" s="18" t="s">
        <v>329</v>
      </c>
      <c r="B529" s="18" t="s">
        <v>26</v>
      </c>
      <c r="C529" s="18" t="s">
        <v>129</v>
      </c>
      <c r="D529" s="18" t="s">
        <v>134</v>
      </c>
      <c r="E529" s="13" t="s">
        <v>154</v>
      </c>
      <c r="F529" s="19" t="s">
        <v>434</v>
      </c>
      <c r="G529" s="13">
        <v>1310</v>
      </c>
      <c r="H529" s="13">
        <v>3460</v>
      </c>
      <c r="I529" s="14" t="s">
        <v>355</v>
      </c>
      <c r="J529" s="15">
        <v>247965531</v>
      </c>
      <c r="K529" s="15">
        <v>247965531</v>
      </c>
      <c r="L529" s="15">
        <v>0</v>
      </c>
      <c r="M529" s="15">
        <v>0</v>
      </c>
      <c r="N529" s="15">
        <v>0</v>
      </c>
      <c r="O529" s="15">
        <v>247965531</v>
      </c>
      <c r="P529" s="15">
        <v>247965531</v>
      </c>
      <c r="Q529" s="15">
        <v>0</v>
      </c>
      <c r="R529" s="15">
        <v>0</v>
      </c>
      <c r="S529" s="15">
        <v>0</v>
      </c>
      <c r="T529" s="17">
        <f t="shared" si="94"/>
        <v>1</v>
      </c>
      <c r="U529" s="17">
        <f t="shared" si="95"/>
        <v>0</v>
      </c>
      <c r="V529" s="17">
        <f t="shared" si="96"/>
        <v>1</v>
      </c>
    </row>
    <row r="530" spans="1:22" ht="120" outlineLevel="3">
      <c r="A530" s="18" t="s">
        <v>329</v>
      </c>
      <c r="B530" s="18" t="s">
        <v>26</v>
      </c>
      <c r="C530" s="18" t="s">
        <v>129</v>
      </c>
      <c r="D530" s="18" t="s">
        <v>134</v>
      </c>
      <c r="E530" s="13" t="s">
        <v>156</v>
      </c>
      <c r="F530" s="19" t="s">
        <v>434</v>
      </c>
      <c r="G530" s="13">
        <v>1310</v>
      </c>
      <c r="H530" s="13">
        <v>3460</v>
      </c>
      <c r="I530" s="14" t="s">
        <v>356</v>
      </c>
      <c r="J530" s="15">
        <v>19111616342.52</v>
      </c>
      <c r="K530" s="15">
        <v>19111616342.52</v>
      </c>
      <c r="L530" s="15">
        <v>0</v>
      </c>
      <c r="M530" s="15">
        <v>0</v>
      </c>
      <c r="N530" s="15">
        <v>0</v>
      </c>
      <c r="O530" s="15">
        <v>19111616342.52</v>
      </c>
      <c r="P530" s="15">
        <v>19111616342.52</v>
      </c>
      <c r="Q530" s="15">
        <v>0</v>
      </c>
      <c r="R530" s="15">
        <v>0</v>
      </c>
      <c r="S530" s="15">
        <v>0</v>
      </c>
      <c r="T530" s="17">
        <f t="shared" si="94"/>
        <v>1</v>
      </c>
      <c r="U530" s="17">
        <f t="shared" si="95"/>
        <v>0</v>
      </c>
      <c r="V530" s="17">
        <f t="shared" si="96"/>
        <v>1</v>
      </c>
    </row>
    <row r="531" spans="1:22" ht="150" outlineLevel="3">
      <c r="A531" s="18" t="s">
        <v>329</v>
      </c>
      <c r="B531" s="18" t="s">
        <v>26</v>
      </c>
      <c r="C531" s="18" t="s">
        <v>129</v>
      </c>
      <c r="D531" s="18" t="s">
        <v>134</v>
      </c>
      <c r="E531" s="13" t="s">
        <v>345</v>
      </c>
      <c r="F531" s="19" t="s">
        <v>434</v>
      </c>
      <c r="G531" s="13">
        <v>1310</v>
      </c>
      <c r="H531" s="13">
        <v>3460</v>
      </c>
      <c r="I531" s="14" t="s">
        <v>357</v>
      </c>
      <c r="J531" s="15">
        <v>7528334469</v>
      </c>
      <c r="K531" s="15">
        <v>7528334469</v>
      </c>
      <c r="L531" s="15">
        <v>0</v>
      </c>
      <c r="M531" s="15">
        <v>0</v>
      </c>
      <c r="N531" s="15">
        <v>0</v>
      </c>
      <c r="O531" s="15">
        <v>7525037994</v>
      </c>
      <c r="P531" s="15">
        <v>7524868944</v>
      </c>
      <c r="Q531" s="15">
        <v>3296475</v>
      </c>
      <c r="R531" s="15">
        <v>3296475</v>
      </c>
      <c r="S531" s="15">
        <v>3296475</v>
      </c>
      <c r="T531" s="17">
        <f t="shared" si="94"/>
        <v>0.99956212426353075</v>
      </c>
      <c r="U531" s="17">
        <f t="shared" si="95"/>
        <v>0</v>
      </c>
      <c r="V531" s="17">
        <f t="shared" si="96"/>
        <v>0.99956212426353075</v>
      </c>
    </row>
    <row r="532" spans="1:22" ht="120" outlineLevel="3">
      <c r="A532" s="18" t="s">
        <v>329</v>
      </c>
      <c r="B532" s="18" t="s">
        <v>26</v>
      </c>
      <c r="C532" s="18" t="s">
        <v>129</v>
      </c>
      <c r="D532" s="18" t="s">
        <v>134</v>
      </c>
      <c r="E532" s="13" t="s">
        <v>158</v>
      </c>
      <c r="F532" s="19" t="s">
        <v>434</v>
      </c>
      <c r="G532" s="13">
        <v>1310</v>
      </c>
      <c r="H532" s="13">
        <v>3460</v>
      </c>
      <c r="I532" s="14" t="s">
        <v>358</v>
      </c>
      <c r="J532" s="15">
        <v>13701023135</v>
      </c>
      <c r="K532" s="15">
        <v>13701023135</v>
      </c>
      <c r="L532" s="15">
        <v>0</v>
      </c>
      <c r="M532" s="15">
        <v>0</v>
      </c>
      <c r="N532" s="15">
        <v>0</v>
      </c>
      <c r="O532" s="15">
        <v>13683640734.290001</v>
      </c>
      <c r="P532" s="15">
        <v>13683640734.290001</v>
      </c>
      <c r="Q532" s="15">
        <v>17382400.710000001</v>
      </c>
      <c r="R532" s="15">
        <v>17382400.710000001</v>
      </c>
      <c r="S532" s="15">
        <v>17382400.710000001</v>
      </c>
      <c r="T532" s="17">
        <f t="shared" si="94"/>
        <v>0.99873130637480678</v>
      </c>
      <c r="U532" s="17">
        <f t="shared" si="95"/>
        <v>0</v>
      </c>
      <c r="V532" s="17">
        <f t="shared" si="96"/>
        <v>0.99873130637480678</v>
      </c>
    </row>
    <row r="533" spans="1:22" ht="120" outlineLevel="3">
      <c r="A533" s="18" t="s">
        <v>329</v>
      </c>
      <c r="B533" s="18" t="s">
        <v>26</v>
      </c>
      <c r="C533" s="18" t="s">
        <v>129</v>
      </c>
      <c r="D533" s="18" t="s">
        <v>134</v>
      </c>
      <c r="E533" s="13" t="s">
        <v>359</v>
      </c>
      <c r="F533" s="19" t="s">
        <v>434</v>
      </c>
      <c r="G533" s="13">
        <v>1310</v>
      </c>
      <c r="H533" s="13">
        <v>3460</v>
      </c>
      <c r="I533" s="14" t="s">
        <v>360</v>
      </c>
      <c r="J533" s="15">
        <v>170718345</v>
      </c>
      <c r="K533" s="15">
        <v>170718345</v>
      </c>
      <c r="L533" s="15">
        <v>0</v>
      </c>
      <c r="M533" s="15">
        <v>0</v>
      </c>
      <c r="N533" s="15">
        <v>0</v>
      </c>
      <c r="O533" s="15">
        <v>170670540.44</v>
      </c>
      <c r="P533" s="15">
        <v>170670540.44</v>
      </c>
      <c r="Q533" s="15">
        <v>47804.56</v>
      </c>
      <c r="R533" s="15">
        <v>47804.56</v>
      </c>
      <c r="S533" s="15">
        <v>47804.56</v>
      </c>
      <c r="T533" s="17">
        <f t="shared" si="94"/>
        <v>0.99971997994708772</v>
      </c>
      <c r="U533" s="17">
        <f t="shared" si="95"/>
        <v>0</v>
      </c>
      <c r="V533" s="17">
        <f t="shared" si="96"/>
        <v>0.99971997994708772</v>
      </c>
    </row>
    <row r="534" spans="1:22" ht="105" outlineLevel="3">
      <c r="A534" s="18" t="s">
        <v>329</v>
      </c>
      <c r="B534" s="18" t="s">
        <v>26</v>
      </c>
      <c r="C534" s="18" t="s">
        <v>129</v>
      </c>
      <c r="D534" s="18" t="s">
        <v>134</v>
      </c>
      <c r="E534" s="13" t="s">
        <v>162</v>
      </c>
      <c r="F534" s="19" t="s">
        <v>434</v>
      </c>
      <c r="G534" s="13">
        <v>1310</v>
      </c>
      <c r="H534" s="13">
        <v>3560</v>
      </c>
      <c r="I534" s="14" t="s">
        <v>361</v>
      </c>
      <c r="J534" s="15">
        <v>100000000</v>
      </c>
      <c r="K534" s="15">
        <v>100000000</v>
      </c>
      <c r="L534" s="15">
        <v>0</v>
      </c>
      <c r="M534" s="15">
        <v>0</v>
      </c>
      <c r="N534" s="15">
        <v>0</v>
      </c>
      <c r="O534" s="15">
        <v>99998266.689999998</v>
      </c>
      <c r="P534" s="15">
        <v>99998266.689999998</v>
      </c>
      <c r="Q534" s="15">
        <v>1733.31</v>
      </c>
      <c r="R534" s="15">
        <v>1733.31</v>
      </c>
      <c r="S534" s="15">
        <v>1733.31</v>
      </c>
      <c r="T534" s="17">
        <f t="shared" si="94"/>
        <v>0.99998266689999993</v>
      </c>
      <c r="U534" s="17">
        <f t="shared" si="95"/>
        <v>0</v>
      </c>
      <c r="V534" s="17">
        <f t="shared" si="96"/>
        <v>0.99998266689999993</v>
      </c>
    </row>
    <row r="535" spans="1:22" ht="45" outlineLevel="3">
      <c r="A535" s="18" t="s">
        <v>329</v>
      </c>
      <c r="B535" s="18" t="s">
        <v>26</v>
      </c>
      <c r="C535" s="18" t="s">
        <v>129</v>
      </c>
      <c r="D535" s="18" t="s">
        <v>166</v>
      </c>
      <c r="E535" s="13" t="s">
        <v>29</v>
      </c>
      <c r="F535" s="19" t="s">
        <v>434</v>
      </c>
      <c r="G535" s="13">
        <v>1320</v>
      </c>
      <c r="H535" s="13">
        <v>3460</v>
      </c>
      <c r="I535" s="14" t="s">
        <v>362</v>
      </c>
      <c r="J535" s="15">
        <v>2538256</v>
      </c>
      <c r="K535" s="15">
        <v>2538256</v>
      </c>
      <c r="L535" s="15">
        <v>0</v>
      </c>
      <c r="M535" s="15">
        <v>0</v>
      </c>
      <c r="N535" s="15">
        <v>0</v>
      </c>
      <c r="O535" s="15">
        <v>1967714.92</v>
      </c>
      <c r="P535" s="15">
        <v>1967714.92</v>
      </c>
      <c r="Q535" s="15">
        <v>570541.07999999996</v>
      </c>
      <c r="R535" s="15">
        <v>570541.07999999996</v>
      </c>
      <c r="S535" s="15">
        <v>570541.07999999996</v>
      </c>
      <c r="T535" s="17">
        <f t="shared" si="94"/>
        <v>0.77522319261729311</v>
      </c>
      <c r="U535" s="17">
        <f t="shared" si="95"/>
        <v>0</v>
      </c>
      <c r="V535" s="17">
        <f t="shared" si="96"/>
        <v>0.77522319261729311</v>
      </c>
    </row>
    <row r="536" spans="1:22" ht="165" outlineLevel="3">
      <c r="A536" s="18" t="s">
        <v>329</v>
      </c>
      <c r="B536" s="18" t="s">
        <v>26</v>
      </c>
      <c r="C536" s="18" t="s">
        <v>129</v>
      </c>
      <c r="D536" s="18" t="s">
        <v>174</v>
      </c>
      <c r="E536" s="13" t="s">
        <v>29</v>
      </c>
      <c r="F536" s="19" t="s">
        <v>434</v>
      </c>
      <c r="G536" s="13">
        <v>1320</v>
      </c>
      <c r="H536" s="13">
        <v>3460</v>
      </c>
      <c r="I536" s="14" t="s">
        <v>363</v>
      </c>
      <c r="J536" s="15">
        <v>0</v>
      </c>
      <c r="K536" s="15">
        <v>0</v>
      </c>
      <c r="L536" s="15">
        <v>0</v>
      </c>
      <c r="M536" s="15">
        <v>0</v>
      </c>
      <c r="N536" s="15">
        <v>0</v>
      </c>
      <c r="O536" s="15">
        <v>0</v>
      </c>
      <c r="P536" s="15">
        <v>0</v>
      </c>
      <c r="Q536" s="15">
        <v>0</v>
      </c>
      <c r="R536" s="15">
        <v>0</v>
      </c>
      <c r="S536" s="15">
        <v>0</v>
      </c>
      <c r="T536" s="17">
        <v>0</v>
      </c>
      <c r="U536" s="17">
        <v>0</v>
      </c>
      <c r="V536" s="17">
        <f t="shared" si="96"/>
        <v>0</v>
      </c>
    </row>
    <row r="537" spans="1:22" outlineLevel="2">
      <c r="A537" s="33"/>
      <c r="B537" s="33"/>
      <c r="C537" s="34" t="s">
        <v>451</v>
      </c>
      <c r="D537" s="33"/>
      <c r="E537" s="35"/>
      <c r="F537" s="36"/>
      <c r="G537" s="35"/>
      <c r="H537" s="35"/>
      <c r="I537" s="37"/>
      <c r="J537" s="38">
        <f t="shared" ref="J537:S537" si="100">SUBTOTAL(9,J513:J536)</f>
        <v>155779279517.52002</v>
      </c>
      <c r="K537" s="38">
        <f t="shared" si="100"/>
        <v>155779279517.52002</v>
      </c>
      <c r="L537" s="38">
        <f t="shared" si="100"/>
        <v>0</v>
      </c>
      <c r="M537" s="38">
        <f t="shared" si="100"/>
        <v>0</v>
      </c>
      <c r="N537" s="38">
        <f t="shared" si="100"/>
        <v>0</v>
      </c>
      <c r="O537" s="38">
        <f t="shared" si="100"/>
        <v>155750440191.41003</v>
      </c>
      <c r="P537" s="39">
        <f t="shared" si="100"/>
        <v>154919437556.62003</v>
      </c>
      <c r="Q537" s="38">
        <f t="shared" si="100"/>
        <v>28839326.109999996</v>
      </c>
      <c r="R537" s="38">
        <f t="shared" si="100"/>
        <v>28839326.109999996</v>
      </c>
      <c r="S537" s="39">
        <f t="shared" si="100"/>
        <v>28839326.109999996</v>
      </c>
      <c r="T537" s="40">
        <f t="shared" si="94"/>
        <v>0.99981487058998275</v>
      </c>
      <c r="U537" s="40">
        <f t="shared" si="95"/>
        <v>0</v>
      </c>
      <c r="V537" s="40">
        <f t="shared" si="96"/>
        <v>0.99981487058998275</v>
      </c>
    </row>
    <row r="538" spans="1:22" ht="135" outlineLevel="3">
      <c r="A538" s="18" t="s">
        <v>329</v>
      </c>
      <c r="B538" s="18" t="s">
        <v>26</v>
      </c>
      <c r="C538" s="18" t="s">
        <v>277</v>
      </c>
      <c r="D538" s="18" t="s">
        <v>278</v>
      </c>
      <c r="E538" s="13" t="s">
        <v>138</v>
      </c>
      <c r="F538" s="19" t="s">
        <v>434</v>
      </c>
      <c r="G538" s="13">
        <v>2310</v>
      </c>
      <c r="H538" s="13">
        <v>3460</v>
      </c>
      <c r="I538" s="14" t="s">
        <v>364</v>
      </c>
      <c r="J538" s="15">
        <v>1378003311</v>
      </c>
      <c r="K538" s="15">
        <v>1378003311</v>
      </c>
      <c r="L538" s="15">
        <v>0</v>
      </c>
      <c r="M538" s="15">
        <v>0</v>
      </c>
      <c r="N538" s="15">
        <v>0</v>
      </c>
      <c r="O538" s="15">
        <v>1377054227</v>
      </c>
      <c r="P538" s="15">
        <v>1377054227</v>
      </c>
      <c r="Q538" s="15">
        <v>949084</v>
      </c>
      <c r="R538" s="15">
        <v>949084</v>
      </c>
      <c r="S538" s="15">
        <v>949084</v>
      </c>
      <c r="T538" s="17">
        <f t="shared" si="94"/>
        <v>0.99931126145167881</v>
      </c>
      <c r="U538" s="17">
        <f t="shared" si="95"/>
        <v>0</v>
      </c>
      <c r="V538" s="17">
        <f t="shared" si="96"/>
        <v>0.99931126145167881</v>
      </c>
    </row>
    <row r="539" spans="1:22" ht="135" outlineLevel="3">
      <c r="A539" s="18" t="s">
        <v>329</v>
      </c>
      <c r="B539" s="18" t="s">
        <v>26</v>
      </c>
      <c r="C539" s="18" t="s">
        <v>277</v>
      </c>
      <c r="D539" s="18" t="s">
        <v>278</v>
      </c>
      <c r="E539" s="13" t="s">
        <v>138</v>
      </c>
      <c r="F539" s="18">
        <v>280</v>
      </c>
      <c r="G539" s="13">
        <v>2310</v>
      </c>
      <c r="H539" s="13">
        <v>3460</v>
      </c>
      <c r="I539" s="14" t="s">
        <v>365</v>
      </c>
      <c r="J539" s="15">
        <v>2502230529</v>
      </c>
      <c r="K539" s="15">
        <v>2502230529</v>
      </c>
      <c r="L539" s="15">
        <v>0</v>
      </c>
      <c r="M539" s="15">
        <v>0</v>
      </c>
      <c r="N539" s="15">
        <v>0</v>
      </c>
      <c r="O539" s="15">
        <v>2502230528</v>
      </c>
      <c r="P539" s="15">
        <v>2502230528</v>
      </c>
      <c r="Q539" s="15">
        <v>1</v>
      </c>
      <c r="R539" s="15">
        <v>1</v>
      </c>
      <c r="S539" s="15">
        <v>1</v>
      </c>
      <c r="T539" s="17">
        <f t="shared" si="94"/>
        <v>0.99999999960035657</v>
      </c>
      <c r="U539" s="17">
        <f t="shared" si="95"/>
        <v>0</v>
      </c>
      <c r="V539" s="17">
        <f t="shared" si="96"/>
        <v>0.99999999960035657</v>
      </c>
    </row>
    <row r="540" spans="1:22" outlineLevel="2">
      <c r="A540" s="33"/>
      <c r="B540" s="33"/>
      <c r="C540" s="34" t="s">
        <v>452</v>
      </c>
      <c r="D540" s="33"/>
      <c r="E540" s="35"/>
      <c r="F540" s="36"/>
      <c r="G540" s="35"/>
      <c r="H540" s="35"/>
      <c r="I540" s="37"/>
      <c r="J540" s="38">
        <f t="shared" ref="J540:S540" si="101">SUBTOTAL(9,J538:J539)</f>
        <v>3880233840</v>
      </c>
      <c r="K540" s="38">
        <f t="shared" si="101"/>
        <v>3880233840</v>
      </c>
      <c r="L540" s="38">
        <f t="shared" si="101"/>
        <v>0</v>
      </c>
      <c r="M540" s="38">
        <f t="shared" si="101"/>
        <v>0</v>
      </c>
      <c r="N540" s="38">
        <f t="shared" si="101"/>
        <v>0</v>
      </c>
      <c r="O540" s="38">
        <f t="shared" si="101"/>
        <v>3879284755</v>
      </c>
      <c r="P540" s="39">
        <f t="shared" si="101"/>
        <v>3879284755</v>
      </c>
      <c r="Q540" s="38">
        <f t="shared" si="101"/>
        <v>949085</v>
      </c>
      <c r="R540" s="38">
        <f t="shared" si="101"/>
        <v>949085</v>
      </c>
      <c r="S540" s="39">
        <f t="shared" si="101"/>
        <v>949085</v>
      </c>
      <c r="T540" s="40">
        <f t="shared" si="94"/>
        <v>0.9997554052051667</v>
      </c>
      <c r="U540" s="40">
        <f t="shared" si="95"/>
        <v>0</v>
      </c>
      <c r="V540" s="40">
        <f t="shared" si="96"/>
        <v>0.9997554052051667</v>
      </c>
    </row>
    <row r="541" spans="1:22" outlineLevel="1">
      <c r="A541" s="31" t="s">
        <v>443</v>
      </c>
      <c r="B541" s="20"/>
      <c r="C541" s="20"/>
      <c r="D541" s="20"/>
      <c r="E541" s="21"/>
      <c r="F541" s="32"/>
      <c r="G541" s="21"/>
      <c r="H541" s="21"/>
      <c r="I541" s="22"/>
      <c r="J541" s="23">
        <f t="shared" ref="J541:S541" si="102">SUBTOTAL(9,J474:J539)</f>
        <v>164571340500.51999</v>
      </c>
      <c r="K541" s="23">
        <f t="shared" si="102"/>
        <v>164571340500.51999</v>
      </c>
      <c r="L541" s="23">
        <f t="shared" si="102"/>
        <v>0</v>
      </c>
      <c r="M541" s="23">
        <f t="shared" si="102"/>
        <v>4561550.87</v>
      </c>
      <c r="N541" s="23">
        <f t="shared" si="102"/>
        <v>0</v>
      </c>
      <c r="O541" s="23">
        <f t="shared" si="102"/>
        <v>163935848359.84003</v>
      </c>
      <c r="P541" s="23">
        <f t="shared" si="102"/>
        <v>162910412706.71002</v>
      </c>
      <c r="Q541" s="23">
        <f t="shared" si="102"/>
        <v>630930587.75999999</v>
      </c>
      <c r="R541" s="23">
        <f t="shared" si="102"/>
        <v>630930589.81000006</v>
      </c>
      <c r="S541" s="23">
        <f t="shared" si="102"/>
        <v>630930589.81000006</v>
      </c>
      <c r="T541" s="24">
        <f t="shared" ref="T541:T554" si="103">+O541/K541</f>
        <v>0.99613850055090269</v>
      </c>
      <c r="U541" s="24">
        <f t="shared" ref="U541:U554" si="104">+(L541+M541+N541)/K541</f>
        <v>2.7717771855820712E-5</v>
      </c>
      <c r="V541" s="24">
        <f t="shared" ref="V541:V554" si="105">+T541+U541</f>
        <v>0.99616621832275853</v>
      </c>
    </row>
    <row r="542" spans="1:22" outlineLevel="3">
      <c r="A542" s="18" t="s">
        <v>366</v>
      </c>
      <c r="B542" s="18" t="s">
        <v>367</v>
      </c>
      <c r="C542" s="18" t="s">
        <v>27</v>
      </c>
      <c r="D542" s="18" t="s">
        <v>28</v>
      </c>
      <c r="E542" s="13" t="s">
        <v>29</v>
      </c>
      <c r="F542" s="18">
        <v>280</v>
      </c>
      <c r="G542" s="13">
        <v>1111</v>
      </c>
      <c r="H542" s="13">
        <v>3410</v>
      </c>
      <c r="I542" s="14" t="s">
        <v>30</v>
      </c>
      <c r="J542" s="15">
        <v>220440091500</v>
      </c>
      <c r="K542" s="15">
        <v>220440091500</v>
      </c>
      <c r="L542" s="15">
        <v>0</v>
      </c>
      <c r="M542" s="15">
        <v>0</v>
      </c>
      <c r="N542" s="15">
        <v>0</v>
      </c>
      <c r="O542" s="15">
        <v>212460761476.17999</v>
      </c>
      <c r="P542" s="15">
        <v>212460761476.17999</v>
      </c>
      <c r="Q542" s="15">
        <v>7979330023.8199997</v>
      </c>
      <c r="R542" s="15">
        <v>7979330023.8199997</v>
      </c>
      <c r="S542" s="15">
        <v>7979330023.8199997</v>
      </c>
      <c r="T542" s="17">
        <f t="shared" si="103"/>
        <v>0.96380272767297415</v>
      </c>
      <c r="U542" s="17">
        <f t="shared" si="104"/>
        <v>0</v>
      </c>
      <c r="V542" s="17">
        <f t="shared" si="105"/>
        <v>0.96380272767297415</v>
      </c>
    </row>
    <row r="543" spans="1:22" outlineLevel="3">
      <c r="A543" s="18" t="s">
        <v>366</v>
      </c>
      <c r="B543" s="18" t="s">
        <v>367</v>
      </c>
      <c r="C543" s="18" t="s">
        <v>27</v>
      </c>
      <c r="D543" s="18" t="s">
        <v>31</v>
      </c>
      <c r="E543" s="13" t="s">
        <v>29</v>
      </c>
      <c r="F543" s="18">
        <v>280</v>
      </c>
      <c r="G543" s="13">
        <v>1111</v>
      </c>
      <c r="H543" s="13">
        <v>3410</v>
      </c>
      <c r="I543" s="14" t="s">
        <v>32</v>
      </c>
      <c r="J543" s="15">
        <v>13782673529</v>
      </c>
      <c r="K543" s="15">
        <v>13782673529</v>
      </c>
      <c r="L543" s="15">
        <v>0</v>
      </c>
      <c r="M543" s="15">
        <v>0</v>
      </c>
      <c r="N543" s="15">
        <v>0</v>
      </c>
      <c r="O543" s="15">
        <v>13358693976</v>
      </c>
      <c r="P543" s="15">
        <v>13358693976</v>
      </c>
      <c r="Q543" s="15">
        <v>423979553</v>
      </c>
      <c r="R543" s="15">
        <v>423979553</v>
      </c>
      <c r="S543" s="15">
        <v>423979553</v>
      </c>
      <c r="T543" s="17">
        <f t="shared" si="103"/>
        <v>0.96923822129952453</v>
      </c>
      <c r="U543" s="17">
        <f t="shared" si="104"/>
        <v>0</v>
      </c>
      <c r="V543" s="17">
        <f t="shared" si="105"/>
        <v>0.96923822129952453</v>
      </c>
    </row>
    <row r="544" spans="1:22" outlineLevel="3">
      <c r="A544" s="18" t="s">
        <v>366</v>
      </c>
      <c r="B544" s="18" t="s">
        <v>367</v>
      </c>
      <c r="C544" s="18" t="s">
        <v>27</v>
      </c>
      <c r="D544" s="18" t="s">
        <v>368</v>
      </c>
      <c r="E544" s="13" t="s">
        <v>29</v>
      </c>
      <c r="F544" s="18">
        <v>280</v>
      </c>
      <c r="G544" s="13">
        <v>1111</v>
      </c>
      <c r="H544" s="13">
        <v>3410</v>
      </c>
      <c r="I544" s="14" t="s">
        <v>369</v>
      </c>
      <c r="J544" s="15">
        <v>295891597</v>
      </c>
      <c r="K544" s="15">
        <v>295891597</v>
      </c>
      <c r="L544" s="15">
        <v>0</v>
      </c>
      <c r="M544" s="15">
        <v>0</v>
      </c>
      <c r="N544" s="15">
        <v>0</v>
      </c>
      <c r="O544" s="15">
        <v>288352895.12</v>
      </c>
      <c r="P544" s="15">
        <v>288352895.12</v>
      </c>
      <c r="Q544" s="15">
        <v>7538701.8799999999</v>
      </c>
      <c r="R544" s="15">
        <v>7538701.8799999999</v>
      </c>
      <c r="S544" s="15">
        <v>7538701.8799999999</v>
      </c>
      <c r="T544" s="17">
        <f t="shared" si="103"/>
        <v>0.97452208188257539</v>
      </c>
      <c r="U544" s="17">
        <f t="shared" si="104"/>
        <v>0</v>
      </c>
      <c r="V544" s="17">
        <f t="shared" si="105"/>
        <v>0.97452208188257539</v>
      </c>
    </row>
    <row r="545" spans="1:22" ht="30" outlineLevel="3">
      <c r="A545" s="18" t="s">
        <v>366</v>
      </c>
      <c r="B545" s="18" t="s">
        <v>367</v>
      </c>
      <c r="C545" s="18" t="s">
        <v>27</v>
      </c>
      <c r="D545" s="18" t="s">
        <v>37</v>
      </c>
      <c r="E545" s="13" t="s">
        <v>29</v>
      </c>
      <c r="F545" s="18">
        <v>280</v>
      </c>
      <c r="G545" s="13">
        <v>1111</v>
      </c>
      <c r="H545" s="13">
        <v>3410</v>
      </c>
      <c r="I545" s="14" t="s">
        <v>38</v>
      </c>
      <c r="J545" s="15">
        <v>60544026634</v>
      </c>
      <c r="K545" s="15">
        <v>60544026634</v>
      </c>
      <c r="L545" s="15">
        <v>0</v>
      </c>
      <c r="M545" s="15">
        <v>0</v>
      </c>
      <c r="N545" s="15">
        <v>0</v>
      </c>
      <c r="O545" s="15">
        <v>60386788056.239998</v>
      </c>
      <c r="P545" s="15">
        <v>60386788056.239998</v>
      </c>
      <c r="Q545" s="15">
        <v>157238577.75999999</v>
      </c>
      <c r="R545" s="15">
        <v>157238577.75999999</v>
      </c>
      <c r="S545" s="15">
        <v>157238577.75999999</v>
      </c>
      <c r="T545" s="17">
        <f t="shared" si="103"/>
        <v>0.99740290518318941</v>
      </c>
      <c r="U545" s="17">
        <f t="shared" si="104"/>
        <v>0</v>
      </c>
      <c r="V545" s="17">
        <f t="shared" si="105"/>
        <v>0.99740290518318941</v>
      </c>
    </row>
    <row r="546" spans="1:22" ht="30" outlineLevel="3">
      <c r="A546" s="18" t="s">
        <v>366</v>
      </c>
      <c r="B546" s="18" t="s">
        <v>367</v>
      </c>
      <c r="C546" s="18" t="s">
        <v>27</v>
      </c>
      <c r="D546" s="18" t="s">
        <v>39</v>
      </c>
      <c r="E546" s="13" t="s">
        <v>29</v>
      </c>
      <c r="F546" s="18">
        <v>280</v>
      </c>
      <c r="G546" s="13">
        <v>1111</v>
      </c>
      <c r="H546" s="13">
        <v>3410</v>
      </c>
      <c r="I546" s="14" t="s">
        <v>40</v>
      </c>
      <c r="J546" s="15">
        <v>8847310396</v>
      </c>
      <c r="K546" s="15">
        <v>8847310396</v>
      </c>
      <c r="L546" s="15">
        <v>0</v>
      </c>
      <c r="M546" s="15">
        <v>0</v>
      </c>
      <c r="N546" s="15">
        <v>0</v>
      </c>
      <c r="O546" s="15">
        <v>8314622260.21</v>
      </c>
      <c r="P546" s="15">
        <v>8314622260.21</v>
      </c>
      <c r="Q546" s="15">
        <v>532688135.79000002</v>
      </c>
      <c r="R546" s="15">
        <v>532688135.79000002</v>
      </c>
      <c r="S546" s="15">
        <v>532688135.79000002</v>
      </c>
      <c r="T546" s="17">
        <f t="shared" si="103"/>
        <v>0.93979095205805863</v>
      </c>
      <c r="U546" s="17">
        <f t="shared" si="104"/>
        <v>0</v>
      </c>
      <c r="V546" s="17">
        <f t="shared" si="105"/>
        <v>0.93979095205805863</v>
      </c>
    </row>
    <row r="547" spans="1:22" outlineLevel="3">
      <c r="A547" s="18" t="s">
        <v>366</v>
      </c>
      <c r="B547" s="18" t="s">
        <v>367</v>
      </c>
      <c r="C547" s="18" t="s">
        <v>27</v>
      </c>
      <c r="D547" s="18" t="s">
        <v>41</v>
      </c>
      <c r="E547" s="13" t="s">
        <v>29</v>
      </c>
      <c r="F547" s="18">
        <v>280</v>
      </c>
      <c r="G547" s="13">
        <v>1111</v>
      </c>
      <c r="H547" s="13">
        <v>3410</v>
      </c>
      <c r="I547" s="14" t="s">
        <v>42</v>
      </c>
      <c r="J547" s="15">
        <v>35570953848</v>
      </c>
      <c r="K547" s="15">
        <v>35570953848</v>
      </c>
      <c r="L547" s="15">
        <v>0</v>
      </c>
      <c r="M547" s="15">
        <v>0</v>
      </c>
      <c r="N547" s="15">
        <v>0</v>
      </c>
      <c r="O547" s="15">
        <v>35436401763.870003</v>
      </c>
      <c r="P547" s="15">
        <v>15836921529.43</v>
      </c>
      <c r="Q547" s="15">
        <v>134552084.13</v>
      </c>
      <c r="R547" s="15">
        <v>134552084.13</v>
      </c>
      <c r="S547" s="15">
        <v>134552084.13</v>
      </c>
      <c r="T547" s="17">
        <f t="shared" si="103"/>
        <v>0.99621736080778267</v>
      </c>
      <c r="U547" s="17">
        <f t="shared" si="104"/>
        <v>0</v>
      </c>
      <c r="V547" s="17">
        <f t="shared" si="105"/>
        <v>0.99621736080778267</v>
      </c>
    </row>
    <row r="548" spans="1:22" outlineLevel="3">
      <c r="A548" s="18" t="s">
        <v>366</v>
      </c>
      <c r="B548" s="18" t="s">
        <v>367</v>
      </c>
      <c r="C548" s="18" t="s">
        <v>27</v>
      </c>
      <c r="D548" s="18" t="s">
        <v>43</v>
      </c>
      <c r="E548" s="13" t="s">
        <v>29</v>
      </c>
      <c r="F548" s="18">
        <v>280</v>
      </c>
      <c r="G548" s="13">
        <v>1111</v>
      </c>
      <c r="H548" s="13">
        <v>3410</v>
      </c>
      <c r="I548" s="14" t="s">
        <v>44</v>
      </c>
      <c r="J548" s="15">
        <v>30524361685</v>
      </c>
      <c r="K548" s="15">
        <v>30524361685</v>
      </c>
      <c r="L548" s="15">
        <v>0</v>
      </c>
      <c r="M548" s="15">
        <v>0</v>
      </c>
      <c r="N548" s="15">
        <v>0</v>
      </c>
      <c r="O548" s="15">
        <v>30524361682.200001</v>
      </c>
      <c r="P548" s="15">
        <v>30524361682.200001</v>
      </c>
      <c r="Q548" s="15">
        <v>2.8</v>
      </c>
      <c r="R548" s="15">
        <v>2.8</v>
      </c>
      <c r="S548" s="15">
        <v>2.8</v>
      </c>
      <c r="T548" s="17">
        <f t="shared" si="103"/>
        <v>0.99999999990827004</v>
      </c>
      <c r="U548" s="17">
        <f t="shared" si="104"/>
        <v>0</v>
      </c>
      <c r="V548" s="17">
        <f t="shared" si="105"/>
        <v>0.99999999990827004</v>
      </c>
    </row>
    <row r="549" spans="1:22" outlineLevel="3">
      <c r="A549" s="18" t="s">
        <v>366</v>
      </c>
      <c r="B549" s="18" t="s">
        <v>367</v>
      </c>
      <c r="C549" s="18" t="s">
        <v>27</v>
      </c>
      <c r="D549" s="18" t="s">
        <v>45</v>
      </c>
      <c r="E549" s="13" t="s">
        <v>29</v>
      </c>
      <c r="F549" s="18">
        <v>280</v>
      </c>
      <c r="G549" s="13">
        <v>1111</v>
      </c>
      <c r="H549" s="13">
        <v>3410</v>
      </c>
      <c r="I549" s="14" t="s">
        <v>46</v>
      </c>
      <c r="J549" s="15">
        <v>110820035450</v>
      </c>
      <c r="K549" s="15">
        <v>110820035450</v>
      </c>
      <c r="L549" s="15">
        <v>0</v>
      </c>
      <c r="M549" s="15">
        <v>0</v>
      </c>
      <c r="N549" s="15">
        <v>0</v>
      </c>
      <c r="O549" s="15">
        <v>106806784892.67</v>
      </c>
      <c r="P549" s="15">
        <v>106806784892.67</v>
      </c>
      <c r="Q549" s="15">
        <v>4013250557.3299999</v>
      </c>
      <c r="R549" s="15">
        <v>4013250557.3299999</v>
      </c>
      <c r="S549" s="15">
        <v>4013250557.3299999</v>
      </c>
      <c r="T549" s="17">
        <f t="shared" si="103"/>
        <v>0.96378587553204031</v>
      </c>
      <c r="U549" s="17">
        <f t="shared" si="104"/>
        <v>0</v>
      </c>
      <c r="V549" s="17">
        <f t="shared" si="105"/>
        <v>0.96378587553204031</v>
      </c>
    </row>
    <row r="550" spans="1:22" ht="90" outlineLevel="3">
      <c r="A550" s="18" t="s">
        <v>366</v>
      </c>
      <c r="B550" s="18" t="s">
        <v>367</v>
      </c>
      <c r="C550" s="18" t="s">
        <v>27</v>
      </c>
      <c r="D550" s="18" t="s">
        <v>47</v>
      </c>
      <c r="E550" s="13" t="s">
        <v>48</v>
      </c>
      <c r="F550" s="18">
        <v>280</v>
      </c>
      <c r="G550" s="13">
        <v>1112</v>
      </c>
      <c r="H550" s="13">
        <v>3410</v>
      </c>
      <c r="I550" s="14" t="s">
        <v>49</v>
      </c>
      <c r="J550" s="15">
        <v>39494531391</v>
      </c>
      <c r="K550" s="15">
        <v>39494531391</v>
      </c>
      <c r="L550" s="15">
        <v>0</v>
      </c>
      <c r="M550" s="15">
        <v>0</v>
      </c>
      <c r="N550" s="15">
        <v>0</v>
      </c>
      <c r="O550" s="15">
        <v>38600842880</v>
      </c>
      <c r="P550" s="15">
        <v>38600842880</v>
      </c>
      <c r="Q550" s="15">
        <v>893688511</v>
      </c>
      <c r="R550" s="15">
        <v>893688511</v>
      </c>
      <c r="S550" s="15">
        <v>893688511</v>
      </c>
      <c r="T550" s="17">
        <f t="shared" si="103"/>
        <v>0.97737184163163271</v>
      </c>
      <c r="U550" s="17">
        <f t="shared" si="104"/>
        <v>0</v>
      </c>
      <c r="V550" s="17">
        <f t="shared" si="105"/>
        <v>0.97737184163163271</v>
      </c>
    </row>
    <row r="551" spans="1:22" ht="75" outlineLevel="3">
      <c r="A551" s="18" t="s">
        <v>366</v>
      </c>
      <c r="B551" s="18" t="s">
        <v>367</v>
      </c>
      <c r="C551" s="18" t="s">
        <v>27</v>
      </c>
      <c r="D551" s="18" t="s">
        <v>50</v>
      </c>
      <c r="E551" s="13" t="s">
        <v>48</v>
      </c>
      <c r="F551" s="18">
        <v>280</v>
      </c>
      <c r="G551" s="13">
        <v>1112</v>
      </c>
      <c r="H551" s="13">
        <v>3410</v>
      </c>
      <c r="I551" s="14" t="s">
        <v>51</v>
      </c>
      <c r="J551" s="15">
        <v>2122188496</v>
      </c>
      <c r="K551" s="15">
        <v>2122188496</v>
      </c>
      <c r="L551" s="15">
        <v>0</v>
      </c>
      <c r="M551" s="15">
        <v>0</v>
      </c>
      <c r="N551" s="15">
        <v>0</v>
      </c>
      <c r="O551" s="15">
        <v>2086920806</v>
      </c>
      <c r="P551" s="15">
        <v>2086920806</v>
      </c>
      <c r="Q551" s="15">
        <v>35267690</v>
      </c>
      <c r="R551" s="15">
        <v>35267690</v>
      </c>
      <c r="S551" s="15">
        <v>35267690</v>
      </c>
      <c r="T551" s="17">
        <f t="shared" si="103"/>
        <v>0.98338145265301635</v>
      </c>
      <c r="U551" s="17">
        <f t="shared" si="104"/>
        <v>0</v>
      </c>
      <c r="V551" s="17">
        <f t="shared" si="105"/>
        <v>0.98338145265301635</v>
      </c>
    </row>
    <row r="552" spans="1:22" ht="105" outlineLevel="3">
      <c r="A552" s="18" t="s">
        <v>366</v>
      </c>
      <c r="B552" s="18" t="s">
        <v>367</v>
      </c>
      <c r="C552" s="18" t="s">
        <v>27</v>
      </c>
      <c r="D552" s="18" t="s">
        <v>52</v>
      </c>
      <c r="E552" s="13" t="s">
        <v>48</v>
      </c>
      <c r="F552" s="18">
        <v>280</v>
      </c>
      <c r="G552" s="13">
        <v>1112</v>
      </c>
      <c r="H552" s="13">
        <v>3410</v>
      </c>
      <c r="I552" s="14" t="s">
        <v>53</v>
      </c>
      <c r="J552" s="15">
        <v>2684383503</v>
      </c>
      <c r="K552" s="15">
        <v>2684383503</v>
      </c>
      <c r="L552" s="15">
        <v>0</v>
      </c>
      <c r="M552" s="15">
        <v>0</v>
      </c>
      <c r="N552" s="15">
        <v>0</v>
      </c>
      <c r="O552" s="15">
        <v>2640124424</v>
      </c>
      <c r="P552" s="15">
        <v>2640124424</v>
      </c>
      <c r="Q552" s="15">
        <v>44259079</v>
      </c>
      <c r="R552" s="15">
        <v>44259079</v>
      </c>
      <c r="S552" s="15">
        <v>44259079</v>
      </c>
      <c r="T552" s="17">
        <f t="shared" si="103"/>
        <v>0.98351238600947399</v>
      </c>
      <c r="U552" s="17">
        <f t="shared" si="104"/>
        <v>0</v>
      </c>
      <c r="V552" s="17">
        <f t="shared" si="105"/>
        <v>0.98351238600947399</v>
      </c>
    </row>
    <row r="553" spans="1:22" ht="75" outlineLevel="3">
      <c r="A553" s="18" t="s">
        <v>366</v>
      </c>
      <c r="B553" s="18" t="s">
        <v>367</v>
      </c>
      <c r="C553" s="18" t="s">
        <v>27</v>
      </c>
      <c r="D553" s="18" t="s">
        <v>54</v>
      </c>
      <c r="E553" s="13" t="s">
        <v>48</v>
      </c>
      <c r="F553" s="18">
        <v>280</v>
      </c>
      <c r="G553" s="13">
        <v>1112</v>
      </c>
      <c r="H553" s="13">
        <v>3410</v>
      </c>
      <c r="I553" s="14" t="s">
        <v>55</v>
      </c>
      <c r="J553" s="15">
        <v>6379003686</v>
      </c>
      <c r="K553" s="15">
        <v>6379003686</v>
      </c>
      <c r="L553" s="15">
        <v>0</v>
      </c>
      <c r="M553" s="15">
        <v>0</v>
      </c>
      <c r="N553" s="15">
        <v>0</v>
      </c>
      <c r="O553" s="15">
        <v>6256910642</v>
      </c>
      <c r="P553" s="15">
        <v>6256910642</v>
      </c>
      <c r="Q553" s="15">
        <v>122093044</v>
      </c>
      <c r="R553" s="15">
        <v>122093044</v>
      </c>
      <c r="S553" s="15">
        <v>122093044</v>
      </c>
      <c r="T553" s="17">
        <f t="shared" si="103"/>
        <v>0.98086017033224837</v>
      </c>
      <c r="U553" s="17">
        <f t="shared" si="104"/>
        <v>0</v>
      </c>
      <c r="V553" s="17">
        <f t="shared" si="105"/>
        <v>0.98086017033224837</v>
      </c>
    </row>
    <row r="554" spans="1:22" ht="75" outlineLevel="3">
      <c r="A554" s="18" t="s">
        <v>366</v>
      </c>
      <c r="B554" s="18" t="s">
        <v>367</v>
      </c>
      <c r="C554" s="18" t="s">
        <v>27</v>
      </c>
      <c r="D554" s="18" t="s">
        <v>56</v>
      </c>
      <c r="E554" s="13" t="s">
        <v>48</v>
      </c>
      <c r="F554" s="18">
        <v>280</v>
      </c>
      <c r="G554" s="13">
        <v>1112</v>
      </c>
      <c r="H554" s="13">
        <v>3410</v>
      </c>
      <c r="I554" s="14" t="s">
        <v>55</v>
      </c>
      <c r="J554" s="15">
        <v>12771150059</v>
      </c>
      <c r="K554" s="15">
        <v>12771150059</v>
      </c>
      <c r="L554" s="15">
        <v>0</v>
      </c>
      <c r="M554" s="15">
        <v>0</v>
      </c>
      <c r="N554" s="15">
        <v>0</v>
      </c>
      <c r="O554" s="15">
        <v>12513803198</v>
      </c>
      <c r="P554" s="15">
        <v>12513803198</v>
      </c>
      <c r="Q554" s="15">
        <v>257346861</v>
      </c>
      <c r="R554" s="15">
        <v>257346861</v>
      </c>
      <c r="S554" s="15">
        <v>257346861</v>
      </c>
      <c r="T554" s="17">
        <f t="shared" si="103"/>
        <v>0.97984935892138825</v>
      </c>
      <c r="U554" s="17">
        <f t="shared" si="104"/>
        <v>0</v>
      </c>
      <c r="V554" s="17">
        <f t="shared" si="105"/>
        <v>0.97984935892138825</v>
      </c>
    </row>
    <row r="555" spans="1:22" outlineLevel="2">
      <c r="A555" s="33"/>
      <c r="B555" s="33"/>
      <c r="C555" s="34" t="s">
        <v>447</v>
      </c>
      <c r="D555" s="33"/>
      <c r="E555" s="35"/>
      <c r="F555" s="36"/>
      <c r="G555" s="35"/>
      <c r="H555" s="35"/>
      <c r="I555" s="37"/>
      <c r="J555" s="38">
        <f t="shared" ref="J555:S555" si="106">SUBTOTAL(9,J542:J554)</f>
        <v>544276601774</v>
      </c>
      <c r="K555" s="38">
        <f t="shared" si="106"/>
        <v>544276601774</v>
      </c>
      <c r="L555" s="38">
        <f t="shared" si="106"/>
        <v>0</v>
      </c>
      <c r="M555" s="38">
        <f t="shared" si="106"/>
        <v>0</v>
      </c>
      <c r="N555" s="38">
        <f t="shared" si="106"/>
        <v>0</v>
      </c>
      <c r="O555" s="38">
        <f t="shared" si="106"/>
        <v>529675368952.48999</v>
      </c>
      <c r="P555" s="39">
        <f t="shared" si="106"/>
        <v>510075888718.04999</v>
      </c>
      <c r="Q555" s="38">
        <f t="shared" si="106"/>
        <v>14601232821.509998</v>
      </c>
      <c r="R555" s="38">
        <f t="shared" si="106"/>
        <v>14601232821.509998</v>
      </c>
      <c r="S555" s="39">
        <f t="shared" si="106"/>
        <v>14601232821.509998</v>
      </c>
      <c r="T555" s="40">
        <f t="shared" ref="T555:T618" si="107">+O555/K555</f>
        <v>0.97317313885270984</v>
      </c>
      <c r="U555" s="40">
        <f t="shared" ref="U555:U618" si="108">+(L555+M555+N555)/K555</f>
        <v>0</v>
      </c>
      <c r="V555" s="40">
        <f t="shared" ref="V555:V618" si="109">+T555+U555</f>
        <v>0.97317313885270984</v>
      </c>
    </row>
    <row r="556" spans="1:22" ht="120" outlineLevel="3">
      <c r="A556" s="18" t="s">
        <v>366</v>
      </c>
      <c r="B556" s="18" t="s">
        <v>367</v>
      </c>
      <c r="C556" s="18" t="s">
        <v>129</v>
      </c>
      <c r="D556" s="18" t="s">
        <v>134</v>
      </c>
      <c r="E556" s="13" t="s">
        <v>48</v>
      </c>
      <c r="F556" s="19" t="s">
        <v>434</v>
      </c>
      <c r="G556" s="13">
        <v>1310</v>
      </c>
      <c r="H556" s="13">
        <v>3410</v>
      </c>
      <c r="I556" s="14" t="s">
        <v>135</v>
      </c>
      <c r="J556" s="15">
        <v>225871281</v>
      </c>
      <c r="K556" s="15">
        <v>225871281</v>
      </c>
      <c r="L556" s="15">
        <v>0</v>
      </c>
      <c r="M556" s="15">
        <v>0</v>
      </c>
      <c r="N556" s="15">
        <v>0</v>
      </c>
      <c r="O556" s="15">
        <v>219627822.31</v>
      </c>
      <c r="P556" s="15">
        <v>202362776.81999999</v>
      </c>
      <c r="Q556" s="15">
        <v>6243458.6900000004</v>
      </c>
      <c r="R556" s="15">
        <v>6243458.6900000004</v>
      </c>
      <c r="S556" s="15">
        <v>6243458.6900000004</v>
      </c>
      <c r="T556" s="17">
        <f t="shared" si="107"/>
        <v>0.97235833319597631</v>
      </c>
      <c r="U556" s="17">
        <f t="shared" si="108"/>
        <v>0</v>
      </c>
      <c r="V556" s="17">
        <f t="shared" si="109"/>
        <v>0.97235833319597631</v>
      </c>
    </row>
    <row r="557" spans="1:22" ht="120" outlineLevel="3">
      <c r="A557" s="18" t="s">
        <v>366</v>
      </c>
      <c r="B557" s="18" t="s">
        <v>367</v>
      </c>
      <c r="C557" s="18" t="s">
        <v>129</v>
      </c>
      <c r="D557" s="18" t="s">
        <v>134</v>
      </c>
      <c r="E557" s="13" t="s">
        <v>136</v>
      </c>
      <c r="F557" s="19" t="s">
        <v>434</v>
      </c>
      <c r="G557" s="13">
        <v>1310</v>
      </c>
      <c r="H557" s="13">
        <v>3410</v>
      </c>
      <c r="I557" s="14" t="s">
        <v>137</v>
      </c>
      <c r="J557" s="15">
        <v>1060135225</v>
      </c>
      <c r="K557" s="15">
        <v>1060135225</v>
      </c>
      <c r="L557" s="15">
        <v>0</v>
      </c>
      <c r="M557" s="15">
        <v>0</v>
      </c>
      <c r="N557" s="15">
        <v>0</v>
      </c>
      <c r="O557" s="15">
        <v>1042530213.2</v>
      </c>
      <c r="P557" s="15">
        <v>958778350.50999999</v>
      </c>
      <c r="Q557" s="15">
        <v>17605011.800000001</v>
      </c>
      <c r="R557" s="15">
        <v>17605011.800000001</v>
      </c>
      <c r="S557" s="15">
        <v>17605011.800000001</v>
      </c>
      <c r="T557" s="17">
        <f t="shared" si="107"/>
        <v>0.98339361679072601</v>
      </c>
      <c r="U557" s="17">
        <f t="shared" si="108"/>
        <v>0</v>
      </c>
      <c r="V557" s="17">
        <f t="shared" si="109"/>
        <v>0.98339361679072601</v>
      </c>
    </row>
    <row r="558" spans="1:22" ht="195" outlineLevel="3">
      <c r="A558" s="18" t="s">
        <v>366</v>
      </c>
      <c r="B558" s="18" t="s">
        <v>367</v>
      </c>
      <c r="C558" s="18" t="s">
        <v>129</v>
      </c>
      <c r="D558" s="18" t="s">
        <v>134</v>
      </c>
      <c r="E558" s="13" t="s">
        <v>172</v>
      </c>
      <c r="F558" s="19" t="s">
        <v>434</v>
      </c>
      <c r="G558" s="13">
        <v>1310</v>
      </c>
      <c r="H558" s="13">
        <v>3410</v>
      </c>
      <c r="I558" s="14" t="s">
        <v>370</v>
      </c>
      <c r="J558" s="15">
        <v>224729267</v>
      </c>
      <c r="K558" s="15">
        <v>224729267</v>
      </c>
      <c r="L558" s="15">
        <v>0</v>
      </c>
      <c r="M558" s="15">
        <v>0</v>
      </c>
      <c r="N558" s="15">
        <v>0</v>
      </c>
      <c r="O558" s="15">
        <v>224729266.99000001</v>
      </c>
      <c r="P558" s="15">
        <v>224729266.99000001</v>
      </c>
      <c r="Q558" s="15">
        <v>0.01</v>
      </c>
      <c r="R558" s="15">
        <v>0.01</v>
      </c>
      <c r="S558" s="15">
        <v>0.01</v>
      </c>
      <c r="T558" s="17">
        <f t="shared" si="107"/>
        <v>0.99999999995550204</v>
      </c>
      <c r="U558" s="17">
        <f t="shared" si="108"/>
        <v>0</v>
      </c>
      <c r="V558" s="17">
        <f t="shared" si="109"/>
        <v>0.99999999995550204</v>
      </c>
    </row>
    <row r="559" spans="1:22" ht="90" outlineLevel="3">
      <c r="A559" s="18" t="s">
        <v>366</v>
      </c>
      <c r="B559" s="18" t="s">
        <v>367</v>
      </c>
      <c r="C559" s="18" t="s">
        <v>129</v>
      </c>
      <c r="D559" s="18" t="s">
        <v>134</v>
      </c>
      <c r="E559" s="13" t="s">
        <v>298</v>
      </c>
      <c r="F559" s="19" t="s">
        <v>434</v>
      </c>
      <c r="G559" s="13">
        <v>1310</v>
      </c>
      <c r="H559" s="13">
        <v>3410</v>
      </c>
      <c r="I559" s="14" t="s">
        <v>371</v>
      </c>
      <c r="J559" s="15">
        <v>22634552635</v>
      </c>
      <c r="K559" s="15">
        <v>22634552635</v>
      </c>
      <c r="L559" s="15">
        <v>0</v>
      </c>
      <c r="M559" s="15">
        <v>0</v>
      </c>
      <c r="N559" s="15">
        <v>0</v>
      </c>
      <c r="O559" s="15">
        <v>22219835357.849998</v>
      </c>
      <c r="P559" s="15">
        <v>22219835357.849998</v>
      </c>
      <c r="Q559" s="15">
        <v>414717277.14999998</v>
      </c>
      <c r="R559" s="15">
        <v>414717277.14999998</v>
      </c>
      <c r="S559" s="15">
        <v>414717277.14999998</v>
      </c>
      <c r="T559" s="17">
        <f t="shared" si="107"/>
        <v>0.98167769057168286</v>
      </c>
      <c r="U559" s="17">
        <f t="shared" si="108"/>
        <v>0</v>
      </c>
      <c r="V559" s="17">
        <f t="shared" si="109"/>
        <v>0.98167769057168286</v>
      </c>
    </row>
    <row r="560" spans="1:22" ht="105" outlineLevel="3">
      <c r="A560" s="18" t="s">
        <v>366</v>
      </c>
      <c r="B560" s="18" t="s">
        <v>367</v>
      </c>
      <c r="C560" s="18" t="s">
        <v>129</v>
      </c>
      <c r="D560" s="18" t="s">
        <v>134</v>
      </c>
      <c r="E560" s="13" t="s">
        <v>348</v>
      </c>
      <c r="F560" s="19" t="s">
        <v>434</v>
      </c>
      <c r="G560" s="13">
        <v>1310</v>
      </c>
      <c r="H560" s="13">
        <v>3410</v>
      </c>
      <c r="I560" s="14" t="s">
        <v>372</v>
      </c>
      <c r="J560" s="15">
        <v>11248640</v>
      </c>
      <c r="K560" s="15">
        <v>11248640</v>
      </c>
      <c r="L560" s="15">
        <v>0</v>
      </c>
      <c r="M560" s="15">
        <v>0</v>
      </c>
      <c r="N560" s="15">
        <v>0</v>
      </c>
      <c r="O560" s="15">
        <v>11248640</v>
      </c>
      <c r="P560" s="15">
        <v>11248640</v>
      </c>
      <c r="Q560" s="15">
        <v>0</v>
      </c>
      <c r="R560" s="15">
        <v>0</v>
      </c>
      <c r="S560" s="15">
        <v>0</v>
      </c>
      <c r="T560" s="17">
        <f t="shared" si="107"/>
        <v>1</v>
      </c>
      <c r="U560" s="17">
        <f t="shared" si="108"/>
        <v>0</v>
      </c>
      <c r="V560" s="17">
        <f t="shared" si="109"/>
        <v>1</v>
      </c>
    </row>
    <row r="561" spans="1:22" ht="120" outlineLevel="3">
      <c r="A561" s="18" t="s">
        <v>366</v>
      </c>
      <c r="B561" s="18" t="s">
        <v>367</v>
      </c>
      <c r="C561" s="18" t="s">
        <v>129</v>
      </c>
      <c r="D561" s="18" t="s">
        <v>134</v>
      </c>
      <c r="E561" s="13" t="s">
        <v>279</v>
      </c>
      <c r="F561" s="19" t="s">
        <v>434</v>
      </c>
      <c r="G561" s="13">
        <v>1310</v>
      </c>
      <c r="H561" s="13">
        <v>3410</v>
      </c>
      <c r="I561" s="14" t="s">
        <v>373</v>
      </c>
      <c r="J561" s="15">
        <v>2498469638</v>
      </c>
      <c r="K561" s="15">
        <v>2498469638</v>
      </c>
      <c r="L561" s="15">
        <v>0</v>
      </c>
      <c r="M561" s="15">
        <v>0</v>
      </c>
      <c r="N561" s="15">
        <v>0</v>
      </c>
      <c r="O561" s="15">
        <v>0</v>
      </c>
      <c r="P561" s="15">
        <v>0</v>
      </c>
      <c r="Q561" s="15">
        <v>1962464979</v>
      </c>
      <c r="R561" s="15">
        <v>2498469638</v>
      </c>
      <c r="S561" s="15">
        <v>2498469638</v>
      </c>
      <c r="T561" s="17">
        <f t="shared" si="107"/>
        <v>0</v>
      </c>
      <c r="U561" s="17">
        <f t="shared" si="108"/>
        <v>0</v>
      </c>
      <c r="V561" s="17">
        <f t="shared" si="109"/>
        <v>0</v>
      </c>
    </row>
    <row r="562" spans="1:22" ht="225" outlineLevel="3">
      <c r="A562" s="18" t="s">
        <v>366</v>
      </c>
      <c r="B562" s="18" t="s">
        <v>367</v>
      </c>
      <c r="C562" s="18" t="s">
        <v>129</v>
      </c>
      <c r="D562" s="18" t="s">
        <v>134</v>
      </c>
      <c r="E562" s="13" t="s">
        <v>351</v>
      </c>
      <c r="F562" s="19" t="s">
        <v>434</v>
      </c>
      <c r="G562" s="13">
        <v>1310</v>
      </c>
      <c r="H562" s="13">
        <v>3410</v>
      </c>
      <c r="I562" s="14" t="s">
        <v>374</v>
      </c>
      <c r="J562" s="15">
        <v>60000000</v>
      </c>
      <c r="K562" s="15">
        <v>60000000</v>
      </c>
      <c r="L562" s="15">
        <v>0</v>
      </c>
      <c r="M562" s="15">
        <v>0</v>
      </c>
      <c r="N562" s="15">
        <v>0</v>
      </c>
      <c r="O562" s="15">
        <v>20767823.460000001</v>
      </c>
      <c r="P562" s="15">
        <v>20767823.460000001</v>
      </c>
      <c r="Q562" s="15">
        <v>39232176.539999999</v>
      </c>
      <c r="R562" s="15">
        <v>39232176.539999999</v>
      </c>
      <c r="S562" s="15">
        <v>39232176.539999999</v>
      </c>
      <c r="T562" s="17">
        <f t="shared" si="107"/>
        <v>0.34613039100000004</v>
      </c>
      <c r="U562" s="17">
        <f t="shared" si="108"/>
        <v>0</v>
      </c>
      <c r="V562" s="17">
        <f t="shared" si="109"/>
        <v>0.34613039100000004</v>
      </c>
    </row>
    <row r="563" spans="1:22" ht="45" outlineLevel="3">
      <c r="A563" s="18" t="s">
        <v>366</v>
      </c>
      <c r="B563" s="18" t="s">
        <v>367</v>
      </c>
      <c r="C563" s="18" t="s">
        <v>129</v>
      </c>
      <c r="D563" s="18" t="s">
        <v>166</v>
      </c>
      <c r="E563" s="13" t="s">
        <v>29</v>
      </c>
      <c r="F563" s="19" t="s">
        <v>434</v>
      </c>
      <c r="G563" s="13">
        <v>1320</v>
      </c>
      <c r="H563" s="13">
        <v>3410</v>
      </c>
      <c r="I563" s="14" t="s">
        <v>327</v>
      </c>
      <c r="J563" s="15">
        <v>3727963922</v>
      </c>
      <c r="K563" s="15">
        <v>3727963922</v>
      </c>
      <c r="L563" s="15">
        <v>0</v>
      </c>
      <c r="M563" s="15">
        <v>0</v>
      </c>
      <c r="N563" s="15">
        <v>0</v>
      </c>
      <c r="O563" s="15">
        <v>2177033598.6999998</v>
      </c>
      <c r="P563" s="15">
        <v>2177033598.6999998</v>
      </c>
      <c r="Q563" s="15">
        <v>1550930323.3</v>
      </c>
      <c r="R563" s="15">
        <v>1550930323.3</v>
      </c>
      <c r="S563" s="15">
        <v>1550930323.3</v>
      </c>
      <c r="T563" s="17">
        <f t="shared" si="107"/>
        <v>0.58397389144583034</v>
      </c>
      <c r="U563" s="17">
        <f t="shared" si="108"/>
        <v>0</v>
      </c>
      <c r="V563" s="17">
        <f t="shared" si="109"/>
        <v>0.58397389144583034</v>
      </c>
    </row>
    <row r="564" spans="1:22" ht="409.5" outlineLevel="3">
      <c r="A564" s="18" t="s">
        <v>366</v>
      </c>
      <c r="B564" s="18" t="s">
        <v>367</v>
      </c>
      <c r="C564" s="18" t="s">
        <v>129</v>
      </c>
      <c r="D564" s="18" t="s">
        <v>168</v>
      </c>
      <c r="E564" s="13" t="s">
        <v>158</v>
      </c>
      <c r="F564" s="19" t="s">
        <v>434</v>
      </c>
      <c r="G564" s="13">
        <v>1320</v>
      </c>
      <c r="H564" s="13">
        <v>3410</v>
      </c>
      <c r="I564" s="14" t="s">
        <v>375</v>
      </c>
      <c r="J564" s="15">
        <v>38948000</v>
      </c>
      <c r="K564" s="15">
        <v>38948000</v>
      </c>
      <c r="L564" s="15">
        <v>0</v>
      </c>
      <c r="M564" s="15">
        <v>0</v>
      </c>
      <c r="N564" s="15">
        <v>0</v>
      </c>
      <c r="O564" s="15">
        <v>38948000</v>
      </c>
      <c r="P564" s="15">
        <v>38948000</v>
      </c>
      <c r="Q564" s="15">
        <v>0</v>
      </c>
      <c r="R564" s="15">
        <v>0</v>
      </c>
      <c r="S564" s="15">
        <v>0</v>
      </c>
      <c r="T564" s="17">
        <f t="shared" si="107"/>
        <v>1</v>
      </c>
      <c r="U564" s="17">
        <f t="shared" si="108"/>
        <v>0</v>
      </c>
      <c r="V564" s="17">
        <f t="shared" si="109"/>
        <v>1</v>
      </c>
    </row>
    <row r="565" spans="1:22" ht="255" outlineLevel="3">
      <c r="A565" s="18" t="s">
        <v>366</v>
      </c>
      <c r="B565" s="18" t="s">
        <v>367</v>
      </c>
      <c r="C565" s="18" t="s">
        <v>129</v>
      </c>
      <c r="D565" s="18" t="s">
        <v>170</v>
      </c>
      <c r="E565" s="13" t="s">
        <v>48</v>
      </c>
      <c r="F565" s="19" t="s">
        <v>434</v>
      </c>
      <c r="G565" s="13">
        <v>1320</v>
      </c>
      <c r="H565" s="13">
        <v>3410</v>
      </c>
      <c r="I565" s="14" t="s">
        <v>376</v>
      </c>
      <c r="J565" s="15">
        <v>164568024</v>
      </c>
      <c r="K565" s="15">
        <v>164568024</v>
      </c>
      <c r="L565" s="15">
        <v>0</v>
      </c>
      <c r="M565" s="15">
        <v>0</v>
      </c>
      <c r="N565" s="15">
        <v>0</v>
      </c>
      <c r="O565" s="15">
        <v>164568024</v>
      </c>
      <c r="P565" s="15">
        <v>164568024</v>
      </c>
      <c r="Q565" s="15">
        <v>0</v>
      </c>
      <c r="R565" s="15">
        <v>0</v>
      </c>
      <c r="S565" s="15">
        <v>0</v>
      </c>
      <c r="T565" s="17">
        <f t="shared" si="107"/>
        <v>1</v>
      </c>
      <c r="U565" s="17">
        <f t="shared" si="108"/>
        <v>0</v>
      </c>
      <c r="V565" s="17">
        <f t="shared" si="109"/>
        <v>1</v>
      </c>
    </row>
    <row r="566" spans="1:22" outlineLevel="2">
      <c r="A566" s="33"/>
      <c r="B566" s="33"/>
      <c r="C566" s="34" t="s">
        <v>451</v>
      </c>
      <c r="D566" s="33"/>
      <c r="E566" s="35"/>
      <c r="F566" s="36"/>
      <c r="G566" s="35"/>
      <c r="H566" s="35"/>
      <c r="I566" s="37"/>
      <c r="J566" s="38">
        <f t="shared" ref="J566:S566" si="110">SUBTOTAL(9,J556:J565)</f>
        <v>30646486632</v>
      </c>
      <c r="K566" s="38">
        <f t="shared" si="110"/>
        <v>30646486632</v>
      </c>
      <c r="L566" s="38">
        <f t="shared" si="110"/>
        <v>0</v>
      </c>
      <c r="M566" s="38">
        <f t="shared" si="110"/>
        <v>0</v>
      </c>
      <c r="N566" s="38">
        <f t="shared" si="110"/>
        <v>0</v>
      </c>
      <c r="O566" s="38">
        <f t="shared" si="110"/>
        <v>26119288746.509998</v>
      </c>
      <c r="P566" s="39">
        <f t="shared" si="110"/>
        <v>26018271838.329998</v>
      </c>
      <c r="Q566" s="38">
        <f t="shared" si="110"/>
        <v>3991193226.4899998</v>
      </c>
      <c r="R566" s="38">
        <f t="shared" si="110"/>
        <v>4527197885.4899998</v>
      </c>
      <c r="S566" s="39">
        <f t="shared" si="110"/>
        <v>4527197885.4899998</v>
      </c>
      <c r="T566" s="40">
        <f t="shared" si="107"/>
        <v>0.85227677352212838</v>
      </c>
      <c r="U566" s="40">
        <f t="shared" si="108"/>
        <v>0</v>
      </c>
      <c r="V566" s="40">
        <f t="shared" si="109"/>
        <v>0.85227677352212838</v>
      </c>
    </row>
    <row r="567" spans="1:22" outlineLevel="3">
      <c r="A567" s="18" t="s">
        <v>366</v>
      </c>
      <c r="B567" s="18" t="s">
        <v>377</v>
      </c>
      <c r="C567" s="18" t="s">
        <v>27</v>
      </c>
      <c r="D567" s="18" t="s">
        <v>28</v>
      </c>
      <c r="E567" s="13" t="s">
        <v>29</v>
      </c>
      <c r="F567" s="19" t="s">
        <v>434</v>
      </c>
      <c r="G567" s="13">
        <v>1111</v>
      </c>
      <c r="H567" s="13">
        <v>3420</v>
      </c>
      <c r="I567" s="14" t="s">
        <v>30</v>
      </c>
      <c r="J567" s="15">
        <v>118068238473</v>
      </c>
      <c r="K567" s="15">
        <v>118068238473</v>
      </c>
      <c r="L567" s="15">
        <v>0</v>
      </c>
      <c r="M567" s="15">
        <v>0</v>
      </c>
      <c r="N567" s="15">
        <v>0</v>
      </c>
      <c r="O567" s="15">
        <v>114384254019.53999</v>
      </c>
      <c r="P567" s="15">
        <v>114384254019.53999</v>
      </c>
      <c r="Q567" s="15">
        <v>3683984453.46</v>
      </c>
      <c r="R567" s="15">
        <v>3683984453.46</v>
      </c>
      <c r="S567" s="15">
        <v>3683984453.46</v>
      </c>
      <c r="T567" s="17">
        <f t="shared" si="107"/>
        <v>0.9687978367331832</v>
      </c>
      <c r="U567" s="17">
        <f t="shared" si="108"/>
        <v>0</v>
      </c>
      <c r="V567" s="17">
        <f t="shared" si="109"/>
        <v>0.9687978367331832</v>
      </c>
    </row>
    <row r="568" spans="1:22" outlineLevel="3">
      <c r="A568" s="18" t="s">
        <v>366</v>
      </c>
      <c r="B568" s="18" t="s">
        <v>377</v>
      </c>
      <c r="C568" s="18" t="s">
        <v>27</v>
      </c>
      <c r="D568" s="18" t="s">
        <v>31</v>
      </c>
      <c r="E568" s="13" t="s">
        <v>29</v>
      </c>
      <c r="F568" s="19" t="s">
        <v>434</v>
      </c>
      <c r="G568" s="13">
        <v>1111</v>
      </c>
      <c r="H568" s="13">
        <v>3420</v>
      </c>
      <c r="I568" s="14" t="s">
        <v>32</v>
      </c>
      <c r="J568" s="15">
        <v>3618630179</v>
      </c>
      <c r="K568" s="15">
        <v>3618630179</v>
      </c>
      <c r="L568" s="15">
        <v>0</v>
      </c>
      <c r="M568" s="15">
        <v>0</v>
      </c>
      <c r="N568" s="15">
        <v>0</v>
      </c>
      <c r="O568" s="15">
        <v>3506156475.8200002</v>
      </c>
      <c r="P568" s="15">
        <v>3506156475.8200002</v>
      </c>
      <c r="Q568" s="15">
        <v>112473703.18000001</v>
      </c>
      <c r="R568" s="15">
        <v>112473703.18000001</v>
      </c>
      <c r="S568" s="15">
        <v>112473703.18000001</v>
      </c>
      <c r="T568" s="17">
        <f t="shared" si="107"/>
        <v>0.96891815476676268</v>
      </c>
      <c r="U568" s="17">
        <f t="shared" si="108"/>
        <v>0</v>
      </c>
      <c r="V568" s="17">
        <f t="shared" si="109"/>
        <v>0.96891815476676268</v>
      </c>
    </row>
    <row r="569" spans="1:22" outlineLevel="3">
      <c r="A569" s="18" t="s">
        <v>366</v>
      </c>
      <c r="B569" s="18" t="s">
        <v>377</v>
      </c>
      <c r="C569" s="18" t="s">
        <v>27</v>
      </c>
      <c r="D569" s="18" t="s">
        <v>31</v>
      </c>
      <c r="E569" s="13" t="s">
        <v>29</v>
      </c>
      <c r="F569" s="18">
        <v>280</v>
      </c>
      <c r="G569" s="13">
        <v>1111</v>
      </c>
      <c r="H569" s="13">
        <v>3420</v>
      </c>
      <c r="I569" s="14" t="s">
        <v>32</v>
      </c>
      <c r="J569" s="15">
        <v>457209687</v>
      </c>
      <c r="K569" s="15">
        <v>457209687</v>
      </c>
      <c r="L569" s="15">
        <v>0</v>
      </c>
      <c r="M569" s="15">
        <v>0</v>
      </c>
      <c r="N569" s="15">
        <v>0</v>
      </c>
      <c r="O569" s="15">
        <v>457209687</v>
      </c>
      <c r="P569" s="15">
        <v>457209687</v>
      </c>
      <c r="Q569" s="15">
        <v>0</v>
      </c>
      <c r="R569" s="15">
        <v>0</v>
      </c>
      <c r="S569" s="15">
        <v>0</v>
      </c>
      <c r="T569" s="17">
        <f t="shared" si="107"/>
        <v>1</v>
      </c>
      <c r="U569" s="17">
        <f t="shared" si="108"/>
        <v>0</v>
      </c>
      <c r="V569" s="17">
        <f t="shared" si="109"/>
        <v>1</v>
      </c>
    </row>
    <row r="570" spans="1:22" ht="75" outlineLevel="3">
      <c r="A570" s="18" t="s">
        <v>366</v>
      </c>
      <c r="B570" s="18" t="s">
        <v>377</v>
      </c>
      <c r="C570" s="18" t="s">
        <v>27</v>
      </c>
      <c r="D570" s="18" t="s">
        <v>368</v>
      </c>
      <c r="E570" s="13" t="s">
        <v>29</v>
      </c>
      <c r="F570" s="19" t="s">
        <v>434</v>
      </c>
      <c r="G570" s="13">
        <v>1111</v>
      </c>
      <c r="H570" s="13">
        <v>3420</v>
      </c>
      <c r="I570" s="14" t="s">
        <v>378</v>
      </c>
      <c r="J570" s="15">
        <v>99610446</v>
      </c>
      <c r="K570" s="15">
        <v>99610446</v>
      </c>
      <c r="L570" s="15">
        <v>0</v>
      </c>
      <c r="M570" s="15">
        <v>0</v>
      </c>
      <c r="N570" s="15">
        <v>0</v>
      </c>
      <c r="O570" s="15">
        <v>96923946.890000001</v>
      </c>
      <c r="P570" s="15">
        <v>96923946.890000001</v>
      </c>
      <c r="Q570" s="15">
        <v>2686499.11</v>
      </c>
      <c r="R570" s="15">
        <v>2686499.11</v>
      </c>
      <c r="S570" s="15">
        <v>2686499.11</v>
      </c>
      <c r="T570" s="17">
        <f t="shared" si="107"/>
        <v>0.97302994597574632</v>
      </c>
      <c r="U570" s="17">
        <f t="shared" si="108"/>
        <v>0</v>
      </c>
      <c r="V570" s="17">
        <f t="shared" si="109"/>
        <v>0.97302994597574632</v>
      </c>
    </row>
    <row r="571" spans="1:22" ht="30" outlineLevel="3">
      <c r="A571" s="18" t="s">
        <v>366</v>
      </c>
      <c r="B571" s="18" t="s">
        <v>377</v>
      </c>
      <c r="C571" s="18" t="s">
        <v>27</v>
      </c>
      <c r="D571" s="18" t="s">
        <v>37</v>
      </c>
      <c r="E571" s="13" t="s">
        <v>29</v>
      </c>
      <c r="F571" s="19" t="s">
        <v>434</v>
      </c>
      <c r="G571" s="13">
        <v>1111</v>
      </c>
      <c r="H571" s="13">
        <v>3420</v>
      </c>
      <c r="I571" s="14" t="s">
        <v>38</v>
      </c>
      <c r="J571" s="15">
        <v>29335810587</v>
      </c>
      <c r="K571" s="15">
        <v>29335810587</v>
      </c>
      <c r="L571" s="15">
        <v>0</v>
      </c>
      <c r="M571" s="15">
        <v>0</v>
      </c>
      <c r="N571" s="15">
        <v>0</v>
      </c>
      <c r="O571" s="15">
        <v>28760151541.98</v>
      </c>
      <c r="P571" s="15">
        <v>28760151541.98</v>
      </c>
      <c r="Q571" s="15">
        <v>575659045.01999998</v>
      </c>
      <c r="R571" s="15">
        <v>575659045.01999998</v>
      </c>
      <c r="S571" s="15">
        <v>575659045.01999998</v>
      </c>
      <c r="T571" s="17">
        <f t="shared" si="107"/>
        <v>0.98037691703412144</v>
      </c>
      <c r="U571" s="17">
        <f t="shared" si="108"/>
        <v>0</v>
      </c>
      <c r="V571" s="17">
        <f t="shared" si="109"/>
        <v>0.98037691703412144</v>
      </c>
    </row>
    <row r="572" spans="1:22" ht="30" outlineLevel="3">
      <c r="A572" s="18" t="s">
        <v>366</v>
      </c>
      <c r="B572" s="18" t="s">
        <v>377</v>
      </c>
      <c r="C572" s="18" t="s">
        <v>27</v>
      </c>
      <c r="D572" s="18" t="s">
        <v>37</v>
      </c>
      <c r="E572" s="13" t="s">
        <v>29</v>
      </c>
      <c r="F572" s="18">
        <v>280</v>
      </c>
      <c r="G572" s="13">
        <v>1111</v>
      </c>
      <c r="H572" s="13">
        <v>3420</v>
      </c>
      <c r="I572" s="14" t="s">
        <v>38</v>
      </c>
      <c r="J572" s="15">
        <v>235037044</v>
      </c>
      <c r="K572" s="15">
        <v>235037044</v>
      </c>
      <c r="L572" s="15">
        <v>0</v>
      </c>
      <c r="M572" s="15">
        <v>0</v>
      </c>
      <c r="N572" s="15">
        <v>0</v>
      </c>
      <c r="O572" s="15">
        <v>235037044</v>
      </c>
      <c r="P572" s="15">
        <v>235037044</v>
      </c>
      <c r="Q572" s="15">
        <v>0</v>
      </c>
      <c r="R572" s="15">
        <v>0</v>
      </c>
      <c r="S572" s="15">
        <v>0</v>
      </c>
      <c r="T572" s="17">
        <f t="shared" si="107"/>
        <v>1</v>
      </c>
      <c r="U572" s="17">
        <f t="shared" si="108"/>
        <v>0</v>
      </c>
      <c r="V572" s="17">
        <f t="shared" si="109"/>
        <v>1</v>
      </c>
    </row>
    <row r="573" spans="1:22" ht="30" outlineLevel="3">
      <c r="A573" s="18" t="s">
        <v>366</v>
      </c>
      <c r="B573" s="18" t="s">
        <v>377</v>
      </c>
      <c r="C573" s="18" t="s">
        <v>27</v>
      </c>
      <c r="D573" s="18" t="s">
        <v>39</v>
      </c>
      <c r="E573" s="13" t="s">
        <v>29</v>
      </c>
      <c r="F573" s="19" t="s">
        <v>434</v>
      </c>
      <c r="G573" s="13">
        <v>1111</v>
      </c>
      <c r="H573" s="13">
        <v>3420</v>
      </c>
      <c r="I573" s="14" t="s">
        <v>40</v>
      </c>
      <c r="J573" s="15">
        <v>6594769206</v>
      </c>
      <c r="K573" s="15">
        <v>6594769206</v>
      </c>
      <c r="L573" s="15">
        <v>0</v>
      </c>
      <c r="M573" s="15">
        <v>0</v>
      </c>
      <c r="N573" s="15">
        <v>0</v>
      </c>
      <c r="O573" s="15">
        <v>6559380010.96</v>
      </c>
      <c r="P573" s="15">
        <v>6559380010.96</v>
      </c>
      <c r="Q573" s="15">
        <v>35389195.039999999</v>
      </c>
      <c r="R573" s="15">
        <v>35389195.039999999</v>
      </c>
      <c r="S573" s="15">
        <v>35389195.039999999</v>
      </c>
      <c r="T573" s="17">
        <f t="shared" si="107"/>
        <v>0.99463374775757085</v>
      </c>
      <c r="U573" s="17">
        <f t="shared" si="108"/>
        <v>0</v>
      </c>
      <c r="V573" s="17">
        <f t="shared" si="109"/>
        <v>0.99463374775757085</v>
      </c>
    </row>
    <row r="574" spans="1:22" outlineLevel="3">
      <c r="A574" s="18" t="s">
        <v>366</v>
      </c>
      <c r="B574" s="18" t="s">
        <v>377</v>
      </c>
      <c r="C574" s="18" t="s">
        <v>27</v>
      </c>
      <c r="D574" s="18" t="s">
        <v>41</v>
      </c>
      <c r="E574" s="13" t="s">
        <v>29</v>
      </c>
      <c r="F574" s="18">
        <v>280</v>
      </c>
      <c r="G574" s="13">
        <v>1111</v>
      </c>
      <c r="H574" s="13">
        <v>3420</v>
      </c>
      <c r="I574" s="14" t="s">
        <v>42</v>
      </c>
      <c r="J574" s="15">
        <v>16494116198</v>
      </c>
      <c r="K574" s="15">
        <v>16494116198</v>
      </c>
      <c r="L574" s="15">
        <v>0</v>
      </c>
      <c r="M574" s="15">
        <v>0</v>
      </c>
      <c r="N574" s="15">
        <v>0</v>
      </c>
      <c r="O574" s="15">
        <v>16478250499.040001</v>
      </c>
      <c r="P574" s="15">
        <v>7366480058.46</v>
      </c>
      <c r="Q574" s="15">
        <v>15865698.960000001</v>
      </c>
      <c r="R574" s="15">
        <v>15865698.960000001</v>
      </c>
      <c r="S574" s="15">
        <v>15865698.960000001</v>
      </c>
      <c r="T574" s="17">
        <f t="shared" si="107"/>
        <v>0.99903809947926014</v>
      </c>
      <c r="U574" s="17">
        <f t="shared" si="108"/>
        <v>0</v>
      </c>
      <c r="V574" s="17">
        <f t="shared" si="109"/>
        <v>0.99903809947926014</v>
      </c>
    </row>
    <row r="575" spans="1:22" outlineLevel="3">
      <c r="A575" s="18" t="s">
        <v>366</v>
      </c>
      <c r="B575" s="18" t="s">
        <v>377</v>
      </c>
      <c r="C575" s="18" t="s">
        <v>27</v>
      </c>
      <c r="D575" s="18" t="s">
        <v>43</v>
      </c>
      <c r="E575" s="13" t="s">
        <v>29</v>
      </c>
      <c r="F575" s="19" t="s">
        <v>434</v>
      </c>
      <c r="G575" s="13">
        <v>1111</v>
      </c>
      <c r="H575" s="13">
        <v>3420</v>
      </c>
      <c r="I575" s="14" t="s">
        <v>44</v>
      </c>
      <c r="J575" s="15">
        <v>14266343553</v>
      </c>
      <c r="K575" s="15">
        <v>14266343553</v>
      </c>
      <c r="L575" s="15">
        <v>0</v>
      </c>
      <c r="M575" s="15">
        <v>0</v>
      </c>
      <c r="N575" s="15">
        <v>0</v>
      </c>
      <c r="O575" s="15">
        <v>14266343552.9</v>
      </c>
      <c r="P575" s="15">
        <v>14266343552.9</v>
      </c>
      <c r="Q575" s="15">
        <v>0.1</v>
      </c>
      <c r="R575" s="15">
        <v>0.1</v>
      </c>
      <c r="S575" s="15">
        <v>0.1</v>
      </c>
      <c r="T575" s="17">
        <f t="shared" si="107"/>
        <v>0.9999999999929905</v>
      </c>
      <c r="U575" s="17">
        <f t="shared" si="108"/>
        <v>0</v>
      </c>
      <c r="V575" s="17">
        <f t="shared" si="109"/>
        <v>0.9999999999929905</v>
      </c>
    </row>
    <row r="576" spans="1:22" outlineLevel="3">
      <c r="A576" s="18" t="s">
        <v>366</v>
      </c>
      <c r="B576" s="18" t="s">
        <v>377</v>
      </c>
      <c r="C576" s="18" t="s">
        <v>27</v>
      </c>
      <c r="D576" s="18" t="s">
        <v>45</v>
      </c>
      <c r="E576" s="13" t="s">
        <v>29</v>
      </c>
      <c r="F576" s="19" t="s">
        <v>434</v>
      </c>
      <c r="G576" s="13">
        <v>1111</v>
      </c>
      <c r="H576" s="13">
        <v>3420</v>
      </c>
      <c r="I576" s="14" t="s">
        <v>46</v>
      </c>
      <c r="J576" s="15">
        <v>33369862358</v>
      </c>
      <c r="K576" s="15">
        <v>33369862358</v>
      </c>
      <c r="L576" s="15">
        <v>0</v>
      </c>
      <c r="M576" s="15">
        <v>0</v>
      </c>
      <c r="N576" s="15">
        <v>0</v>
      </c>
      <c r="O576" s="15">
        <v>32426598047.84</v>
      </c>
      <c r="P576" s="15">
        <v>32426598047.84</v>
      </c>
      <c r="Q576" s="15">
        <v>943264310.15999997</v>
      </c>
      <c r="R576" s="15">
        <v>943264310.15999997</v>
      </c>
      <c r="S576" s="15">
        <v>943264310.15999997</v>
      </c>
      <c r="T576" s="17">
        <f t="shared" si="107"/>
        <v>0.97173304762122092</v>
      </c>
      <c r="U576" s="17">
        <f t="shared" si="108"/>
        <v>0</v>
      </c>
      <c r="V576" s="17">
        <f t="shared" si="109"/>
        <v>0.97173304762122092</v>
      </c>
    </row>
    <row r="577" spans="1:22" outlineLevel="3">
      <c r="A577" s="18" t="s">
        <v>366</v>
      </c>
      <c r="B577" s="18" t="s">
        <v>377</v>
      </c>
      <c r="C577" s="18" t="s">
        <v>27</v>
      </c>
      <c r="D577" s="18" t="s">
        <v>45</v>
      </c>
      <c r="E577" s="13" t="s">
        <v>29</v>
      </c>
      <c r="F577" s="18">
        <v>280</v>
      </c>
      <c r="G577" s="13">
        <v>1111</v>
      </c>
      <c r="H577" s="13">
        <v>3420</v>
      </c>
      <c r="I577" s="14" t="s">
        <v>46</v>
      </c>
      <c r="J577" s="15">
        <v>225275843</v>
      </c>
      <c r="K577" s="15">
        <v>225275843</v>
      </c>
      <c r="L577" s="15">
        <v>0</v>
      </c>
      <c r="M577" s="15">
        <v>0</v>
      </c>
      <c r="N577" s="15">
        <v>0</v>
      </c>
      <c r="O577" s="15">
        <v>225275843</v>
      </c>
      <c r="P577" s="15">
        <v>225275843</v>
      </c>
      <c r="Q577" s="15">
        <v>0</v>
      </c>
      <c r="R577" s="15">
        <v>0</v>
      </c>
      <c r="S577" s="15">
        <v>0</v>
      </c>
      <c r="T577" s="17">
        <f t="shared" si="107"/>
        <v>1</v>
      </c>
      <c r="U577" s="17">
        <f t="shared" si="108"/>
        <v>0</v>
      </c>
      <c r="V577" s="17">
        <f t="shared" si="109"/>
        <v>1</v>
      </c>
    </row>
    <row r="578" spans="1:22" ht="90" outlineLevel="3">
      <c r="A578" s="18" t="s">
        <v>366</v>
      </c>
      <c r="B578" s="18" t="s">
        <v>377</v>
      </c>
      <c r="C578" s="18" t="s">
        <v>27</v>
      </c>
      <c r="D578" s="18" t="s">
        <v>47</v>
      </c>
      <c r="E578" s="13" t="s">
        <v>48</v>
      </c>
      <c r="F578" s="19" t="s">
        <v>434</v>
      </c>
      <c r="G578" s="13">
        <v>1112</v>
      </c>
      <c r="H578" s="13">
        <v>3420</v>
      </c>
      <c r="I578" s="14" t="s">
        <v>49</v>
      </c>
      <c r="J578" s="15">
        <v>18291562273</v>
      </c>
      <c r="K578" s="15">
        <v>18291562273</v>
      </c>
      <c r="L578" s="15">
        <v>0</v>
      </c>
      <c r="M578" s="15">
        <v>0</v>
      </c>
      <c r="N578" s="15">
        <v>0</v>
      </c>
      <c r="O578" s="15">
        <v>18013922541</v>
      </c>
      <c r="P578" s="15">
        <v>18013922541</v>
      </c>
      <c r="Q578" s="15">
        <v>277639732</v>
      </c>
      <c r="R578" s="15">
        <v>277639732</v>
      </c>
      <c r="S578" s="15">
        <v>277639732</v>
      </c>
      <c r="T578" s="17">
        <f t="shared" si="107"/>
        <v>0.98482143144165324</v>
      </c>
      <c r="U578" s="17">
        <f t="shared" si="108"/>
        <v>0</v>
      </c>
      <c r="V578" s="17">
        <f t="shared" si="109"/>
        <v>0.98482143144165324</v>
      </c>
    </row>
    <row r="579" spans="1:22" ht="75" outlineLevel="3">
      <c r="A579" s="18" t="s">
        <v>366</v>
      </c>
      <c r="B579" s="18" t="s">
        <v>377</v>
      </c>
      <c r="C579" s="18" t="s">
        <v>27</v>
      </c>
      <c r="D579" s="18" t="s">
        <v>50</v>
      </c>
      <c r="E579" s="13" t="s">
        <v>48</v>
      </c>
      <c r="F579" s="19" t="s">
        <v>434</v>
      </c>
      <c r="G579" s="13">
        <v>1112</v>
      </c>
      <c r="H579" s="13">
        <v>3420</v>
      </c>
      <c r="I579" s="14" t="s">
        <v>51</v>
      </c>
      <c r="J579" s="15">
        <v>988336881</v>
      </c>
      <c r="K579" s="15">
        <v>988336881</v>
      </c>
      <c r="L579" s="15">
        <v>0</v>
      </c>
      <c r="M579" s="15">
        <v>0</v>
      </c>
      <c r="N579" s="15">
        <v>0</v>
      </c>
      <c r="O579" s="15">
        <v>973269101</v>
      </c>
      <c r="P579" s="15">
        <v>973269101</v>
      </c>
      <c r="Q579" s="15">
        <v>15067780</v>
      </c>
      <c r="R579" s="15">
        <v>15067780</v>
      </c>
      <c r="S579" s="15">
        <v>15067780</v>
      </c>
      <c r="T579" s="17">
        <f t="shared" si="107"/>
        <v>0.98475440885626531</v>
      </c>
      <c r="U579" s="17">
        <f t="shared" si="108"/>
        <v>0</v>
      </c>
      <c r="V579" s="17">
        <f t="shared" si="109"/>
        <v>0.98475440885626531</v>
      </c>
    </row>
    <row r="580" spans="1:22" ht="105" outlineLevel="3">
      <c r="A580" s="18" t="s">
        <v>366</v>
      </c>
      <c r="B580" s="18" t="s">
        <v>377</v>
      </c>
      <c r="C580" s="18" t="s">
        <v>27</v>
      </c>
      <c r="D580" s="18" t="s">
        <v>52</v>
      </c>
      <c r="E580" s="13" t="s">
        <v>48</v>
      </c>
      <c r="F580" s="19" t="s">
        <v>434</v>
      </c>
      <c r="G580" s="13">
        <v>1112</v>
      </c>
      <c r="H580" s="13">
        <v>3420</v>
      </c>
      <c r="I580" s="14" t="s">
        <v>53</v>
      </c>
      <c r="J580" s="15">
        <v>1334415681</v>
      </c>
      <c r="K580" s="15">
        <v>1334415681</v>
      </c>
      <c r="L580" s="15">
        <v>0</v>
      </c>
      <c r="M580" s="15">
        <v>0</v>
      </c>
      <c r="N580" s="15">
        <v>0</v>
      </c>
      <c r="O580" s="15">
        <v>1307988034</v>
      </c>
      <c r="P580" s="15">
        <v>1307988034</v>
      </c>
      <c r="Q580" s="15">
        <v>26427647</v>
      </c>
      <c r="R580" s="15">
        <v>26427647</v>
      </c>
      <c r="S580" s="15">
        <v>26427647</v>
      </c>
      <c r="T580" s="17">
        <f t="shared" si="107"/>
        <v>0.98019534139452302</v>
      </c>
      <c r="U580" s="17">
        <f t="shared" si="108"/>
        <v>0</v>
      </c>
      <c r="V580" s="17">
        <f t="shared" si="109"/>
        <v>0.98019534139452302</v>
      </c>
    </row>
    <row r="581" spans="1:22" ht="75" outlineLevel="3">
      <c r="A581" s="18" t="s">
        <v>366</v>
      </c>
      <c r="B581" s="18" t="s">
        <v>377</v>
      </c>
      <c r="C581" s="18" t="s">
        <v>27</v>
      </c>
      <c r="D581" s="18" t="s">
        <v>54</v>
      </c>
      <c r="E581" s="13" t="s">
        <v>48</v>
      </c>
      <c r="F581" s="19" t="s">
        <v>434</v>
      </c>
      <c r="G581" s="13">
        <v>1112</v>
      </c>
      <c r="H581" s="13">
        <v>3420</v>
      </c>
      <c r="I581" s="14" t="s">
        <v>55</v>
      </c>
      <c r="J581" s="15">
        <v>2964376439</v>
      </c>
      <c r="K581" s="15">
        <v>2964376439</v>
      </c>
      <c r="L581" s="15">
        <v>0</v>
      </c>
      <c r="M581" s="15">
        <v>0</v>
      </c>
      <c r="N581" s="15">
        <v>0</v>
      </c>
      <c r="O581" s="15">
        <v>2917769584</v>
      </c>
      <c r="P581" s="15">
        <v>2917769584</v>
      </c>
      <c r="Q581" s="15">
        <v>46606855</v>
      </c>
      <c r="R581" s="15">
        <v>46606855</v>
      </c>
      <c r="S581" s="15">
        <v>46606855</v>
      </c>
      <c r="T581" s="17">
        <f t="shared" si="107"/>
        <v>0.98427768673815186</v>
      </c>
      <c r="U581" s="17">
        <f t="shared" si="108"/>
        <v>0</v>
      </c>
      <c r="V581" s="17">
        <f t="shared" si="109"/>
        <v>0.98427768673815186</v>
      </c>
    </row>
    <row r="582" spans="1:22" ht="75" outlineLevel="3">
      <c r="A582" s="18" t="s">
        <v>366</v>
      </c>
      <c r="B582" s="18" t="s">
        <v>377</v>
      </c>
      <c r="C582" s="18" t="s">
        <v>27</v>
      </c>
      <c r="D582" s="18" t="s">
        <v>56</v>
      </c>
      <c r="E582" s="13" t="s">
        <v>48</v>
      </c>
      <c r="F582" s="19" t="s">
        <v>434</v>
      </c>
      <c r="G582" s="13">
        <v>1112</v>
      </c>
      <c r="H582" s="13">
        <v>3420</v>
      </c>
      <c r="I582" s="14" t="s">
        <v>55</v>
      </c>
      <c r="J582" s="15">
        <v>5928750712</v>
      </c>
      <c r="K582" s="15">
        <v>5928750712</v>
      </c>
      <c r="L582" s="15">
        <v>0</v>
      </c>
      <c r="M582" s="15">
        <v>0</v>
      </c>
      <c r="N582" s="15">
        <v>0</v>
      </c>
      <c r="O582" s="15">
        <v>5835536590</v>
      </c>
      <c r="P582" s="15">
        <v>5835536590</v>
      </c>
      <c r="Q582" s="15">
        <v>93214122</v>
      </c>
      <c r="R582" s="15">
        <v>93214122</v>
      </c>
      <c r="S582" s="15">
        <v>93214122</v>
      </c>
      <c r="T582" s="17">
        <f t="shared" si="107"/>
        <v>0.98427761150231341</v>
      </c>
      <c r="U582" s="17">
        <f t="shared" si="108"/>
        <v>0</v>
      </c>
      <c r="V582" s="17">
        <f t="shared" si="109"/>
        <v>0.98427761150231341</v>
      </c>
    </row>
    <row r="583" spans="1:22" outlineLevel="2">
      <c r="A583" s="33"/>
      <c r="B583" s="33"/>
      <c r="C583" s="34" t="s">
        <v>447</v>
      </c>
      <c r="D583" s="33"/>
      <c r="E583" s="35"/>
      <c r="F583" s="36"/>
      <c r="G583" s="35"/>
      <c r="H583" s="35"/>
      <c r="I583" s="37"/>
      <c r="J583" s="38">
        <f t="shared" ref="J583:S583" si="111">SUBTOTAL(9,J567:J582)</f>
        <v>252272345560</v>
      </c>
      <c r="K583" s="38">
        <f t="shared" si="111"/>
        <v>252272345560</v>
      </c>
      <c r="L583" s="38">
        <f t="shared" si="111"/>
        <v>0</v>
      </c>
      <c r="M583" s="38">
        <f t="shared" si="111"/>
        <v>0</v>
      </c>
      <c r="N583" s="38">
        <f t="shared" si="111"/>
        <v>0</v>
      </c>
      <c r="O583" s="38">
        <f t="shared" si="111"/>
        <v>246444066518.97</v>
      </c>
      <c r="P583" s="39">
        <f t="shared" si="111"/>
        <v>237332296078.38998</v>
      </c>
      <c r="Q583" s="38">
        <f t="shared" si="111"/>
        <v>5828279041.0300007</v>
      </c>
      <c r="R583" s="38">
        <f t="shared" si="111"/>
        <v>5828279041.0300007</v>
      </c>
      <c r="S583" s="39">
        <f t="shared" si="111"/>
        <v>5828279041.0300007</v>
      </c>
      <c r="T583" s="40">
        <f t="shared" si="107"/>
        <v>0.97689687695219918</v>
      </c>
      <c r="U583" s="40">
        <f t="shared" si="108"/>
        <v>0</v>
      </c>
      <c r="V583" s="40">
        <f t="shared" si="109"/>
        <v>0.97689687695219918</v>
      </c>
    </row>
    <row r="584" spans="1:22" ht="120" outlineLevel="3">
      <c r="A584" s="18" t="s">
        <v>366</v>
      </c>
      <c r="B584" s="18" t="s">
        <v>377</v>
      </c>
      <c r="C584" s="18" t="s">
        <v>129</v>
      </c>
      <c r="D584" s="18" t="s">
        <v>134</v>
      </c>
      <c r="E584" s="13" t="s">
        <v>48</v>
      </c>
      <c r="F584" s="19" t="s">
        <v>434</v>
      </c>
      <c r="G584" s="13">
        <v>1310</v>
      </c>
      <c r="H584" s="13">
        <v>3420</v>
      </c>
      <c r="I584" s="14" t="s">
        <v>135</v>
      </c>
      <c r="J584" s="15">
        <v>114552788</v>
      </c>
      <c r="K584" s="15">
        <v>114552788</v>
      </c>
      <c r="L584" s="15">
        <v>0</v>
      </c>
      <c r="M584" s="15">
        <v>0</v>
      </c>
      <c r="N584" s="15">
        <v>0</v>
      </c>
      <c r="O584" s="15">
        <v>108823302.54000001</v>
      </c>
      <c r="P584" s="15">
        <v>100211407.18000001</v>
      </c>
      <c r="Q584" s="15">
        <v>5729485.46</v>
      </c>
      <c r="R584" s="15">
        <v>5729485.46</v>
      </c>
      <c r="S584" s="15">
        <v>5729485.46</v>
      </c>
      <c r="T584" s="17">
        <f t="shared" si="107"/>
        <v>0.94998388463491612</v>
      </c>
      <c r="U584" s="17">
        <f t="shared" si="108"/>
        <v>0</v>
      </c>
      <c r="V584" s="17">
        <f t="shared" si="109"/>
        <v>0.94998388463491612</v>
      </c>
    </row>
    <row r="585" spans="1:22" ht="120" outlineLevel="3">
      <c r="A585" s="18" t="s">
        <v>366</v>
      </c>
      <c r="B585" s="18" t="s">
        <v>377</v>
      </c>
      <c r="C585" s="18" t="s">
        <v>129</v>
      </c>
      <c r="D585" s="18" t="s">
        <v>134</v>
      </c>
      <c r="E585" s="13" t="s">
        <v>136</v>
      </c>
      <c r="F585" s="19" t="s">
        <v>434</v>
      </c>
      <c r="G585" s="13">
        <v>1310</v>
      </c>
      <c r="H585" s="13">
        <v>3420</v>
      </c>
      <c r="I585" s="14" t="s">
        <v>137</v>
      </c>
      <c r="J585" s="15">
        <v>494004570</v>
      </c>
      <c r="K585" s="15">
        <v>494004570</v>
      </c>
      <c r="L585" s="15">
        <v>0</v>
      </c>
      <c r="M585" s="15">
        <v>0</v>
      </c>
      <c r="N585" s="15">
        <v>0</v>
      </c>
      <c r="O585" s="15">
        <v>486147868.49000001</v>
      </c>
      <c r="P585" s="15">
        <v>446464984</v>
      </c>
      <c r="Q585" s="15">
        <v>7856701.5099999998</v>
      </c>
      <c r="R585" s="15">
        <v>7856701.5099999998</v>
      </c>
      <c r="S585" s="15">
        <v>7856701.5099999998</v>
      </c>
      <c r="T585" s="17">
        <f t="shared" si="107"/>
        <v>0.98409589306026057</v>
      </c>
      <c r="U585" s="17">
        <f t="shared" si="108"/>
        <v>0</v>
      </c>
      <c r="V585" s="17">
        <f t="shared" si="109"/>
        <v>0.98409589306026057</v>
      </c>
    </row>
    <row r="586" spans="1:22" ht="120" outlineLevel="3">
      <c r="A586" s="18" t="s">
        <v>366</v>
      </c>
      <c r="B586" s="18" t="s">
        <v>377</v>
      </c>
      <c r="C586" s="18" t="s">
        <v>129</v>
      </c>
      <c r="D586" s="18" t="s">
        <v>134</v>
      </c>
      <c r="E586" s="13" t="s">
        <v>279</v>
      </c>
      <c r="F586" s="19" t="s">
        <v>434</v>
      </c>
      <c r="G586" s="13">
        <v>1310</v>
      </c>
      <c r="H586" s="13">
        <v>3420</v>
      </c>
      <c r="I586" s="14" t="s">
        <v>379</v>
      </c>
      <c r="J586" s="15">
        <v>10380523954</v>
      </c>
      <c r="K586" s="15">
        <v>10380523954</v>
      </c>
      <c r="L586" s="15">
        <v>0</v>
      </c>
      <c r="M586" s="15">
        <v>0</v>
      </c>
      <c r="N586" s="15">
        <v>0</v>
      </c>
      <c r="O586" s="15">
        <v>10140664407.059999</v>
      </c>
      <c r="P586" s="15">
        <v>10140664407.059999</v>
      </c>
      <c r="Q586" s="15">
        <v>239859546.94</v>
      </c>
      <c r="R586" s="15">
        <v>239859546.94</v>
      </c>
      <c r="S586" s="15">
        <v>239859546.94</v>
      </c>
      <c r="T586" s="17">
        <f t="shared" si="107"/>
        <v>0.97689331020255743</v>
      </c>
      <c r="U586" s="17">
        <f t="shared" si="108"/>
        <v>0</v>
      </c>
      <c r="V586" s="17">
        <f t="shared" si="109"/>
        <v>0.97689331020255743</v>
      </c>
    </row>
    <row r="587" spans="1:22" ht="255" outlineLevel="3">
      <c r="A587" s="18" t="s">
        <v>366</v>
      </c>
      <c r="B587" s="18" t="s">
        <v>377</v>
      </c>
      <c r="C587" s="18" t="s">
        <v>129</v>
      </c>
      <c r="D587" s="18" t="s">
        <v>134</v>
      </c>
      <c r="E587" s="13" t="s">
        <v>351</v>
      </c>
      <c r="F587" s="19" t="s">
        <v>434</v>
      </c>
      <c r="G587" s="13">
        <v>1310</v>
      </c>
      <c r="H587" s="13">
        <v>3420</v>
      </c>
      <c r="I587" s="14" t="s">
        <v>380</v>
      </c>
      <c r="J587" s="15">
        <v>40000000</v>
      </c>
      <c r="K587" s="15">
        <v>40000000</v>
      </c>
      <c r="L587" s="15">
        <v>0</v>
      </c>
      <c r="M587" s="15">
        <v>0</v>
      </c>
      <c r="N587" s="15">
        <v>0</v>
      </c>
      <c r="O587" s="15">
        <v>6903949.5499999998</v>
      </c>
      <c r="P587" s="15">
        <v>6903949.5499999998</v>
      </c>
      <c r="Q587" s="15">
        <v>33096050.449999999</v>
      </c>
      <c r="R587" s="15">
        <v>33096050.449999999</v>
      </c>
      <c r="S587" s="15">
        <v>33096050.449999999</v>
      </c>
      <c r="T587" s="17">
        <f t="shared" si="107"/>
        <v>0.17259873875000001</v>
      </c>
      <c r="U587" s="17">
        <f t="shared" si="108"/>
        <v>0</v>
      </c>
      <c r="V587" s="17">
        <f t="shared" si="109"/>
        <v>0.17259873875000001</v>
      </c>
    </row>
    <row r="588" spans="1:22" ht="135" outlineLevel="3">
      <c r="A588" s="18" t="s">
        <v>366</v>
      </c>
      <c r="B588" s="18" t="s">
        <v>377</v>
      </c>
      <c r="C588" s="18" t="s">
        <v>129</v>
      </c>
      <c r="D588" s="18" t="s">
        <v>134</v>
      </c>
      <c r="E588" s="13" t="s">
        <v>142</v>
      </c>
      <c r="F588" s="19" t="s">
        <v>434</v>
      </c>
      <c r="G588" s="13">
        <v>1310</v>
      </c>
      <c r="H588" s="13">
        <v>3420</v>
      </c>
      <c r="I588" s="14" t="s">
        <v>381</v>
      </c>
      <c r="J588" s="15">
        <v>126790543</v>
      </c>
      <c r="K588" s="15">
        <v>126790543</v>
      </c>
      <c r="L588" s="15">
        <v>0</v>
      </c>
      <c r="M588" s="15">
        <v>0</v>
      </c>
      <c r="N588" s="15">
        <v>0</v>
      </c>
      <c r="O588" s="15">
        <v>126790543</v>
      </c>
      <c r="P588" s="15">
        <v>126790543</v>
      </c>
      <c r="Q588" s="15">
        <v>0</v>
      </c>
      <c r="R588" s="15">
        <v>0</v>
      </c>
      <c r="S588" s="15">
        <v>0</v>
      </c>
      <c r="T588" s="17">
        <f t="shared" si="107"/>
        <v>1</v>
      </c>
      <c r="U588" s="17">
        <f t="shared" si="108"/>
        <v>0</v>
      </c>
      <c r="V588" s="17">
        <f t="shared" si="109"/>
        <v>1</v>
      </c>
    </row>
    <row r="589" spans="1:22" ht="90" outlineLevel="3">
      <c r="A589" s="18" t="s">
        <v>366</v>
      </c>
      <c r="B589" s="18" t="s">
        <v>377</v>
      </c>
      <c r="C589" s="18" t="s">
        <v>129</v>
      </c>
      <c r="D589" s="18" t="s">
        <v>134</v>
      </c>
      <c r="E589" s="13" t="s">
        <v>144</v>
      </c>
      <c r="F589" s="19" t="s">
        <v>434</v>
      </c>
      <c r="G589" s="13">
        <v>1310</v>
      </c>
      <c r="H589" s="13">
        <v>3420</v>
      </c>
      <c r="I589" s="14" t="s">
        <v>382</v>
      </c>
      <c r="J589" s="15">
        <v>143263000</v>
      </c>
      <c r="K589" s="15">
        <v>143263000</v>
      </c>
      <c r="L589" s="15">
        <v>0</v>
      </c>
      <c r="M589" s="15">
        <v>0</v>
      </c>
      <c r="N589" s="15">
        <v>0</v>
      </c>
      <c r="O589" s="15">
        <v>143263000</v>
      </c>
      <c r="P589" s="15">
        <v>143263000</v>
      </c>
      <c r="Q589" s="15">
        <v>0</v>
      </c>
      <c r="R589" s="15">
        <v>0</v>
      </c>
      <c r="S589" s="15">
        <v>0</v>
      </c>
      <c r="T589" s="17">
        <f t="shared" si="107"/>
        <v>1</v>
      </c>
      <c r="U589" s="17">
        <f t="shared" si="108"/>
        <v>0</v>
      </c>
      <c r="V589" s="17">
        <f t="shared" si="109"/>
        <v>1</v>
      </c>
    </row>
    <row r="590" spans="1:22" ht="90" outlineLevel="3">
      <c r="A590" s="18" t="s">
        <v>366</v>
      </c>
      <c r="B590" s="18" t="s">
        <v>377</v>
      </c>
      <c r="C590" s="18" t="s">
        <v>129</v>
      </c>
      <c r="D590" s="18" t="s">
        <v>134</v>
      </c>
      <c r="E590" s="13" t="s">
        <v>338</v>
      </c>
      <c r="F590" s="19" t="s">
        <v>434</v>
      </c>
      <c r="G590" s="13">
        <v>1310</v>
      </c>
      <c r="H590" s="13">
        <v>3420</v>
      </c>
      <c r="I590" s="14" t="s">
        <v>383</v>
      </c>
      <c r="J590" s="15">
        <v>116325236</v>
      </c>
      <c r="K590" s="15">
        <v>116325236</v>
      </c>
      <c r="L590" s="15">
        <v>0</v>
      </c>
      <c r="M590" s="15">
        <v>0</v>
      </c>
      <c r="N590" s="15">
        <v>0</v>
      </c>
      <c r="O590" s="15">
        <v>116325236</v>
      </c>
      <c r="P590" s="15">
        <v>116325236</v>
      </c>
      <c r="Q590" s="15">
        <v>0</v>
      </c>
      <c r="R590" s="15">
        <v>0</v>
      </c>
      <c r="S590" s="15">
        <v>0</v>
      </c>
      <c r="T590" s="17">
        <f t="shared" si="107"/>
        <v>1</v>
      </c>
      <c r="U590" s="17">
        <f t="shared" si="108"/>
        <v>0</v>
      </c>
      <c r="V590" s="17">
        <f t="shared" si="109"/>
        <v>1</v>
      </c>
    </row>
    <row r="591" spans="1:22" ht="105" outlineLevel="3">
      <c r="A591" s="18" t="s">
        <v>366</v>
      </c>
      <c r="B591" s="18" t="s">
        <v>377</v>
      </c>
      <c r="C591" s="18" t="s">
        <v>129</v>
      </c>
      <c r="D591" s="18" t="s">
        <v>134</v>
      </c>
      <c r="E591" s="13" t="s">
        <v>146</v>
      </c>
      <c r="F591" s="19" t="s">
        <v>434</v>
      </c>
      <c r="G591" s="13">
        <v>1310</v>
      </c>
      <c r="H591" s="13">
        <v>3420</v>
      </c>
      <c r="I591" s="14" t="s">
        <v>384</v>
      </c>
      <c r="J591" s="15">
        <v>131177313</v>
      </c>
      <c r="K591" s="15">
        <v>131177313</v>
      </c>
      <c r="L591" s="15">
        <v>0</v>
      </c>
      <c r="M591" s="15">
        <v>0</v>
      </c>
      <c r="N591" s="15">
        <v>0</v>
      </c>
      <c r="O591" s="15">
        <v>131177313</v>
      </c>
      <c r="P591" s="15">
        <v>131177313</v>
      </c>
      <c r="Q591" s="15">
        <v>0</v>
      </c>
      <c r="R591" s="15">
        <v>0</v>
      </c>
      <c r="S591" s="15">
        <v>0</v>
      </c>
      <c r="T591" s="17">
        <f t="shared" si="107"/>
        <v>1</v>
      </c>
      <c r="U591" s="17">
        <f t="shared" si="108"/>
        <v>0</v>
      </c>
      <c r="V591" s="17">
        <f t="shared" si="109"/>
        <v>1</v>
      </c>
    </row>
    <row r="592" spans="1:22" ht="105" outlineLevel="3">
      <c r="A592" s="18" t="s">
        <v>366</v>
      </c>
      <c r="B592" s="18" t="s">
        <v>377</v>
      </c>
      <c r="C592" s="18" t="s">
        <v>129</v>
      </c>
      <c r="D592" s="18" t="s">
        <v>134</v>
      </c>
      <c r="E592" s="13" t="s">
        <v>132</v>
      </c>
      <c r="F592" s="19" t="s">
        <v>434</v>
      </c>
      <c r="G592" s="13">
        <v>1310</v>
      </c>
      <c r="H592" s="13">
        <v>3420</v>
      </c>
      <c r="I592" s="14" t="s">
        <v>385</v>
      </c>
      <c r="J592" s="15">
        <v>128316604</v>
      </c>
      <c r="K592" s="15">
        <v>128316604</v>
      </c>
      <c r="L592" s="15">
        <v>0</v>
      </c>
      <c r="M592" s="15">
        <v>0</v>
      </c>
      <c r="N592" s="15">
        <v>0</v>
      </c>
      <c r="O592" s="15">
        <v>128316604</v>
      </c>
      <c r="P592" s="15">
        <v>128316604</v>
      </c>
      <c r="Q592" s="15">
        <v>0</v>
      </c>
      <c r="R592" s="15">
        <v>0</v>
      </c>
      <c r="S592" s="15">
        <v>0</v>
      </c>
      <c r="T592" s="17">
        <f t="shared" si="107"/>
        <v>1</v>
      </c>
      <c r="U592" s="17">
        <f t="shared" si="108"/>
        <v>0</v>
      </c>
      <c r="V592" s="17">
        <f t="shared" si="109"/>
        <v>1</v>
      </c>
    </row>
    <row r="593" spans="1:22" ht="105" outlineLevel="3">
      <c r="A593" s="18" t="s">
        <v>366</v>
      </c>
      <c r="B593" s="18" t="s">
        <v>377</v>
      </c>
      <c r="C593" s="18" t="s">
        <v>129</v>
      </c>
      <c r="D593" s="18" t="s">
        <v>134</v>
      </c>
      <c r="E593" s="13" t="s">
        <v>148</v>
      </c>
      <c r="F593" s="19" t="s">
        <v>434</v>
      </c>
      <c r="G593" s="13">
        <v>1310</v>
      </c>
      <c r="H593" s="13">
        <v>3420</v>
      </c>
      <c r="I593" s="14" t="s">
        <v>386</v>
      </c>
      <c r="J593" s="15">
        <v>118675600</v>
      </c>
      <c r="K593" s="15">
        <v>118675600</v>
      </c>
      <c r="L593" s="15">
        <v>0</v>
      </c>
      <c r="M593" s="15">
        <v>0</v>
      </c>
      <c r="N593" s="15">
        <v>0</v>
      </c>
      <c r="O593" s="15">
        <v>118675600</v>
      </c>
      <c r="P593" s="15">
        <v>118675600</v>
      </c>
      <c r="Q593" s="15">
        <v>0</v>
      </c>
      <c r="R593" s="15">
        <v>0</v>
      </c>
      <c r="S593" s="15">
        <v>0</v>
      </c>
      <c r="T593" s="17">
        <f t="shared" si="107"/>
        <v>1</v>
      </c>
      <c r="U593" s="17">
        <f t="shared" si="108"/>
        <v>0</v>
      </c>
      <c r="V593" s="17">
        <f t="shared" si="109"/>
        <v>1</v>
      </c>
    </row>
    <row r="594" spans="1:22" ht="105" outlineLevel="3">
      <c r="A594" s="18" t="s">
        <v>366</v>
      </c>
      <c r="B594" s="18" t="s">
        <v>377</v>
      </c>
      <c r="C594" s="18" t="s">
        <v>129</v>
      </c>
      <c r="D594" s="18" t="s">
        <v>134</v>
      </c>
      <c r="E594" s="13" t="s">
        <v>387</v>
      </c>
      <c r="F594" s="19" t="s">
        <v>434</v>
      </c>
      <c r="G594" s="13">
        <v>1310</v>
      </c>
      <c r="H594" s="13">
        <v>3420</v>
      </c>
      <c r="I594" s="14" t="s">
        <v>388</v>
      </c>
      <c r="J594" s="15">
        <v>124016658</v>
      </c>
      <c r="K594" s="15">
        <v>124016658</v>
      </c>
      <c r="L594" s="15">
        <v>0</v>
      </c>
      <c r="M594" s="15">
        <v>0</v>
      </c>
      <c r="N594" s="15">
        <v>0</v>
      </c>
      <c r="O594" s="15">
        <v>124016658</v>
      </c>
      <c r="P594" s="15">
        <v>124016658</v>
      </c>
      <c r="Q594" s="15">
        <v>0</v>
      </c>
      <c r="R594" s="15">
        <v>0</v>
      </c>
      <c r="S594" s="15">
        <v>0</v>
      </c>
      <c r="T594" s="17">
        <f t="shared" si="107"/>
        <v>1</v>
      </c>
      <c r="U594" s="17">
        <f t="shared" si="108"/>
        <v>0</v>
      </c>
      <c r="V594" s="17">
        <f t="shared" si="109"/>
        <v>1</v>
      </c>
    </row>
    <row r="595" spans="1:22" ht="120" outlineLevel="3">
      <c r="A595" s="18" t="s">
        <v>366</v>
      </c>
      <c r="B595" s="18" t="s">
        <v>377</v>
      </c>
      <c r="C595" s="18" t="s">
        <v>129</v>
      </c>
      <c r="D595" s="18" t="s">
        <v>134</v>
      </c>
      <c r="E595" s="13" t="s">
        <v>150</v>
      </c>
      <c r="F595" s="19" t="s">
        <v>434</v>
      </c>
      <c r="G595" s="13">
        <v>1310</v>
      </c>
      <c r="H595" s="13">
        <v>3420</v>
      </c>
      <c r="I595" s="14" t="s">
        <v>389</v>
      </c>
      <c r="J595" s="15">
        <v>107204286</v>
      </c>
      <c r="K595" s="15">
        <v>107204286</v>
      </c>
      <c r="L595" s="15">
        <v>0</v>
      </c>
      <c r="M595" s="15">
        <v>0</v>
      </c>
      <c r="N595" s="15">
        <v>0</v>
      </c>
      <c r="O595" s="15">
        <v>107204286</v>
      </c>
      <c r="P595" s="15">
        <v>107204286</v>
      </c>
      <c r="Q595" s="15">
        <v>0</v>
      </c>
      <c r="R595" s="15">
        <v>0</v>
      </c>
      <c r="S595" s="15">
        <v>0</v>
      </c>
      <c r="T595" s="17">
        <f t="shared" si="107"/>
        <v>1</v>
      </c>
      <c r="U595" s="17">
        <f t="shared" si="108"/>
        <v>0</v>
      </c>
      <c r="V595" s="17">
        <f t="shared" si="109"/>
        <v>1</v>
      </c>
    </row>
    <row r="596" spans="1:22" ht="90" outlineLevel="3">
      <c r="A596" s="18" t="s">
        <v>366</v>
      </c>
      <c r="B596" s="18" t="s">
        <v>377</v>
      </c>
      <c r="C596" s="18" t="s">
        <v>129</v>
      </c>
      <c r="D596" s="18" t="s">
        <v>134</v>
      </c>
      <c r="E596" s="13" t="s">
        <v>340</v>
      </c>
      <c r="F596" s="19" t="s">
        <v>434</v>
      </c>
      <c r="G596" s="13">
        <v>1310</v>
      </c>
      <c r="H596" s="13">
        <v>3420</v>
      </c>
      <c r="I596" s="14" t="s">
        <v>390</v>
      </c>
      <c r="J596" s="15">
        <v>125512764</v>
      </c>
      <c r="K596" s="15">
        <v>125512764</v>
      </c>
      <c r="L596" s="15">
        <v>0</v>
      </c>
      <c r="M596" s="15">
        <v>0</v>
      </c>
      <c r="N596" s="15">
        <v>0</v>
      </c>
      <c r="O596" s="15">
        <v>125512764</v>
      </c>
      <c r="P596" s="15">
        <v>125512764</v>
      </c>
      <c r="Q596" s="15">
        <v>0</v>
      </c>
      <c r="R596" s="15">
        <v>0</v>
      </c>
      <c r="S596" s="15">
        <v>0</v>
      </c>
      <c r="T596" s="17">
        <f t="shared" si="107"/>
        <v>1</v>
      </c>
      <c r="U596" s="17">
        <f t="shared" si="108"/>
        <v>0</v>
      </c>
      <c r="V596" s="17">
        <f t="shared" si="109"/>
        <v>1</v>
      </c>
    </row>
    <row r="597" spans="1:22" ht="90" outlineLevel="3">
      <c r="A597" s="18" t="s">
        <v>366</v>
      </c>
      <c r="B597" s="18" t="s">
        <v>377</v>
      </c>
      <c r="C597" s="18" t="s">
        <v>129</v>
      </c>
      <c r="D597" s="18" t="s">
        <v>134</v>
      </c>
      <c r="E597" s="13" t="s">
        <v>152</v>
      </c>
      <c r="F597" s="19" t="s">
        <v>434</v>
      </c>
      <c r="G597" s="13">
        <v>1310</v>
      </c>
      <c r="H597" s="13">
        <v>3420</v>
      </c>
      <c r="I597" s="14" t="s">
        <v>391</v>
      </c>
      <c r="J597" s="15">
        <v>112906609</v>
      </c>
      <c r="K597" s="15">
        <v>112906609</v>
      </c>
      <c r="L597" s="15">
        <v>0</v>
      </c>
      <c r="M597" s="15">
        <v>0</v>
      </c>
      <c r="N597" s="15">
        <v>0</v>
      </c>
      <c r="O597" s="15">
        <v>112906609</v>
      </c>
      <c r="P597" s="15">
        <v>112906609</v>
      </c>
      <c r="Q597" s="15">
        <v>0</v>
      </c>
      <c r="R597" s="15">
        <v>0</v>
      </c>
      <c r="S597" s="15">
        <v>0</v>
      </c>
      <c r="T597" s="17">
        <f t="shared" si="107"/>
        <v>1</v>
      </c>
      <c r="U597" s="17">
        <f t="shared" si="108"/>
        <v>0</v>
      </c>
      <c r="V597" s="17">
        <f t="shared" si="109"/>
        <v>1</v>
      </c>
    </row>
    <row r="598" spans="1:22" ht="90" outlineLevel="3">
      <c r="A598" s="18" t="s">
        <v>366</v>
      </c>
      <c r="B598" s="18" t="s">
        <v>377</v>
      </c>
      <c r="C598" s="18" t="s">
        <v>129</v>
      </c>
      <c r="D598" s="18" t="s">
        <v>134</v>
      </c>
      <c r="E598" s="13" t="s">
        <v>154</v>
      </c>
      <c r="F598" s="19" t="s">
        <v>434</v>
      </c>
      <c r="G598" s="13">
        <v>1310</v>
      </c>
      <c r="H598" s="13">
        <v>3420</v>
      </c>
      <c r="I598" s="14" t="s">
        <v>392</v>
      </c>
      <c r="J598" s="15">
        <v>114769235</v>
      </c>
      <c r="K598" s="15">
        <v>114769235</v>
      </c>
      <c r="L598" s="15">
        <v>0</v>
      </c>
      <c r="M598" s="15">
        <v>0</v>
      </c>
      <c r="N598" s="15">
        <v>0</v>
      </c>
      <c r="O598" s="15">
        <v>114769235</v>
      </c>
      <c r="P598" s="15">
        <v>114769235</v>
      </c>
      <c r="Q598" s="15">
        <v>0</v>
      </c>
      <c r="R598" s="15">
        <v>0</v>
      </c>
      <c r="S598" s="15">
        <v>0</v>
      </c>
      <c r="T598" s="17">
        <f t="shared" si="107"/>
        <v>1</v>
      </c>
      <c r="U598" s="17">
        <f t="shared" si="108"/>
        <v>0</v>
      </c>
      <c r="V598" s="17">
        <f t="shared" si="109"/>
        <v>1</v>
      </c>
    </row>
    <row r="599" spans="1:22" ht="135" outlineLevel="3">
      <c r="A599" s="18" t="s">
        <v>366</v>
      </c>
      <c r="B599" s="18" t="s">
        <v>377</v>
      </c>
      <c r="C599" s="18" t="s">
        <v>129</v>
      </c>
      <c r="D599" s="18" t="s">
        <v>134</v>
      </c>
      <c r="E599" s="13" t="s">
        <v>156</v>
      </c>
      <c r="F599" s="19" t="s">
        <v>434</v>
      </c>
      <c r="G599" s="13">
        <v>1310</v>
      </c>
      <c r="H599" s="13">
        <v>3420</v>
      </c>
      <c r="I599" s="14" t="s">
        <v>393</v>
      </c>
      <c r="J599" s="15">
        <v>4539239867</v>
      </c>
      <c r="K599" s="15">
        <v>4539239867</v>
      </c>
      <c r="L599" s="15">
        <v>0</v>
      </c>
      <c r="M599" s="15">
        <v>0</v>
      </c>
      <c r="N599" s="15">
        <v>0</v>
      </c>
      <c r="O599" s="15">
        <v>0</v>
      </c>
      <c r="P599" s="15">
        <v>0</v>
      </c>
      <c r="Q599" s="15">
        <v>802918153.60000002</v>
      </c>
      <c r="R599" s="15">
        <v>4539239867</v>
      </c>
      <c r="S599" s="15">
        <v>4539239867</v>
      </c>
      <c r="T599" s="17">
        <f t="shared" si="107"/>
        <v>0</v>
      </c>
      <c r="U599" s="17">
        <f t="shared" si="108"/>
        <v>0</v>
      </c>
      <c r="V599" s="17">
        <f t="shared" si="109"/>
        <v>0</v>
      </c>
    </row>
    <row r="600" spans="1:22" ht="120" outlineLevel="3">
      <c r="A600" s="18" t="s">
        <v>366</v>
      </c>
      <c r="B600" s="18" t="s">
        <v>377</v>
      </c>
      <c r="C600" s="18" t="s">
        <v>129</v>
      </c>
      <c r="D600" s="18" t="s">
        <v>134</v>
      </c>
      <c r="E600" s="13" t="s">
        <v>158</v>
      </c>
      <c r="F600" s="19" t="s">
        <v>434</v>
      </c>
      <c r="G600" s="13">
        <v>1310</v>
      </c>
      <c r="H600" s="13">
        <v>3420</v>
      </c>
      <c r="I600" s="14" t="s">
        <v>394</v>
      </c>
      <c r="J600" s="15">
        <v>126406558</v>
      </c>
      <c r="K600" s="15">
        <v>126406558</v>
      </c>
      <c r="L600" s="15">
        <v>0</v>
      </c>
      <c r="M600" s="15">
        <v>0</v>
      </c>
      <c r="N600" s="15">
        <v>0</v>
      </c>
      <c r="O600" s="15">
        <v>126406558</v>
      </c>
      <c r="P600" s="16">
        <v>126406558</v>
      </c>
      <c r="Q600" s="15">
        <v>0</v>
      </c>
      <c r="R600" s="15">
        <v>0</v>
      </c>
      <c r="S600" s="15">
        <v>0</v>
      </c>
      <c r="T600" s="17">
        <f t="shared" si="107"/>
        <v>1</v>
      </c>
      <c r="U600" s="17">
        <f t="shared" si="108"/>
        <v>0</v>
      </c>
      <c r="V600" s="17">
        <f t="shared" si="109"/>
        <v>1</v>
      </c>
    </row>
    <row r="601" spans="1:22" ht="120" outlineLevel="3">
      <c r="A601" s="18" t="s">
        <v>366</v>
      </c>
      <c r="B601" s="18" t="s">
        <v>377</v>
      </c>
      <c r="C601" s="18" t="s">
        <v>129</v>
      </c>
      <c r="D601" s="18" t="s">
        <v>134</v>
      </c>
      <c r="E601" s="13" t="s">
        <v>395</v>
      </c>
      <c r="F601" s="19" t="s">
        <v>434</v>
      </c>
      <c r="G601" s="13">
        <v>1310</v>
      </c>
      <c r="H601" s="13">
        <v>3420</v>
      </c>
      <c r="I601" s="14" t="s">
        <v>396</v>
      </c>
      <c r="J601" s="15">
        <v>93012487</v>
      </c>
      <c r="K601" s="15">
        <v>93012487</v>
      </c>
      <c r="L601" s="15">
        <v>0</v>
      </c>
      <c r="M601" s="15">
        <v>0</v>
      </c>
      <c r="N601" s="15">
        <v>0</v>
      </c>
      <c r="O601" s="15">
        <v>93012487</v>
      </c>
      <c r="P601" s="16">
        <v>93012487</v>
      </c>
      <c r="Q601" s="15">
        <v>0</v>
      </c>
      <c r="R601" s="15">
        <v>0</v>
      </c>
      <c r="S601" s="15">
        <v>0</v>
      </c>
      <c r="T601" s="17">
        <f t="shared" si="107"/>
        <v>1</v>
      </c>
      <c r="U601" s="17">
        <f t="shared" si="108"/>
        <v>0</v>
      </c>
      <c r="V601" s="17">
        <f t="shared" si="109"/>
        <v>1</v>
      </c>
    </row>
    <row r="602" spans="1:22" ht="45" outlineLevel="3">
      <c r="A602" s="18" t="s">
        <v>366</v>
      </c>
      <c r="B602" s="18" t="s">
        <v>377</v>
      </c>
      <c r="C602" s="18" t="s">
        <v>129</v>
      </c>
      <c r="D602" s="18" t="s">
        <v>166</v>
      </c>
      <c r="E602" s="13" t="s">
        <v>29</v>
      </c>
      <c r="F602" s="19" t="s">
        <v>434</v>
      </c>
      <c r="G602" s="13">
        <v>1320</v>
      </c>
      <c r="H602" s="13">
        <v>3420</v>
      </c>
      <c r="I602" s="14" t="s">
        <v>397</v>
      </c>
      <c r="J602" s="15">
        <v>1285792799</v>
      </c>
      <c r="K602" s="15">
        <v>1285792799</v>
      </c>
      <c r="L602" s="15">
        <v>0</v>
      </c>
      <c r="M602" s="15">
        <v>0</v>
      </c>
      <c r="N602" s="15">
        <v>0</v>
      </c>
      <c r="O602" s="15">
        <v>871401838.27999997</v>
      </c>
      <c r="P602" s="16">
        <v>871401838.27999997</v>
      </c>
      <c r="Q602" s="15">
        <v>414390960.72000003</v>
      </c>
      <c r="R602" s="15">
        <v>414390960.72000003</v>
      </c>
      <c r="S602" s="15">
        <v>414390960.72000003</v>
      </c>
      <c r="T602" s="17">
        <f t="shared" si="107"/>
        <v>0.67771560002335962</v>
      </c>
      <c r="U602" s="17">
        <f t="shared" si="108"/>
        <v>0</v>
      </c>
      <c r="V602" s="17">
        <f t="shared" si="109"/>
        <v>0.67771560002335962</v>
      </c>
    </row>
    <row r="603" spans="1:22" ht="120" outlineLevel="3">
      <c r="A603" s="18" t="s">
        <v>366</v>
      </c>
      <c r="B603" s="18" t="s">
        <v>377</v>
      </c>
      <c r="C603" s="18" t="s">
        <v>129</v>
      </c>
      <c r="D603" s="18" t="s">
        <v>168</v>
      </c>
      <c r="E603" s="13" t="s">
        <v>172</v>
      </c>
      <c r="F603" s="19" t="s">
        <v>434</v>
      </c>
      <c r="G603" s="13">
        <v>1320</v>
      </c>
      <c r="H603" s="13">
        <v>3420</v>
      </c>
      <c r="I603" s="14" t="s">
        <v>398</v>
      </c>
      <c r="J603" s="15">
        <v>62612500</v>
      </c>
      <c r="K603" s="15">
        <v>62612500</v>
      </c>
      <c r="L603" s="15">
        <v>0</v>
      </c>
      <c r="M603" s="15">
        <v>0</v>
      </c>
      <c r="N603" s="15">
        <v>0</v>
      </c>
      <c r="O603" s="15">
        <v>62612500</v>
      </c>
      <c r="P603" s="16">
        <v>62612500</v>
      </c>
      <c r="Q603" s="15">
        <v>0</v>
      </c>
      <c r="R603" s="15">
        <v>0</v>
      </c>
      <c r="S603" s="15">
        <v>0</v>
      </c>
      <c r="T603" s="17">
        <f t="shared" si="107"/>
        <v>1</v>
      </c>
      <c r="U603" s="17">
        <f t="shared" si="108"/>
        <v>0</v>
      </c>
      <c r="V603" s="17">
        <f t="shared" si="109"/>
        <v>1</v>
      </c>
    </row>
    <row r="604" spans="1:22" ht="195" outlineLevel="3">
      <c r="A604" s="18" t="s">
        <v>366</v>
      </c>
      <c r="B604" s="18" t="s">
        <v>377</v>
      </c>
      <c r="C604" s="18" t="s">
        <v>129</v>
      </c>
      <c r="D604" s="18" t="s">
        <v>168</v>
      </c>
      <c r="E604" s="13" t="s">
        <v>267</v>
      </c>
      <c r="F604" s="19" t="s">
        <v>434</v>
      </c>
      <c r="G604" s="13">
        <v>1320</v>
      </c>
      <c r="H604" s="13">
        <v>3420</v>
      </c>
      <c r="I604" s="14" t="s">
        <v>399</v>
      </c>
      <c r="J604" s="15">
        <v>15783275</v>
      </c>
      <c r="K604" s="15">
        <v>15783275</v>
      </c>
      <c r="L604" s="15">
        <v>0</v>
      </c>
      <c r="M604" s="15">
        <v>0</v>
      </c>
      <c r="N604" s="15">
        <v>0</v>
      </c>
      <c r="O604" s="15">
        <v>15783275</v>
      </c>
      <c r="P604" s="16">
        <v>15783275</v>
      </c>
      <c r="Q604" s="15">
        <v>0</v>
      </c>
      <c r="R604" s="15">
        <v>0</v>
      </c>
      <c r="S604" s="15">
        <v>0</v>
      </c>
      <c r="T604" s="17">
        <f t="shared" si="107"/>
        <v>1</v>
      </c>
      <c r="U604" s="17">
        <f t="shared" si="108"/>
        <v>0</v>
      </c>
      <c r="V604" s="17">
        <f t="shared" si="109"/>
        <v>1</v>
      </c>
    </row>
    <row r="605" spans="1:22" ht="315" outlineLevel="3">
      <c r="A605" s="18" t="s">
        <v>366</v>
      </c>
      <c r="B605" s="18" t="s">
        <v>377</v>
      </c>
      <c r="C605" s="18" t="s">
        <v>129</v>
      </c>
      <c r="D605" s="18" t="s">
        <v>170</v>
      </c>
      <c r="E605" s="13" t="s">
        <v>48</v>
      </c>
      <c r="F605" s="19" t="s">
        <v>434</v>
      </c>
      <c r="G605" s="13">
        <v>1320</v>
      </c>
      <c r="H605" s="13">
        <v>3420</v>
      </c>
      <c r="I605" s="14" t="s">
        <v>400</v>
      </c>
      <c r="J605" s="15">
        <v>230979268</v>
      </c>
      <c r="K605" s="15">
        <v>230979268</v>
      </c>
      <c r="L605" s="15">
        <v>0</v>
      </c>
      <c r="M605" s="15">
        <v>0</v>
      </c>
      <c r="N605" s="15">
        <v>0</v>
      </c>
      <c r="O605" s="15">
        <v>230979268</v>
      </c>
      <c r="P605" s="16">
        <v>230979268</v>
      </c>
      <c r="Q605" s="15">
        <v>0</v>
      </c>
      <c r="R605" s="15">
        <v>0</v>
      </c>
      <c r="S605" s="15">
        <v>0</v>
      </c>
      <c r="T605" s="17">
        <f t="shared" si="107"/>
        <v>1</v>
      </c>
      <c r="U605" s="17">
        <f t="shared" si="108"/>
        <v>0</v>
      </c>
      <c r="V605" s="17">
        <f t="shared" si="109"/>
        <v>1</v>
      </c>
    </row>
    <row r="606" spans="1:22" outlineLevel="2">
      <c r="A606" s="33"/>
      <c r="B606" s="33"/>
      <c r="C606" s="34" t="s">
        <v>451</v>
      </c>
      <c r="D606" s="33"/>
      <c r="E606" s="35"/>
      <c r="F606" s="36"/>
      <c r="G606" s="35"/>
      <c r="H606" s="35"/>
      <c r="I606" s="37"/>
      <c r="J606" s="38">
        <f t="shared" ref="J606:S606" si="112">SUBTOTAL(9,J584:J605)</f>
        <v>18731865914</v>
      </c>
      <c r="K606" s="38">
        <f t="shared" si="112"/>
        <v>18731865914</v>
      </c>
      <c r="L606" s="38">
        <f t="shared" si="112"/>
        <v>0</v>
      </c>
      <c r="M606" s="38">
        <f t="shared" si="112"/>
        <v>0</v>
      </c>
      <c r="N606" s="38">
        <f t="shared" si="112"/>
        <v>0</v>
      </c>
      <c r="O606" s="38">
        <f t="shared" si="112"/>
        <v>13491693301.92</v>
      </c>
      <c r="P606" s="39">
        <f t="shared" si="112"/>
        <v>13443398522.07</v>
      </c>
      <c r="Q606" s="38">
        <f t="shared" si="112"/>
        <v>1503850898.6800001</v>
      </c>
      <c r="R606" s="38">
        <f t="shared" si="112"/>
        <v>5240172612.0799999</v>
      </c>
      <c r="S606" s="39">
        <f t="shared" si="112"/>
        <v>5240172612.0799999</v>
      </c>
      <c r="T606" s="40">
        <f t="shared" si="107"/>
        <v>0.72025357024558079</v>
      </c>
      <c r="U606" s="40">
        <f t="shared" si="108"/>
        <v>0</v>
      </c>
      <c r="V606" s="40">
        <f t="shared" si="109"/>
        <v>0.72025357024558079</v>
      </c>
    </row>
    <row r="607" spans="1:22" outlineLevel="3">
      <c r="A607" s="18" t="s">
        <v>366</v>
      </c>
      <c r="B607" s="18" t="s">
        <v>401</v>
      </c>
      <c r="C607" s="18" t="s">
        <v>27</v>
      </c>
      <c r="D607" s="18" t="s">
        <v>28</v>
      </c>
      <c r="E607" s="13" t="s">
        <v>29</v>
      </c>
      <c r="F607" s="19" t="s">
        <v>434</v>
      </c>
      <c r="G607" s="13">
        <v>1111</v>
      </c>
      <c r="H607" s="13">
        <v>3420</v>
      </c>
      <c r="I607" s="14" t="s">
        <v>30</v>
      </c>
      <c r="J607" s="15">
        <v>57565653310</v>
      </c>
      <c r="K607" s="15">
        <v>57565653310</v>
      </c>
      <c r="L607" s="15">
        <v>0</v>
      </c>
      <c r="M607" s="15">
        <v>0</v>
      </c>
      <c r="N607" s="15">
        <v>0</v>
      </c>
      <c r="O607" s="15">
        <v>55753432684.080002</v>
      </c>
      <c r="P607" s="16">
        <v>55753432684.080002</v>
      </c>
      <c r="Q607" s="15">
        <v>1812220625.9200001</v>
      </c>
      <c r="R607" s="15">
        <v>1812220625.9200001</v>
      </c>
      <c r="S607" s="15">
        <v>1812220625.9200001</v>
      </c>
      <c r="T607" s="17">
        <f t="shared" si="107"/>
        <v>0.96851906437748725</v>
      </c>
      <c r="U607" s="17">
        <f t="shared" si="108"/>
        <v>0</v>
      </c>
      <c r="V607" s="17">
        <f t="shared" si="109"/>
        <v>0.96851906437748725</v>
      </c>
    </row>
    <row r="608" spans="1:22" outlineLevel="3">
      <c r="A608" s="18" t="s">
        <v>366</v>
      </c>
      <c r="B608" s="18" t="s">
        <v>401</v>
      </c>
      <c r="C608" s="18" t="s">
        <v>27</v>
      </c>
      <c r="D608" s="18" t="s">
        <v>31</v>
      </c>
      <c r="E608" s="13" t="s">
        <v>29</v>
      </c>
      <c r="F608" s="19" t="s">
        <v>434</v>
      </c>
      <c r="G608" s="13">
        <v>1111</v>
      </c>
      <c r="H608" s="13">
        <v>3420</v>
      </c>
      <c r="I608" s="14" t="s">
        <v>32</v>
      </c>
      <c r="J608" s="15">
        <v>2156172690</v>
      </c>
      <c r="K608" s="15">
        <v>2156172690</v>
      </c>
      <c r="L608" s="15">
        <v>0</v>
      </c>
      <c r="M608" s="15">
        <v>0</v>
      </c>
      <c r="N608" s="15">
        <v>0</v>
      </c>
      <c r="O608" s="15">
        <v>1993965439.3699999</v>
      </c>
      <c r="P608" s="16">
        <v>1993965439.3699999</v>
      </c>
      <c r="Q608" s="15">
        <v>162207250.63</v>
      </c>
      <c r="R608" s="15">
        <v>162207250.63</v>
      </c>
      <c r="S608" s="15">
        <v>162207250.63</v>
      </c>
      <c r="T608" s="17">
        <f t="shared" si="107"/>
        <v>0.92477075172026224</v>
      </c>
      <c r="U608" s="17">
        <f t="shared" si="108"/>
        <v>0</v>
      </c>
      <c r="V608" s="17">
        <f t="shared" si="109"/>
        <v>0.92477075172026224</v>
      </c>
    </row>
    <row r="609" spans="1:22" ht="75" outlineLevel="3">
      <c r="A609" s="18" t="s">
        <v>366</v>
      </c>
      <c r="B609" s="18" t="s">
        <v>401</v>
      </c>
      <c r="C609" s="18" t="s">
        <v>27</v>
      </c>
      <c r="D609" s="18" t="s">
        <v>368</v>
      </c>
      <c r="E609" s="13" t="s">
        <v>29</v>
      </c>
      <c r="F609" s="19" t="s">
        <v>434</v>
      </c>
      <c r="G609" s="13">
        <v>1111</v>
      </c>
      <c r="H609" s="13">
        <v>3420</v>
      </c>
      <c r="I609" s="14" t="s">
        <v>378</v>
      </c>
      <c r="J609" s="15">
        <v>40760178</v>
      </c>
      <c r="K609" s="15">
        <v>40760178</v>
      </c>
      <c r="L609" s="15">
        <v>0</v>
      </c>
      <c r="M609" s="15">
        <v>0</v>
      </c>
      <c r="N609" s="15">
        <v>0</v>
      </c>
      <c r="O609" s="15">
        <v>39722222.939999998</v>
      </c>
      <c r="P609" s="16">
        <v>39722222.939999998</v>
      </c>
      <c r="Q609" s="15">
        <v>1037955.06</v>
      </c>
      <c r="R609" s="15">
        <v>1037955.06</v>
      </c>
      <c r="S609" s="15">
        <v>1037955.06</v>
      </c>
      <c r="T609" s="17">
        <f t="shared" si="107"/>
        <v>0.97453507047981969</v>
      </c>
      <c r="U609" s="17">
        <f t="shared" si="108"/>
        <v>0</v>
      </c>
      <c r="V609" s="17">
        <f t="shared" si="109"/>
        <v>0.97453507047981969</v>
      </c>
    </row>
    <row r="610" spans="1:22" ht="75" outlineLevel="3">
      <c r="A610" s="18" t="s">
        <v>366</v>
      </c>
      <c r="B610" s="18" t="s">
        <v>401</v>
      </c>
      <c r="C610" s="18" t="s">
        <v>27</v>
      </c>
      <c r="D610" s="18" t="s">
        <v>368</v>
      </c>
      <c r="E610" s="13" t="s">
        <v>29</v>
      </c>
      <c r="F610" s="18">
        <v>280</v>
      </c>
      <c r="G610" s="13">
        <v>1111</v>
      </c>
      <c r="H610" s="13">
        <v>3420</v>
      </c>
      <c r="I610" s="14" t="s">
        <v>378</v>
      </c>
      <c r="J610" s="15">
        <v>130284</v>
      </c>
      <c r="K610" s="15">
        <v>130284</v>
      </c>
      <c r="L610" s="15">
        <v>0</v>
      </c>
      <c r="M610" s="15">
        <v>0</v>
      </c>
      <c r="N610" s="15">
        <v>0</v>
      </c>
      <c r="O610" s="15">
        <v>130284</v>
      </c>
      <c r="P610" s="16">
        <v>130284</v>
      </c>
      <c r="Q610" s="15">
        <v>0</v>
      </c>
      <c r="R610" s="15">
        <v>0</v>
      </c>
      <c r="S610" s="15">
        <v>0</v>
      </c>
      <c r="T610" s="17">
        <f t="shared" si="107"/>
        <v>1</v>
      </c>
      <c r="U610" s="17">
        <f t="shared" si="108"/>
        <v>0</v>
      </c>
      <c r="V610" s="17">
        <f t="shared" si="109"/>
        <v>1</v>
      </c>
    </row>
    <row r="611" spans="1:22" ht="30" outlineLevel="3">
      <c r="A611" s="18" t="s">
        <v>366</v>
      </c>
      <c r="B611" s="18" t="s">
        <v>401</v>
      </c>
      <c r="C611" s="18" t="s">
        <v>27</v>
      </c>
      <c r="D611" s="18" t="s">
        <v>37</v>
      </c>
      <c r="E611" s="13" t="s">
        <v>29</v>
      </c>
      <c r="F611" s="19" t="s">
        <v>434</v>
      </c>
      <c r="G611" s="13">
        <v>1111</v>
      </c>
      <c r="H611" s="13">
        <v>3420</v>
      </c>
      <c r="I611" s="14" t="s">
        <v>38</v>
      </c>
      <c r="J611" s="15">
        <v>12797189553</v>
      </c>
      <c r="K611" s="15">
        <v>12797189553</v>
      </c>
      <c r="L611" s="15">
        <v>0</v>
      </c>
      <c r="M611" s="15">
        <v>0</v>
      </c>
      <c r="N611" s="15">
        <v>0</v>
      </c>
      <c r="O611" s="15">
        <v>12435452303.02</v>
      </c>
      <c r="P611" s="16">
        <v>12435452303.02</v>
      </c>
      <c r="Q611" s="15">
        <v>361737249.98000002</v>
      </c>
      <c r="R611" s="15">
        <v>361737249.98000002</v>
      </c>
      <c r="S611" s="15">
        <v>361737249.98000002</v>
      </c>
      <c r="T611" s="17">
        <f t="shared" si="107"/>
        <v>0.97173307088389582</v>
      </c>
      <c r="U611" s="17">
        <f t="shared" si="108"/>
        <v>0</v>
      </c>
      <c r="V611" s="17">
        <f t="shared" si="109"/>
        <v>0.97173307088389582</v>
      </c>
    </row>
    <row r="612" spans="1:22" ht="30" outlineLevel="3">
      <c r="A612" s="18" t="s">
        <v>366</v>
      </c>
      <c r="B612" s="18" t="s">
        <v>401</v>
      </c>
      <c r="C612" s="18" t="s">
        <v>27</v>
      </c>
      <c r="D612" s="18" t="s">
        <v>37</v>
      </c>
      <c r="E612" s="13" t="s">
        <v>29</v>
      </c>
      <c r="F612" s="18">
        <v>280</v>
      </c>
      <c r="G612" s="13">
        <v>1111</v>
      </c>
      <c r="H612" s="13">
        <v>3420</v>
      </c>
      <c r="I612" s="14" t="s">
        <v>38</v>
      </c>
      <c r="J612" s="15">
        <v>174326379</v>
      </c>
      <c r="K612" s="15">
        <v>174326379</v>
      </c>
      <c r="L612" s="15">
        <v>0</v>
      </c>
      <c r="M612" s="15">
        <v>0</v>
      </c>
      <c r="N612" s="15">
        <v>0</v>
      </c>
      <c r="O612" s="15">
        <v>174326379</v>
      </c>
      <c r="P612" s="16">
        <v>174326379</v>
      </c>
      <c r="Q612" s="15">
        <v>0</v>
      </c>
      <c r="R612" s="15">
        <v>0</v>
      </c>
      <c r="S612" s="15">
        <v>0</v>
      </c>
      <c r="T612" s="17">
        <f t="shared" si="107"/>
        <v>1</v>
      </c>
      <c r="U612" s="17">
        <f t="shared" si="108"/>
        <v>0</v>
      </c>
      <c r="V612" s="17">
        <f t="shared" si="109"/>
        <v>1</v>
      </c>
    </row>
    <row r="613" spans="1:22" ht="30" outlineLevel="3">
      <c r="A613" s="18" t="s">
        <v>366</v>
      </c>
      <c r="B613" s="18" t="s">
        <v>401</v>
      </c>
      <c r="C613" s="18" t="s">
        <v>27</v>
      </c>
      <c r="D613" s="18" t="s">
        <v>39</v>
      </c>
      <c r="E613" s="13" t="s">
        <v>29</v>
      </c>
      <c r="F613" s="19" t="s">
        <v>434</v>
      </c>
      <c r="G613" s="13">
        <v>1111</v>
      </c>
      <c r="H613" s="13">
        <v>3420</v>
      </c>
      <c r="I613" s="14" t="s">
        <v>40</v>
      </c>
      <c r="J613" s="15">
        <v>2666648364</v>
      </c>
      <c r="K613" s="15">
        <v>2666648364</v>
      </c>
      <c r="L613" s="15">
        <v>0</v>
      </c>
      <c r="M613" s="15">
        <v>0</v>
      </c>
      <c r="N613" s="15">
        <v>0</v>
      </c>
      <c r="O613" s="15">
        <v>2629167537.8000002</v>
      </c>
      <c r="P613" s="16">
        <v>2629167537.8000002</v>
      </c>
      <c r="Q613" s="15">
        <v>37480826.200000003</v>
      </c>
      <c r="R613" s="15">
        <v>37480826.200000003</v>
      </c>
      <c r="S613" s="15">
        <v>37480826.200000003</v>
      </c>
      <c r="T613" s="17">
        <f t="shared" si="107"/>
        <v>0.98594459370571896</v>
      </c>
      <c r="U613" s="17">
        <f t="shared" si="108"/>
        <v>0</v>
      </c>
      <c r="V613" s="17">
        <f t="shared" si="109"/>
        <v>0.98594459370571896</v>
      </c>
    </row>
    <row r="614" spans="1:22" ht="30" outlineLevel="3">
      <c r="A614" s="18" t="s">
        <v>366</v>
      </c>
      <c r="B614" s="18" t="s">
        <v>401</v>
      </c>
      <c r="C614" s="18" t="s">
        <v>27</v>
      </c>
      <c r="D614" s="18" t="s">
        <v>39</v>
      </c>
      <c r="E614" s="13" t="s">
        <v>29</v>
      </c>
      <c r="F614" s="18">
        <v>280</v>
      </c>
      <c r="G614" s="13">
        <v>1111</v>
      </c>
      <c r="H614" s="13">
        <v>3420</v>
      </c>
      <c r="I614" s="14" t="s">
        <v>40</v>
      </c>
      <c r="J614" s="15">
        <v>5578723</v>
      </c>
      <c r="K614" s="15">
        <v>5578723</v>
      </c>
      <c r="L614" s="15">
        <v>0</v>
      </c>
      <c r="M614" s="15">
        <v>0</v>
      </c>
      <c r="N614" s="15">
        <v>0</v>
      </c>
      <c r="O614" s="15">
        <v>5578723</v>
      </c>
      <c r="P614" s="16">
        <v>5578723</v>
      </c>
      <c r="Q614" s="15">
        <v>0</v>
      </c>
      <c r="R614" s="15">
        <v>0</v>
      </c>
      <c r="S614" s="15">
        <v>0</v>
      </c>
      <c r="T614" s="17">
        <f t="shared" si="107"/>
        <v>1</v>
      </c>
      <c r="U614" s="17">
        <f t="shared" si="108"/>
        <v>0</v>
      </c>
      <c r="V614" s="17">
        <f t="shared" si="109"/>
        <v>1</v>
      </c>
    </row>
    <row r="615" spans="1:22" outlineLevel="3">
      <c r="A615" s="18" t="s">
        <v>366</v>
      </c>
      <c r="B615" s="18" t="s">
        <v>401</v>
      </c>
      <c r="C615" s="18" t="s">
        <v>27</v>
      </c>
      <c r="D615" s="18" t="s">
        <v>41</v>
      </c>
      <c r="E615" s="13" t="s">
        <v>29</v>
      </c>
      <c r="F615" s="18">
        <v>280</v>
      </c>
      <c r="G615" s="13">
        <v>1111</v>
      </c>
      <c r="H615" s="13">
        <v>3420</v>
      </c>
      <c r="I615" s="14" t="s">
        <v>42</v>
      </c>
      <c r="J615" s="15">
        <v>8387610630</v>
      </c>
      <c r="K615" s="15">
        <v>8387610630</v>
      </c>
      <c r="L615" s="15">
        <v>0</v>
      </c>
      <c r="M615" s="15">
        <v>0</v>
      </c>
      <c r="N615" s="15">
        <v>0</v>
      </c>
      <c r="O615" s="15">
        <v>8310213135</v>
      </c>
      <c r="P615" s="16">
        <v>3561847760.4200001</v>
      </c>
      <c r="Q615" s="15">
        <v>77397495</v>
      </c>
      <c r="R615" s="15">
        <v>77397495</v>
      </c>
      <c r="S615" s="15">
        <v>77397495</v>
      </c>
      <c r="T615" s="17">
        <f t="shared" si="107"/>
        <v>0.99077240248573628</v>
      </c>
      <c r="U615" s="17">
        <f t="shared" si="108"/>
        <v>0</v>
      </c>
      <c r="V615" s="17">
        <f t="shared" si="109"/>
        <v>0.99077240248573628</v>
      </c>
    </row>
    <row r="616" spans="1:22" outlineLevel="3">
      <c r="A616" s="18" t="s">
        <v>366</v>
      </c>
      <c r="B616" s="18" t="s">
        <v>401</v>
      </c>
      <c r="C616" s="18" t="s">
        <v>27</v>
      </c>
      <c r="D616" s="18" t="s">
        <v>43</v>
      </c>
      <c r="E616" s="13" t="s">
        <v>29</v>
      </c>
      <c r="F616" s="19" t="s">
        <v>434</v>
      </c>
      <c r="G616" s="13">
        <v>1111</v>
      </c>
      <c r="H616" s="13">
        <v>3420</v>
      </c>
      <c r="I616" s="14" t="s">
        <v>44</v>
      </c>
      <c r="J616" s="15">
        <v>6605623122</v>
      </c>
      <c r="K616" s="15">
        <v>6605623122</v>
      </c>
      <c r="L616" s="15">
        <v>0</v>
      </c>
      <c r="M616" s="15">
        <v>0</v>
      </c>
      <c r="N616" s="15">
        <v>0</v>
      </c>
      <c r="O616" s="15">
        <v>6605623121.1999998</v>
      </c>
      <c r="P616" s="16">
        <v>6605623121.1999998</v>
      </c>
      <c r="Q616" s="15">
        <v>0</v>
      </c>
      <c r="R616" s="15">
        <v>0.8</v>
      </c>
      <c r="S616" s="15">
        <v>0.8</v>
      </c>
      <c r="T616" s="17">
        <f t="shared" si="107"/>
        <v>0.99999999987889099</v>
      </c>
      <c r="U616" s="17">
        <f t="shared" si="108"/>
        <v>0</v>
      </c>
      <c r="V616" s="17">
        <f t="shared" si="109"/>
        <v>0.99999999987889099</v>
      </c>
    </row>
    <row r="617" spans="1:22" outlineLevel="3">
      <c r="A617" s="18" t="s">
        <v>366</v>
      </c>
      <c r="B617" s="18" t="s">
        <v>401</v>
      </c>
      <c r="C617" s="18" t="s">
        <v>27</v>
      </c>
      <c r="D617" s="18" t="s">
        <v>45</v>
      </c>
      <c r="E617" s="13" t="s">
        <v>29</v>
      </c>
      <c r="F617" s="19" t="s">
        <v>434</v>
      </c>
      <c r="G617" s="13">
        <v>1111</v>
      </c>
      <c r="H617" s="13">
        <v>3420</v>
      </c>
      <c r="I617" s="14" t="s">
        <v>46</v>
      </c>
      <c r="J617" s="15">
        <v>24883567198</v>
      </c>
      <c r="K617" s="15">
        <v>24883567198</v>
      </c>
      <c r="L617" s="15">
        <v>0</v>
      </c>
      <c r="M617" s="15">
        <v>0</v>
      </c>
      <c r="N617" s="15">
        <v>0</v>
      </c>
      <c r="O617" s="15">
        <v>23264163773.669998</v>
      </c>
      <c r="P617" s="16">
        <v>23264163773.669998</v>
      </c>
      <c r="Q617" s="15">
        <v>1619403424.3299999</v>
      </c>
      <c r="R617" s="15">
        <v>1619403424.3299999</v>
      </c>
      <c r="S617" s="15">
        <v>1619403424.3299999</v>
      </c>
      <c r="T617" s="17">
        <f t="shared" si="107"/>
        <v>0.93492076873688112</v>
      </c>
      <c r="U617" s="17">
        <f t="shared" si="108"/>
        <v>0</v>
      </c>
      <c r="V617" s="17">
        <f t="shared" si="109"/>
        <v>0.93492076873688112</v>
      </c>
    </row>
    <row r="618" spans="1:22" outlineLevel="3">
      <c r="A618" s="18" t="s">
        <v>366</v>
      </c>
      <c r="B618" s="18" t="s">
        <v>401</v>
      </c>
      <c r="C618" s="18" t="s">
        <v>27</v>
      </c>
      <c r="D618" s="18" t="s">
        <v>45</v>
      </c>
      <c r="E618" s="13" t="s">
        <v>29</v>
      </c>
      <c r="F618" s="18">
        <v>280</v>
      </c>
      <c r="G618" s="13">
        <v>1111</v>
      </c>
      <c r="H618" s="13">
        <v>3420</v>
      </c>
      <c r="I618" s="14" t="s">
        <v>46</v>
      </c>
      <c r="J618" s="15">
        <v>785113398</v>
      </c>
      <c r="K618" s="15">
        <v>785113398</v>
      </c>
      <c r="L618" s="15">
        <v>0</v>
      </c>
      <c r="M618" s="15">
        <v>0</v>
      </c>
      <c r="N618" s="15">
        <v>0</v>
      </c>
      <c r="O618" s="15">
        <v>785113398</v>
      </c>
      <c r="P618" s="16">
        <v>785113398</v>
      </c>
      <c r="Q618" s="15">
        <v>0</v>
      </c>
      <c r="R618" s="15">
        <v>0</v>
      </c>
      <c r="S618" s="15">
        <v>0</v>
      </c>
      <c r="T618" s="17">
        <f t="shared" si="107"/>
        <v>1</v>
      </c>
      <c r="U618" s="17">
        <f t="shared" si="108"/>
        <v>0</v>
      </c>
      <c r="V618" s="17">
        <f t="shared" si="109"/>
        <v>1</v>
      </c>
    </row>
    <row r="619" spans="1:22" ht="90" outlineLevel="3">
      <c r="A619" s="18" t="s">
        <v>366</v>
      </c>
      <c r="B619" s="18" t="s">
        <v>401</v>
      </c>
      <c r="C619" s="18" t="s">
        <v>27</v>
      </c>
      <c r="D619" s="18" t="s">
        <v>47</v>
      </c>
      <c r="E619" s="13" t="s">
        <v>48</v>
      </c>
      <c r="F619" s="19" t="s">
        <v>434</v>
      </c>
      <c r="G619" s="13">
        <v>1112</v>
      </c>
      <c r="H619" s="13">
        <v>3420</v>
      </c>
      <c r="I619" s="14" t="s">
        <v>49</v>
      </c>
      <c r="J619" s="15">
        <v>9299737352</v>
      </c>
      <c r="K619" s="15">
        <v>9299737352</v>
      </c>
      <c r="L619" s="15">
        <v>0</v>
      </c>
      <c r="M619" s="15">
        <v>0</v>
      </c>
      <c r="N619" s="15">
        <v>0</v>
      </c>
      <c r="O619" s="15">
        <v>9072156738</v>
      </c>
      <c r="P619" s="16">
        <v>9072156738</v>
      </c>
      <c r="Q619" s="15">
        <v>227580614</v>
      </c>
      <c r="R619" s="15">
        <v>227580614</v>
      </c>
      <c r="S619" s="15">
        <v>227580614</v>
      </c>
      <c r="T619" s="17">
        <f t="shared" ref="T619:T682" si="113">+O619/K619</f>
        <v>0.97552827511294649</v>
      </c>
      <c r="U619" s="17">
        <f t="shared" ref="U619:U682" si="114">+(L619+M619+N619)/K619</f>
        <v>0</v>
      </c>
      <c r="V619" s="17">
        <f t="shared" ref="V619:V682" si="115">+T619+U619</f>
        <v>0.97552827511294649</v>
      </c>
    </row>
    <row r="620" spans="1:22" ht="75" outlineLevel="3">
      <c r="A620" s="18" t="s">
        <v>366</v>
      </c>
      <c r="B620" s="18" t="s">
        <v>401</v>
      </c>
      <c r="C620" s="18" t="s">
        <v>27</v>
      </c>
      <c r="D620" s="18" t="s">
        <v>50</v>
      </c>
      <c r="E620" s="13" t="s">
        <v>48</v>
      </c>
      <c r="F620" s="19" t="s">
        <v>434</v>
      </c>
      <c r="G620" s="13">
        <v>1112</v>
      </c>
      <c r="H620" s="13">
        <v>3420</v>
      </c>
      <c r="I620" s="14" t="s">
        <v>51</v>
      </c>
      <c r="J620" s="15">
        <v>501126167</v>
      </c>
      <c r="K620" s="15">
        <v>501126167</v>
      </c>
      <c r="L620" s="15">
        <v>0</v>
      </c>
      <c r="M620" s="15">
        <v>0</v>
      </c>
      <c r="N620" s="15">
        <v>0</v>
      </c>
      <c r="O620" s="15">
        <v>489395385</v>
      </c>
      <c r="P620" s="16">
        <v>489395385</v>
      </c>
      <c r="Q620" s="15">
        <v>11730782</v>
      </c>
      <c r="R620" s="15">
        <v>11730782</v>
      </c>
      <c r="S620" s="15">
        <v>11730782</v>
      </c>
      <c r="T620" s="17">
        <f t="shared" si="113"/>
        <v>0.97659116052505002</v>
      </c>
      <c r="U620" s="17">
        <f t="shared" si="114"/>
        <v>0</v>
      </c>
      <c r="V620" s="17">
        <f t="shared" si="115"/>
        <v>0.97659116052505002</v>
      </c>
    </row>
    <row r="621" spans="1:22" ht="105" outlineLevel="3">
      <c r="A621" s="18" t="s">
        <v>366</v>
      </c>
      <c r="B621" s="18" t="s">
        <v>401</v>
      </c>
      <c r="C621" s="18" t="s">
        <v>27</v>
      </c>
      <c r="D621" s="18" t="s">
        <v>52</v>
      </c>
      <c r="E621" s="13" t="s">
        <v>48</v>
      </c>
      <c r="F621" s="19" t="s">
        <v>434</v>
      </c>
      <c r="G621" s="13">
        <v>1112</v>
      </c>
      <c r="H621" s="13">
        <v>3420</v>
      </c>
      <c r="I621" s="14" t="s">
        <v>53</v>
      </c>
      <c r="J621" s="15">
        <v>625691100</v>
      </c>
      <c r="K621" s="15">
        <v>625691100</v>
      </c>
      <c r="L621" s="15">
        <v>0</v>
      </c>
      <c r="M621" s="15">
        <v>0</v>
      </c>
      <c r="N621" s="15">
        <v>0</v>
      </c>
      <c r="O621" s="15">
        <v>593159021</v>
      </c>
      <c r="P621" s="16">
        <v>593159021</v>
      </c>
      <c r="Q621" s="15">
        <v>32532079</v>
      </c>
      <c r="R621" s="15">
        <v>32532079</v>
      </c>
      <c r="S621" s="15">
        <v>32532079</v>
      </c>
      <c r="T621" s="17">
        <f t="shared" si="113"/>
        <v>0.94800616630155043</v>
      </c>
      <c r="U621" s="17">
        <f t="shared" si="114"/>
        <v>0</v>
      </c>
      <c r="V621" s="17">
        <f t="shared" si="115"/>
        <v>0.94800616630155043</v>
      </c>
    </row>
    <row r="622" spans="1:22" ht="75" outlineLevel="3">
      <c r="A622" s="18" t="s">
        <v>366</v>
      </c>
      <c r="B622" s="18" t="s">
        <v>401</v>
      </c>
      <c r="C622" s="18" t="s">
        <v>27</v>
      </c>
      <c r="D622" s="18" t="s">
        <v>54</v>
      </c>
      <c r="E622" s="13" t="s">
        <v>48</v>
      </c>
      <c r="F622" s="19" t="s">
        <v>434</v>
      </c>
      <c r="G622" s="13">
        <v>1112</v>
      </c>
      <c r="H622" s="13">
        <v>3420</v>
      </c>
      <c r="I622" s="14" t="s">
        <v>55</v>
      </c>
      <c r="J622" s="15">
        <v>1505433082</v>
      </c>
      <c r="K622" s="15">
        <v>1505433082</v>
      </c>
      <c r="L622" s="15">
        <v>0</v>
      </c>
      <c r="M622" s="15">
        <v>0</v>
      </c>
      <c r="N622" s="15">
        <v>0</v>
      </c>
      <c r="O622" s="15">
        <v>1469592819</v>
      </c>
      <c r="P622" s="16">
        <v>1469592819</v>
      </c>
      <c r="Q622" s="15">
        <v>35840263</v>
      </c>
      <c r="R622" s="15">
        <v>35840263</v>
      </c>
      <c r="S622" s="15">
        <v>35840263</v>
      </c>
      <c r="T622" s="17">
        <f t="shared" si="113"/>
        <v>0.97619272259356393</v>
      </c>
      <c r="U622" s="17">
        <f t="shared" si="114"/>
        <v>0</v>
      </c>
      <c r="V622" s="17">
        <f t="shared" si="115"/>
        <v>0.97619272259356393</v>
      </c>
    </row>
    <row r="623" spans="1:22" ht="75" outlineLevel="3">
      <c r="A623" s="18" t="s">
        <v>366</v>
      </c>
      <c r="B623" s="18" t="s">
        <v>401</v>
      </c>
      <c r="C623" s="18" t="s">
        <v>27</v>
      </c>
      <c r="D623" s="18" t="s">
        <v>56</v>
      </c>
      <c r="E623" s="13" t="s">
        <v>48</v>
      </c>
      <c r="F623" s="19" t="s">
        <v>434</v>
      </c>
      <c r="G623" s="13">
        <v>1112</v>
      </c>
      <c r="H623" s="13">
        <v>3420</v>
      </c>
      <c r="I623" s="14" t="s">
        <v>55</v>
      </c>
      <c r="J623" s="15">
        <v>3010865099</v>
      </c>
      <c r="K623" s="15">
        <v>3010865099</v>
      </c>
      <c r="L623" s="15">
        <v>0</v>
      </c>
      <c r="M623" s="15">
        <v>0</v>
      </c>
      <c r="N623" s="15">
        <v>0</v>
      </c>
      <c r="O623" s="15">
        <v>2939184265</v>
      </c>
      <c r="P623" s="16">
        <v>2939184265</v>
      </c>
      <c r="Q623" s="15">
        <v>71680834</v>
      </c>
      <c r="R623" s="15">
        <v>71680834</v>
      </c>
      <c r="S623" s="15">
        <v>71680834</v>
      </c>
      <c r="T623" s="17">
        <f t="shared" si="113"/>
        <v>0.97619261187629847</v>
      </c>
      <c r="U623" s="17">
        <f t="shared" si="114"/>
        <v>0</v>
      </c>
      <c r="V623" s="17">
        <f t="shared" si="115"/>
        <v>0.97619261187629847</v>
      </c>
    </row>
    <row r="624" spans="1:22" outlineLevel="2">
      <c r="A624" s="33"/>
      <c r="B624" s="33"/>
      <c r="C624" s="34" t="s">
        <v>447</v>
      </c>
      <c r="D624" s="33"/>
      <c r="E624" s="35"/>
      <c r="F624" s="36"/>
      <c r="G624" s="35"/>
      <c r="H624" s="35"/>
      <c r="I624" s="37"/>
      <c r="J624" s="38">
        <f t="shared" ref="J624:S624" si="116">SUBTOTAL(9,J607:J623)</f>
        <v>131011226629</v>
      </c>
      <c r="K624" s="38">
        <f t="shared" si="116"/>
        <v>131011226629</v>
      </c>
      <c r="L624" s="38">
        <f t="shared" si="116"/>
        <v>0</v>
      </c>
      <c r="M624" s="38">
        <f t="shared" si="116"/>
        <v>0</v>
      </c>
      <c r="N624" s="38">
        <f t="shared" si="116"/>
        <v>0</v>
      </c>
      <c r="O624" s="38">
        <f t="shared" si="116"/>
        <v>126560377229.08</v>
      </c>
      <c r="P624" s="39">
        <f t="shared" si="116"/>
        <v>121812011854.5</v>
      </c>
      <c r="Q624" s="38">
        <f t="shared" si="116"/>
        <v>4450849399.1199999</v>
      </c>
      <c r="R624" s="38">
        <f t="shared" si="116"/>
        <v>4450849399.9200001</v>
      </c>
      <c r="S624" s="39">
        <f t="shared" si="116"/>
        <v>4450849399.9200001</v>
      </c>
      <c r="T624" s="40">
        <f t="shared" si="113"/>
        <v>0.96602696185324644</v>
      </c>
      <c r="U624" s="40">
        <f t="shared" si="114"/>
        <v>0</v>
      </c>
      <c r="V624" s="40">
        <f t="shared" si="115"/>
        <v>0.96602696185324644</v>
      </c>
    </row>
    <row r="625" spans="1:22" ht="120" outlineLevel="3">
      <c r="A625" s="18" t="s">
        <v>366</v>
      </c>
      <c r="B625" s="18" t="s">
        <v>401</v>
      </c>
      <c r="C625" s="18" t="s">
        <v>129</v>
      </c>
      <c r="D625" s="18" t="s">
        <v>134</v>
      </c>
      <c r="E625" s="13" t="s">
        <v>48</v>
      </c>
      <c r="F625" s="19" t="s">
        <v>434</v>
      </c>
      <c r="G625" s="13">
        <v>1310</v>
      </c>
      <c r="H625" s="13">
        <v>3420</v>
      </c>
      <c r="I625" s="14" t="s">
        <v>135</v>
      </c>
      <c r="J625" s="15">
        <v>51287528</v>
      </c>
      <c r="K625" s="15">
        <v>51287528</v>
      </c>
      <c r="L625" s="15">
        <v>0</v>
      </c>
      <c r="M625" s="15">
        <v>0</v>
      </c>
      <c r="N625" s="15">
        <v>0</v>
      </c>
      <c r="O625" s="15">
        <v>49370203.43</v>
      </c>
      <c r="P625" s="16">
        <v>45344135.789999999</v>
      </c>
      <c r="Q625" s="15">
        <v>1917324.57</v>
      </c>
      <c r="R625" s="15">
        <v>1917324.57</v>
      </c>
      <c r="S625" s="15">
        <v>1917324.57</v>
      </c>
      <c r="T625" s="17">
        <f t="shared" si="113"/>
        <v>0.96261616332922106</v>
      </c>
      <c r="U625" s="17">
        <f t="shared" si="114"/>
        <v>0</v>
      </c>
      <c r="V625" s="17">
        <f t="shared" si="115"/>
        <v>0.96261616332922106</v>
      </c>
    </row>
    <row r="626" spans="1:22" ht="120" outlineLevel="3">
      <c r="A626" s="18" t="s">
        <v>366</v>
      </c>
      <c r="B626" s="18" t="s">
        <v>401</v>
      </c>
      <c r="C626" s="18" t="s">
        <v>129</v>
      </c>
      <c r="D626" s="18" t="s">
        <v>134</v>
      </c>
      <c r="E626" s="13" t="s">
        <v>136</v>
      </c>
      <c r="F626" s="19" t="s">
        <v>434</v>
      </c>
      <c r="G626" s="13">
        <v>1310</v>
      </c>
      <c r="H626" s="13">
        <v>3420</v>
      </c>
      <c r="I626" s="14" t="s">
        <v>137</v>
      </c>
      <c r="J626" s="15">
        <v>250784655</v>
      </c>
      <c r="K626" s="15">
        <v>250784655</v>
      </c>
      <c r="L626" s="15">
        <v>0</v>
      </c>
      <c r="M626" s="15">
        <v>0</v>
      </c>
      <c r="N626" s="15">
        <v>0</v>
      </c>
      <c r="O626" s="15">
        <v>244874674.78</v>
      </c>
      <c r="P626" s="16">
        <v>223500561.13999999</v>
      </c>
      <c r="Q626" s="15">
        <v>5909980.2199999997</v>
      </c>
      <c r="R626" s="15">
        <v>5909980.2199999997</v>
      </c>
      <c r="S626" s="15">
        <v>5909980.2199999997</v>
      </c>
      <c r="T626" s="17">
        <f t="shared" si="113"/>
        <v>0.97643404370175679</v>
      </c>
      <c r="U626" s="17">
        <f t="shared" si="114"/>
        <v>0</v>
      </c>
      <c r="V626" s="17">
        <f t="shared" si="115"/>
        <v>0.97643404370175679</v>
      </c>
    </row>
    <row r="627" spans="1:22" ht="120" outlineLevel="3">
      <c r="A627" s="18" t="s">
        <v>366</v>
      </c>
      <c r="B627" s="18" t="s">
        <v>401</v>
      </c>
      <c r="C627" s="18" t="s">
        <v>129</v>
      </c>
      <c r="D627" s="18" t="s">
        <v>134</v>
      </c>
      <c r="E627" s="13" t="s">
        <v>279</v>
      </c>
      <c r="F627" s="19" t="s">
        <v>434</v>
      </c>
      <c r="G627" s="13">
        <v>1310</v>
      </c>
      <c r="H627" s="13">
        <v>3420</v>
      </c>
      <c r="I627" s="14" t="s">
        <v>402</v>
      </c>
      <c r="J627" s="15">
        <v>5565643908</v>
      </c>
      <c r="K627" s="15">
        <v>5565643908</v>
      </c>
      <c r="L627" s="15">
        <v>0</v>
      </c>
      <c r="M627" s="15">
        <v>0</v>
      </c>
      <c r="N627" s="15">
        <v>0</v>
      </c>
      <c r="O627" s="15">
        <v>5405433888.4700003</v>
      </c>
      <c r="P627" s="16">
        <v>5405433888.4700003</v>
      </c>
      <c r="Q627" s="15">
        <v>160210019.53</v>
      </c>
      <c r="R627" s="15">
        <v>160210019.53</v>
      </c>
      <c r="S627" s="15">
        <v>160210019.53</v>
      </c>
      <c r="T627" s="17">
        <f t="shared" si="113"/>
        <v>0.97121446823076207</v>
      </c>
      <c r="U627" s="17">
        <f t="shared" si="114"/>
        <v>0</v>
      </c>
      <c r="V627" s="17">
        <f t="shared" si="115"/>
        <v>0.97121446823076207</v>
      </c>
    </row>
    <row r="628" spans="1:22" ht="105" outlineLevel="3">
      <c r="A628" s="18" t="s">
        <v>366</v>
      </c>
      <c r="B628" s="18" t="s">
        <v>401</v>
      </c>
      <c r="C628" s="18" t="s">
        <v>129</v>
      </c>
      <c r="D628" s="18" t="s">
        <v>134</v>
      </c>
      <c r="E628" s="13" t="s">
        <v>138</v>
      </c>
      <c r="F628" s="19" t="s">
        <v>434</v>
      </c>
      <c r="G628" s="13">
        <v>1310</v>
      </c>
      <c r="H628" s="13">
        <v>3420</v>
      </c>
      <c r="I628" s="14" t="s">
        <v>403</v>
      </c>
      <c r="J628" s="15">
        <v>4130844397</v>
      </c>
      <c r="K628" s="15">
        <v>4130844397</v>
      </c>
      <c r="L628" s="15">
        <v>0</v>
      </c>
      <c r="M628" s="15">
        <v>0</v>
      </c>
      <c r="N628" s="15">
        <v>0</v>
      </c>
      <c r="O628" s="15">
        <v>4130844397</v>
      </c>
      <c r="P628" s="16">
        <v>4130844397</v>
      </c>
      <c r="Q628" s="15">
        <v>0</v>
      </c>
      <c r="R628" s="15">
        <v>0</v>
      </c>
      <c r="S628" s="15">
        <v>0</v>
      </c>
      <c r="T628" s="17">
        <f t="shared" si="113"/>
        <v>1</v>
      </c>
      <c r="U628" s="17">
        <f t="shared" si="114"/>
        <v>0</v>
      </c>
      <c r="V628" s="17">
        <f t="shared" si="115"/>
        <v>1</v>
      </c>
    </row>
    <row r="629" spans="1:22" ht="255" outlineLevel="3">
      <c r="A629" s="18" t="s">
        <v>366</v>
      </c>
      <c r="B629" s="18" t="s">
        <v>401</v>
      </c>
      <c r="C629" s="18" t="s">
        <v>129</v>
      </c>
      <c r="D629" s="18" t="s">
        <v>134</v>
      </c>
      <c r="E629" s="13" t="s">
        <v>404</v>
      </c>
      <c r="F629" s="19" t="s">
        <v>434</v>
      </c>
      <c r="G629" s="13">
        <v>1310</v>
      </c>
      <c r="H629" s="13">
        <v>3420</v>
      </c>
      <c r="I629" s="14" t="s">
        <v>405</v>
      </c>
      <c r="J629" s="15">
        <v>60000000</v>
      </c>
      <c r="K629" s="15">
        <v>60000000</v>
      </c>
      <c r="L629" s="15">
        <v>0</v>
      </c>
      <c r="M629" s="15">
        <v>0</v>
      </c>
      <c r="N629" s="15">
        <v>0</v>
      </c>
      <c r="O629" s="15">
        <v>33485567.850000001</v>
      </c>
      <c r="P629" s="16">
        <v>33485567.850000001</v>
      </c>
      <c r="Q629" s="15">
        <v>26514432.149999999</v>
      </c>
      <c r="R629" s="15">
        <v>26514432.149999999</v>
      </c>
      <c r="S629" s="15">
        <v>26514432.149999999</v>
      </c>
      <c r="T629" s="17">
        <f t="shared" si="113"/>
        <v>0.55809279750000007</v>
      </c>
      <c r="U629" s="17">
        <f t="shared" si="114"/>
        <v>0</v>
      </c>
      <c r="V629" s="17">
        <f t="shared" si="115"/>
        <v>0.55809279750000007</v>
      </c>
    </row>
    <row r="630" spans="1:22" ht="45" outlineLevel="3">
      <c r="A630" s="18" t="s">
        <v>366</v>
      </c>
      <c r="B630" s="18" t="s">
        <v>401</v>
      </c>
      <c r="C630" s="18" t="s">
        <v>129</v>
      </c>
      <c r="D630" s="18" t="s">
        <v>166</v>
      </c>
      <c r="E630" s="13" t="s">
        <v>29</v>
      </c>
      <c r="F630" s="19" t="s">
        <v>434</v>
      </c>
      <c r="G630" s="13">
        <v>1320</v>
      </c>
      <c r="H630" s="13">
        <v>3420</v>
      </c>
      <c r="I630" s="14" t="s">
        <v>406</v>
      </c>
      <c r="J630" s="15">
        <v>683904589</v>
      </c>
      <c r="K630" s="15">
        <v>683904589</v>
      </c>
      <c r="L630" s="15">
        <v>0</v>
      </c>
      <c r="M630" s="15">
        <v>0</v>
      </c>
      <c r="N630" s="15">
        <v>0</v>
      </c>
      <c r="O630" s="15">
        <v>423434650.89999998</v>
      </c>
      <c r="P630" s="16">
        <v>423434650.89999998</v>
      </c>
      <c r="Q630" s="15">
        <v>260469938.09999999</v>
      </c>
      <c r="R630" s="15">
        <v>260469938.09999999</v>
      </c>
      <c r="S630" s="15">
        <v>260469938.09999999</v>
      </c>
      <c r="T630" s="17">
        <f t="shared" si="113"/>
        <v>0.6191428712580257</v>
      </c>
      <c r="U630" s="17">
        <f t="shared" si="114"/>
        <v>0</v>
      </c>
      <c r="V630" s="17">
        <f t="shared" si="115"/>
        <v>0.6191428712580257</v>
      </c>
    </row>
    <row r="631" spans="1:22" ht="120" outlineLevel="3">
      <c r="A631" s="18" t="s">
        <v>366</v>
      </c>
      <c r="B631" s="18" t="s">
        <v>401</v>
      </c>
      <c r="C631" s="18" t="s">
        <v>129</v>
      </c>
      <c r="D631" s="18" t="s">
        <v>274</v>
      </c>
      <c r="E631" s="13" t="s">
        <v>172</v>
      </c>
      <c r="F631" s="19" t="s">
        <v>434</v>
      </c>
      <c r="G631" s="13">
        <v>1320</v>
      </c>
      <c r="H631" s="13">
        <v>3420</v>
      </c>
      <c r="I631" s="14" t="s">
        <v>407</v>
      </c>
      <c r="J631" s="15">
        <v>5467612</v>
      </c>
      <c r="K631" s="15">
        <v>5467612</v>
      </c>
      <c r="L631" s="15">
        <v>0</v>
      </c>
      <c r="M631" s="15">
        <v>0</v>
      </c>
      <c r="N631" s="15">
        <v>0</v>
      </c>
      <c r="O631" s="15">
        <v>5467612</v>
      </c>
      <c r="P631" s="16">
        <v>5467612</v>
      </c>
      <c r="Q631" s="15">
        <v>0</v>
      </c>
      <c r="R631" s="15">
        <v>0</v>
      </c>
      <c r="S631" s="15">
        <v>0</v>
      </c>
      <c r="T631" s="17">
        <f t="shared" si="113"/>
        <v>1</v>
      </c>
      <c r="U631" s="17">
        <f t="shared" si="114"/>
        <v>0</v>
      </c>
      <c r="V631" s="17">
        <f t="shared" si="115"/>
        <v>1</v>
      </c>
    </row>
    <row r="632" spans="1:22" ht="105" outlineLevel="3">
      <c r="A632" s="18" t="s">
        <v>366</v>
      </c>
      <c r="B632" s="18" t="s">
        <v>401</v>
      </c>
      <c r="C632" s="18" t="s">
        <v>129</v>
      </c>
      <c r="D632" s="18" t="s">
        <v>274</v>
      </c>
      <c r="E632" s="13" t="s">
        <v>267</v>
      </c>
      <c r="F632" s="19" t="s">
        <v>434</v>
      </c>
      <c r="G632" s="13">
        <v>1320</v>
      </c>
      <c r="H632" s="13">
        <v>3420</v>
      </c>
      <c r="I632" s="14" t="s">
        <v>408</v>
      </c>
      <c r="J632" s="15">
        <v>42702159</v>
      </c>
      <c r="K632" s="15">
        <v>42702159</v>
      </c>
      <c r="L632" s="15">
        <v>0</v>
      </c>
      <c r="M632" s="15">
        <v>0</v>
      </c>
      <c r="N632" s="15">
        <v>0</v>
      </c>
      <c r="O632" s="15">
        <v>42702159</v>
      </c>
      <c r="P632" s="16">
        <v>42702159</v>
      </c>
      <c r="Q632" s="15">
        <v>0</v>
      </c>
      <c r="R632" s="15">
        <v>0</v>
      </c>
      <c r="S632" s="15">
        <v>0</v>
      </c>
      <c r="T632" s="17">
        <f t="shared" si="113"/>
        <v>1</v>
      </c>
      <c r="U632" s="17">
        <f t="shared" si="114"/>
        <v>0</v>
      </c>
      <c r="V632" s="17">
        <f t="shared" si="115"/>
        <v>1</v>
      </c>
    </row>
    <row r="633" spans="1:22" ht="210" outlineLevel="3">
      <c r="A633" s="18" t="s">
        <v>366</v>
      </c>
      <c r="B633" s="18" t="s">
        <v>401</v>
      </c>
      <c r="C633" s="18" t="s">
        <v>129</v>
      </c>
      <c r="D633" s="18" t="s">
        <v>168</v>
      </c>
      <c r="E633" s="13" t="s">
        <v>48</v>
      </c>
      <c r="F633" s="19" t="s">
        <v>434</v>
      </c>
      <c r="G633" s="13">
        <v>1320</v>
      </c>
      <c r="H633" s="13">
        <v>3420</v>
      </c>
      <c r="I633" s="14" t="s">
        <v>409</v>
      </c>
      <c r="J633" s="15">
        <v>15552093</v>
      </c>
      <c r="K633" s="15">
        <v>15552093</v>
      </c>
      <c r="L633" s="15">
        <v>0</v>
      </c>
      <c r="M633" s="15">
        <v>0</v>
      </c>
      <c r="N633" s="15">
        <v>0</v>
      </c>
      <c r="O633" s="15">
        <v>15552093</v>
      </c>
      <c r="P633" s="16">
        <v>15552093</v>
      </c>
      <c r="Q633" s="15">
        <v>0</v>
      </c>
      <c r="R633" s="15">
        <v>0</v>
      </c>
      <c r="S633" s="15">
        <v>0</v>
      </c>
      <c r="T633" s="17">
        <f t="shared" si="113"/>
        <v>1</v>
      </c>
      <c r="U633" s="17">
        <f t="shared" si="114"/>
        <v>0</v>
      </c>
      <c r="V633" s="17">
        <f t="shared" si="115"/>
        <v>1</v>
      </c>
    </row>
    <row r="634" spans="1:22" ht="120" outlineLevel="3">
      <c r="A634" s="18" t="s">
        <v>366</v>
      </c>
      <c r="B634" s="18" t="s">
        <v>401</v>
      </c>
      <c r="C634" s="18" t="s">
        <v>129</v>
      </c>
      <c r="D634" s="18" t="s">
        <v>168</v>
      </c>
      <c r="E634" s="13" t="s">
        <v>136</v>
      </c>
      <c r="F634" s="19" t="s">
        <v>434</v>
      </c>
      <c r="G634" s="13">
        <v>1320</v>
      </c>
      <c r="H634" s="13">
        <v>3420</v>
      </c>
      <c r="I634" s="14" t="s">
        <v>410</v>
      </c>
      <c r="J634" s="15">
        <v>65403502</v>
      </c>
      <c r="K634" s="15">
        <v>65403502</v>
      </c>
      <c r="L634" s="15">
        <v>0</v>
      </c>
      <c r="M634" s="15">
        <v>0</v>
      </c>
      <c r="N634" s="15">
        <v>0</v>
      </c>
      <c r="O634" s="15">
        <v>65403502</v>
      </c>
      <c r="P634" s="16">
        <v>65403502</v>
      </c>
      <c r="Q634" s="15">
        <v>0</v>
      </c>
      <c r="R634" s="15">
        <v>0</v>
      </c>
      <c r="S634" s="15">
        <v>0</v>
      </c>
      <c r="T634" s="17">
        <f t="shared" si="113"/>
        <v>1</v>
      </c>
      <c r="U634" s="17">
        <f t="shared" si="114"/>
        <v>0</v>
      </c>
      <c r="V634" s="17">
        <f t="shared" si="115"/>
        <v>1</v>
      </c>
    </row>
    <row r="635" spans="1:22" ht="120" outlineLevel="3">
      <c r="A635" s="18" t="s">
        <v>366</v>
      </c>
      <c r="B635" s="18" t="s">
        <v>401</v>
      </c>
      <c r="C635" s="18" t="s">
        <v>129</v>
      </c>
      <c r="D635" s="18" t="s">
        <v>170</v>
      </c>
      <c r="E635" s="13" t="s">
        <v>48</v>
      </c>
      <c r="F635" s="19" t="s">
        <v>434</v>
      </c>
      <c r="G635" s="13">
        <v>1320</v>
      </c>
      <c r="H635" s="13">
        <v>3420</v>
      </c>
      <c r="I635" s="14" t="s">
        <v>411</v>
      </c>
      <c r="J635" s="15">
        <v>632902777</v>
      </c>
      <c r="K635" s="15">
        <v>632902777</v>
      </c>
      <c r="L635" s="15">
        <v>0</v>
      </c>
      <c r="M635" s="15">
        <v>0</v>
      </c>
      <c r="N635" s="15">
        <v>0</v>
      </c>
      <c r="O635" s="15">
        <v>632902777</v>
      </c>
      <c r="P635" s="16">
        <v>632902777</v>
      </c>
      <c r="Q635" s="15">
        <v>0</v>
      </c>
      <c r="R635" s="15">
        <v>0</v>
      </c>
      <c r="S635" s="15">
        <v>0</v>
      </c>
      <c r="T635" s="17">
        <f t="shared" si="113"/>
        <v>1</v>
      </c>
      <c r="U635" s="17">
        <f t="shared" si="114"/>
        <v>0</v>
      </c>
      <c r="V635" s="17">
        <f t="shared" si="115"/>
        <v>1</v>
      </c>
    </row>
    <row r="636" spans="1:22" ht="105" outlineLevel="3">
      <c r="A636" s="18" t="s">
        <v>366</v>
      </c>
      <c r="B636" s="18" t="s">
        <v>401</v>
      </c>
      <c r="C636" s="18" t="s">
        <v>129</v>
      </c>
      <c r="D636" s="18" t="s">
        <v>170</v>
      </c>
      <c r="E636" s="13" t="s">
        <v>136</v>
      </c>
      <c r="F636" s="19" t="s">
        <v>434</v>
      </c>
      <c r="G636" s="13">
        <v>1320</v>
      </c>
      <c r="H636" s="13">
        <v>3430</v>
      </c>
      <c r="I636" s="14" t="s">
        <v>412</v>
      </c>
      <c r="J636" s="15">
        <v>991090710</v>
      </c>
      <c r="K636" s="15">
        <v>991090710</v>
      </c>
      <c r="L636" s="15">
        <v>0</v>
      </c>
      <c r="M636" s="15">
        <v>0</v>
      </c>
      <c r="N636" s="15">
        <v>0</v>
      </c>
      <c r="O636" s="15">
        <v>991090710</v>
      </c>
      <c r="P636" s="16">
        <v>991090710</v>
      </c>
      <c r="Q636" s="15">
        <v>0</v>
      </c>
      <c r="R636" s="15">
        <v>0</v>
      </c>
      <c r="S636" s="15">
        <v>0</v>
      </c>
      <c r="T636" s="17">
        <f t="shared" si="113"/>
        <v>1</v>
      </c>
      <c r="U636" s="17">
        <f t="shared" si="114"/>
        <v>0</v>
      </c>
      <c r="V636" s="17">
        <f t="shared" si="115"/>
        <v>1</v>
      </c>
    </row>
    <row r="637" spans="1:22" outlineLevel="2">
      <c r="A637" s="33"/>
      <c r="B637" s="33"/>
      <c r="C637" s="34" t="s">
        <v>451</v>
      </c>
      <c r="D637" s="33"/>
      <c r="E637" s="35"/>
      <c r="F637" s="36"/>
      <c r="G637" s="35"/>
      <c r="H637" s="35"/>
      <c r="I637" s="37"/>
      <c r="J637" s="38">
        <f t="shared" ref="J637:S637" si="117">SUBTOTAL(9,J625:J636)</f>
        <v>12495583930</v>
      </c>
      <c r="K637" s="38">
        <f t="shared" si="117"/>
        <v>12495583930</v>
      </c>
      <c r="L637" s="38">
        <f t="shared" si="117"/>
        <v>0</v>
      </c>
      <c r="M637" s="38">
        <f t="shared" si="117"/>
        <v>0</v>
      </c>
      <c r="N637" s="38">
        <f t="shared" si="117"/>
        <v>0</v>
      </c>
      <c r="O637" s="38">
        <f t="shared" si="117"/>
        <v>12040562235.43</v>
      </c>
      <c r="P637" s="39">
        <f t="shared" si="117"/>
        <v>12015162054.150002</v>
      </c>
      <c r="Q637" s="38">
        <f t="shared" si="117"/>
        <v>455021694.56999999</v>
      </c>
      <c r="R637" s="38">
        <f t="shared" si="117"/>
        <v>455021694.56999999</v>
      </c>
      <c r="S637" s="39">
        <f t="shared" si="117"/>
        <v>455021694.56999999</v>
      </c>
      <c r="T637" s="40">
        <f t="shared" si="113"/>
        <v>0.96358539968047741</v>
      </c>
      <c r="U637" s="40">
        <f t="shared" si="114"/>
        <v>0</v>
      </c>
      <c r="V637" s="40">
        <f t="shared" si="115"/>
        <v>0.96358539968047741</v>
      </c>
    </row>
    <row r="638" spans="1:22" outlineLevel="3">
      <c r="A638" s="18" t="s">
        <v>366</v>
      </c>
      <c r="B638" s="18" t="s">
        <v>413</v>
      </c>
      <c r="C638" s="18" t="s">
        <v>27</v>
      </c>
      <c r="D638" s="18" t="s">
        <v>28</v>
      </c>
      <c r="E638" s="13" t="s">
        <v>29</v>
      </c>
      <c r="F638" s="19" t="s">
        <v>434</v>
      </c>
      <c r="G638" s="13">
        <v>1111</v>
      </c>
      <c r="H638" s="13">
        <v>3480</v>
      </c>
      <c r="I638" s="14" t="s">
        <v>30</v>
      </c>
      <c r="J638" s="15">
        <v>53539854564</v>
      </c>
      <c r="K638" s="15">
        <v>53539854564</v>
      </c>
      <c r="L638" s="15">
        <v>0</v>
      </c>
      <c r="M638" s="15">
        <v>0</v>
      </c>
      <c r="N638" s="15">
        <v>0</v>
      </c>
      <c r="O638" s="15">
        <v>48038398565.150002</v>
      </c>
      <c r="P638" s="16">
        <v>48038398565.150002</v>
      </c>
      <c r="Q638" s="15">
        <v>5501455998.8500004</v>
      </c>
      <c r="R638" s="15">
        <v>5501455998.8500004</v>
      </c>
      <c r="S638" s="15">
        <v>5501455998.8500004</v>
      </c>
      <c r="T638" s="17">
        <f t="shared" si="113"/>
        <v>0.89724559314456642</v>
      </c>
      <c r="U638" s="17">
        <f t="shared" si="114"/>
        <v>0</v>
      </c>
      <c r="V638" s="17">
        <f t="shared" si="115"/>
        <v>0.89724559314456642</v>
      </c>
    </row>
    <row r="639" spans="1:22" outlineLevel="3">
      <c r="A639" s="18" t="s">
        <v>366</v>
      </c>
      <c r="B639" s="18" t="s">
        <v>413</v>
      </c>
      <c r="C639" s="18" t="s">
        <v>27</v>
      </c>
      <c r="D639" s="18" t="s">
        <v>31</v>
      </c>
      <c r="E639" s="13" t="s">
        <v>29</v>
      </c>
      <c r="F639" s="19" t="s">
        <v>434</v>
      </c>
      <c r="G639" s="13">
        <v>1111</v>
      </c>
      <c r="H639" s="13">
        <v>3480</v>
      </c>
      <c r="I639" s="14" t="s">
        <v>32</v>
      </c>
      <c r="J639" s="15">
        <v>1306241590</v>
      </c>
      <c r="K639" s="15">
        <v>1306241590</v>
      </c>
      <c r="L639" s="15">
        <v>0</v>
      </c>
      <c r="M639" s="15">
        <v>0</v>
      </c>
      <c r="N639" s="15">
        <v>0</v>
      </c>
      <c r="O639" s="15">
        <v>1197231520.5599999</v>
      </c>
      <c r="P639" s="16">
        <v>1197231520.5599999</v>
      </c>
      <c r="Q639" s="15">
        <v>109010069.44</v>
      </c>
      <c r="R639" s="15">
        <v>109010069.44</v>
      </c>
      <c r="S639" s="15">
        <v>109010069.44</v>
      </c>
      <c r="T639" s="17">
        <f t="shared" si="113"/>
        <v>0.91654677796624129</v>
      </c>
      <c r="U639" s="17">
        <f t="shared" si="114"/>
        <v>0</v>
      </c>
      <c r="V639" s="17">
        <f t="shared" si="115"/>
        <v>0.91654677796624129</v>
      </c>
    </row>
    <row r="640" spans="1:22" outlineLevel="3">
      <c r="A640" s="18" t="s">
        <v>366</v>
      </c>
      <c r="B640" s="18" t="s">
        <v>413</v>
      </c>
      <c r="C640" s="18" t="s">
        <v>27</v>
      </c>
      <c r="D640" s="18" t="s">
        <v>31</v>
      </c>
      <c r="E640" s="13" t="s">
        <v>29</v>
      </c>
      <c r="F640" s="18">
        <v>280</v>
      </c>
      <c r="G640" s="13">
        <v>1111</v>
      </c>
      <c r="H640" s="13">
        <v>3480</v>
      </c>
      <c r="I640" s="14" t="s">
        <v>32</v>
      </c>
      <c r="J640" s="15">
        <v>184800531</v>
      </c>
      <c r="K640" s="15">
        <v>184800531</v>
      </c>
      <c r="L640" s="15">
        <v>0</v>
      </c>
      <c r="M640" s="15">
        <v>0</v>
      </c>
      <c r="N640" s="15">
        <v>0</v>
      </c>
      <c r="O640" s="15">
        <v>184800531</v>
      </c>
      <c r="P640" s="16">
        <v>184800531</v>
      </c>
      <c r="Q640" s="15">
        <v>0</v>
      </c>
      <c r="R640" s="15">
        <v>0</v>
      </c>
      <c r="S640" s="15">
        <v>0</v>
      </c>
      <c r="T640" s="17">
        <f t="shared" si="113"/>
        <v>1</v>
      </c>
      <c r="U640" s="17">
        <f t="shared" si="114"/>
        <v>0</v>
      </c>
      <c r="V640" s="17">
        <f t="shared" si="115"/>
        <v>1</v>
      </c>
    </row>
    <row r="641" spans="1:22" ht="75" outlineLevel="3">
      <c r="A641" s="18" t="s">
        <v>366</v>
      </c>
      <c r="B641" s="18" t="s">
        <v>413</v>
      </c>
      <c r="C641" s="18" t="s">
        <v>27</v>
      </c>
      <c r="D641" s="18" t="s">
        <v>368</v>
      </c>
      <c r="E641" s="13" t="s">
        <v>29</v>
      </c>
      <c r="F641" s="19" t="s">
        <v>434</v>
      </c>
      <c r="G641" s="13">
        <v>1111</v>
      </c>
      <c r="H641" s="13">
        <v>3480</v>
      </c>
      <c r="I641" s="14" t="s">
        <v>414</v>
      </c>
      <c r="J641" s="15">
        <v>5830085</v>
      </c>
      <c r="K641" s="15">
        <v>5830085</v>
      </c>
      <c r="L641" s="15">
        <v>0</v>
      </c>
      <c r="M641" s="15">
        <v>0</v>
      </c>
      <c r="N641" s="15">
        <v>0</v>
      </c>
      <c r="O641" s="15">
        <v>5691748.0899999999</v>
      </c>
      <c r="P641" s="16">
        <v>5691748.0899999999</v>
      </c>
      <c r="Q641" s="15">
        <v>138336.91</v>
      </c>
      <c r="R641" s="15">
        <v>138336.91</v>
      </c>
      <c r="S641" s="15">
        <v>138336.91</v>
      </c>
      <c r="T641" s="17">
        <f t="shared" si="113"/>
        <v>0.97627188797418907</v>
      </c>
      <c r="U641" s="17">
        <f t="shared" si="114"/>
        <v>0</v>
      </c>
      <c r="V641" s="17">
        <f t="shared" si="115"/>
        <v>0.97627188797418907</v>
      </c>
    </row>
    <row r="642" spans="1:22" ht="30" outlineLevel="3">
      <c r="A642" s="18" t="s">
        <v>366</v>
      </c>
      <c r="B642" s="18" t="s">
        <v>413</v>
      </c>
      <c r="C642" s="18" t="s">
        <v>27</v>
      </c>
      <c r="D642" s="18" t="s">
        <v>37</v>
      </c>
      <c r="E642" s="13" t="s">
        <v>29</v>
      </c>
      <c r="F642" s="19" t="s">
        <v>434</v>
      </c>
      <c r="G642" s="13">
        <v>1111</v>
      </c>
      <c r="H642" s="13">
        <v>3480</v>
      </c>
      <c r="I642" s="14" t="s">
        <v>38</v>
      </c>
      <c r="J642" s="15">
        <v>9497446381</v>
      </c>
      <c r="K642" s="15">
        <v>9497446381</v>
      </c>
      <c r="L642" s="15">
        <v>0</v>
      </c>
      <c r="M642" s="15">
        <v>0</v>
      </c>
      <c r="N642" s="15">
        <v>0</v>
      </c>
      <c r="O642" s="15">
        <v>9398968790.5499992</v>
      </c>
      <c r="P642" s="16">
        <v>9398968790.5499992</v>
      </c>
      <c r="Q642" s="15">
        <v>98477590.450000003</v>
      </c>
      <c r="R642" s="15">
        <v>98477590.450000003</v>
      </c>
      <c r="S642" s="15">
        <v>98477590.450000003</v>
      </c>
      <c r="T642" s="17">
        <f t="shared" si="113"/>
        <v>0.98963115067993346</v>
      </c>
      <c r="U642" s="17">
        <f t="shared" si="114"/>
        <v>0</v>
      </c>
      <c r="V642" s="17">
        <f t="shared" si="115"/>
        <v>0.98963115067993346</v>
      </c>
    </row>
    <row r="643" spans="1:22" ht="30" outlineLevel="3">
      <c r="A643" s="18" t="s">
        <v>366</v>
      </c>
      <c r="B643" s="18" t="s">
        <v>413</v>
      </c>
      <c r="C643" s="18" t="s">
        <v>27</v>
      </c>
      <c r="D643" s="18" t="s">
        <v>37</v>
      </c>
      <c r="E643" s="13" t="s">
        <v>29</v>
      </c>
      <c r="F643" s="18">
        <v>280</v>
      </c>
      <c r="G643" s="13">
        <v>1111</v>
      </c>
      <c r="H643" s="13">
        <v>3480</v>
      </c>
      <c r="I643" s="14" t="s">
        <v>38</v>
      </c>
      <c r="J643" s="15">
        <v>47173393</v>
      </c>
      <c r="K643" s="15">
        <v>47173393</v>
      </c>
      <c r="L643" s="15">
        <v>0</v>
      </c>
      <c r="M643" s="15">
        <v>0</v>
      </c>
      <c r="N643" s="15">
        <v>0</v>
      </c>
      <c r="O643" s="15">
        <v>47173393</v>
      </c>
      <c r="P643" s="16">
        <v>47173393</v>
      </c>
      <c r="Q643" s="15">
        <v>0</v>
      </c>
      <c r="R643" s="15">
        <v>0</v>
      </c>
      <c r="S643" s="15">
        <v>0</v>
      </c>
      <c r="T643" s="17">
        <f t="shared" si="113"/>
        <v>1</v>
      </c>
      <c r="U643" s="17">
        <f t="shared" si="114"/>
        <v>0</v>
      </c>
      <c r="V643" s="17">
        <f t="shared" si="115"/>
        <v>1</v>
      </c>
    </row>
    <row r="644" spans="1:22" ht="30" outlineLevel="3">
      <c r="A644" s="18" t="s">
        <v>366</v>
      </c>
      <c r="B644" s="18" t="s">
        <v>413</v>
      </c>
      <c r="C644" s="18" t="s">
        <v>27</v>
      </c>
      <c r="D644" s="18" t="s">
        <v>39</v>
      </c>
      <c r="E644" s="13" t="s">
        <v>29</v>
      </c>
      <c r="F644" s="19" t="s">
        <v>434</v>
      </c>
      <c r="G644" s="13">
        <v>1111</v>
      </c>
      <c r="H644" s="13">
        <v>3480</v>
      </c>
      <c r="I644" s="14" t="s">
        <v>40</v>
      </c>
      <c r="J644" s="15">
        <v>832284554</v>
      </c>
      <c r="K644" s="15">
        <v>832284554</v>
      </c>
      <c r="L644" s="15">
        <v>0</v>
      </c>
      <c r="M644" s="15">
        <v>0</v>
      </c>
      <c r="N644" s="15">
        <v>0</v>
      </c>
      <c r="O644" s="15">
        <v>826427212</v>
      </c>
      <c r="P644" s="16">
        <v>826427212</v>
      </c>
      <c r="Q644" s="15">
        <v>5857342</v>
      </c>
      <c r="R644" s="15">
        <v>5857342</v>
      </c>
      <c r="S644" s="15">
        <v>5857342</v>
      </c>
      <c r="T644" s="17">
        <f t="shared" si="113"/>
        <v>0.99296233244765952</v>
      </c>
      <c r="U644" s="17">
        <f t="shared" si="114"/>
        <v>0</v>
      </c>
      <c r="V644" s="17">
        <f t="shared" si="115"/>
        <v>0.99296233244765952</v>
      </c>
    </row>
    <row r="645" spans="1:22" outlineLevel="3">
      <c r="A645" s="18" t="s">
        <v>366</v>
      </c>
      <c r="B645" s="18" t="s">
        <v>413</v>
      </c>
      <c r="C645" s="18" t="s">
        <v>27</v>
      </c>
      <c r="D645" s="18" t="s">
        <v>41</v>
      </c>
      <c r="E645" s="13" t="s">
        <v>29</v>
      </c>
      <c r="F645" s="18">
        <v>280</v>
      </c>
      <c r="G645" s="13">
        <v>1111</v>
      </c>
      <c r="H645" s="13">
        <v>3480</v>
      </c>
      <c r="I645" s="14" t="s">
        <v>42</v>
      </c>
      <c r="J645" s="15">
        <v>6385388245</v>
      </c>
      <c r="K645" s="15">
        <v>6385388245</v>
      </c>
      <c r="L645" s="15">
        <v>0</v>
      </c>
      <c r="M645" s="15">
        <v>0</v>
      </c>
      <c r="N645" s="15">
        <v>0</v>
      </c>
      <c r="O645" s="15">
        <v>6287097741.3299999</v>
      </c>
      <c r="P645" s="16">
        <v>2779251297.3400002</v>
      </c>
      <c r="Q645" s="15">
        <v>98290503.670000002</v>
      </c>
      <c r="R645" s="15">
        <v>98290503.670000002</v>
      </c>
      <c r="S645" s="15">
        <v>98290503.670000002</v>
      </c>
      <c r="T645" s="17">
        <f t="shared" si="113"/>
        <v>0.9846069651681767</v>
      </c>
      <c r="U645" s="17">
        <f t="shared" si="114"/>
        <v>0</v>
      </c>
      <c r="V645" s="17">
        <f t="shared" si="115"/>
        <v>0.9846069651681767</v>
      </c>
    </row>
    <row r="646" spans="1:22" outlineLevel="3">
      <c r="A646" s="18" t="s">
        <v>366</v>
      </c>
      <c r="B646" s="18" t="s">
        <v>413</v>
      </c>
      <c r="C646" s="18" t="s">
        <v>27</v>
      </c>
      <c r="D646" s="18" t="s">
        <v>43</v>
      </c>
      <c r="E646" s="13" t="s">
        <v>29</v>
      </c>
      <c r="F646" s="19" t="s">
        <v>434</v>
      </c>
      <c r="G646" s="13">
        <v>1111</v>
      </c>
      <c r="H646" s="13">
        <v>3480</v>
      </c>
      <c r="I646" s="14" t="s">
        <v>44</v>
      </c>
      <c r="J646" s="15">
        <v>5331270141</v>
      </c>
      <c r="K646" s="15">
        <v>5331270141</v>
      </c>
      <c r="L646" s="15">
        <v>0</v>
      </c>
      <c r="M646" s="15">
        <v>0</v>
      </c>
      <c r="N646" s="15">
        <v>0</v>
      </c>
      <c r="O646" s="15">
        <v>5331270140.1499996</v>
      </c>
      <c r="P646" s="16">
        <v>5331270140.1499996</v>
      </c>
      <c r="Q646" s="15">
        <v>0</v>
      </c>
      <c r="R646" s="15">
        <v>0.85</v>
      </c>
      <c r="S646" s="15">
        <v>0.85</v>
      </c>
      <c r="T646" s="17">
        <f t="shared" si="113"/>
        <v>0.9999999998405632</v>
      </c>
      <c r="U646" s="17">
        <f t="shared" si="114"/>
        <v>0</v>
      </c>
      <c r="V646" s="17">
        <f t="shared" si="115"/>
        <v>0.9999999998405632</v>
      </c>
    </row>
    <row r="647" spans="1:22" outlineLevel="3">
      <c r="A647" s="18" t="s">
        <v>366</v>
      </c>
      <c r="B647" s="18" t="s">
        <v>413</v>
      </c>
      <c r="C647" s="18" t="s">
        <v>27</v>
      </c>
      <c r="D647" s="18" t="s">
        <v>45</v>
      </c>
      <c r="E647" s="13" t="s">
        <v>29</v>
      </c>
      <c r="F647" s="19" t="s">
        <v>434</v>
      </c>
      <c r="G647" s="13">
        <v>1111</v>
      </c>
      <c r="H647" s="13">
        <v>3480</v>
      </c>
      <c r="I647" s="14" t="s">
        <v>46</v>
      </c>
      <c r="J647" s="15">
        <v>11200597135</v>
      </c>
      <c r="K647" s="15">
        <v>11200597135</v>
      </c>
      <c r="L647" s="15">
        <v>0</v>
      </c>
      <c r="M647" s="15">
        <v>0</v>
      </c>
      <c r="N647" s="15">
        <v>0</v>
      </c>
      <c r="O647" s="15">
        <v>11139219550.1</v>
      </c>
      <c r="P647" s="16">
        <v>11139219550.1</v>
      </c>
      <c r="Q647" s="15">
        <v>61377584.899999999</v>
      </c>
      <c r="R647" s="15">
        <v>61377584.899999999</v>
      </c>
      <c r="S647" s="15">
        <v>61377584.899999999</v>
      </c>
      <c r="T647" s="17">
        <f t="shared" si="113"/>
        <v>0.9945201506526643</v>
      </c>
      <c r="U647" s="17">
        <f t="shared" si="114"/>
        <v>0</v>
      </c>
      <c r="V647" s="17">
        <f t="shared" si="115"/>
        <v>0.9945201506526643</v>
      </c>
    </row>
    <row r="648" spans="1:22" ht="90" outlineLevel="3">
      <c r="A648" s="18" t="s">
        <v>366</v>
      </c>
      <c r="B648" s="18" t="s">
        <v>413</v>
      </c>
      <c r="C648" s="18" t="s">
        <v>27</v>
      </c>
      <c r="D648" s="18" t="s">
        <v>47</v>
      </c>
      <c r="E648" s="13" t="s">
        <v>48</v>
      </c>
      <c r="F648" s="19" t="s">
        <v>434</v>
      </c>
      <c r="G648" s="13">
        <v>1112</v>
      </c>
      <c r="H648" s="13">
        <v>3480</v>
      </c>
      <c r="I648" s="14" t="s">
        <v>49</v>
      </c>
      <c r="J648" s="15">
        <v>6917450349</v>
      </c>
      <c r="K648" s="15">
        <v>6917450349</v>
      </c>
      <c r="L648" s="15">
        <v>0</v>
      </c>
      <c r="M648" s="15">
        <v>0</v>
      </c>
      <c r="N648" s="15">
        <v>0</v>
      </c>
      <c r="O648" s="15">
        <v>6818721309</v>
      </c>
      <c r="P648" s="16">
        <v>6818721309</v>
      </c>
      <c r="Q648" s="15">
        <v>98729040</v>
      </c>
      <c r="R648" s="15">
        <v>98729040</v>
      </c>
      <c r="S648" s="15">
        <v>98729040</v>
      </c>
      <c r="T648" s="17">
        <f t="shared" si="113"/>
        <v>0.98572753904706056</v>
      </c>
      <c r="U648" s="17">
        <f t="shared" si="114"/>
        <v>0</v>
      </c>
      <c r="V648" s="17">
        <f t="shared" si="115"/>
        <v>0.98572753904706056</v>
      </c>
    </row>
    <row r="649" spans="1:22" ht="75" outlineLevel="3">
      <c r="A649" s="18" t="s">
        <v>366</v>
      </c>
      <c r="B649" s="18" t="s">
        <v>413</v>
      </c>
      <c r="C649" s="18" t="s">
        <v>27</v>
      </c>
      <c r="D649" s="18" t="s">
        <v>50</v>
      </c>
      <c r="E649" s="13" t="s">
        <v>48</v>
      </c>
      <c r="F649" s="19" t="s">
        <v>434</v>
      </c>
      <c r="G649" s="13">
        <v>1112</v>
      </c>
      <c r="H649" s="13">
        <v>3480</v>
      </c>
      <c r="I649" s="14" t="s">
        <v>51</v>
      </c>
      <c r="J649" s="15">
        <v>370676228</v>
      </c>
      <c r="K649" s="15">
        <v>370676228</v>
      </c>
      <c r="L649" s="15">
        <v>0</v>
      </c>
      <c r="M649" s="15">
        <v>0</v>
      </c>
      <c r="N649" s="15">
        <v>0</v>
      </c>
      <c r="O649" s="15">
        <v>368604166</v>
      </c>
      <c r="P649" s="16">
        <v>368604166</v>
      </c>
      <c r="Q649" s="15">
        <v>2072062</v>
      </c>
      <c r="R649" s="15">
        <v>2072062</v>
      </c>
      <c r="S649" s="15">
        <v>2072062</v>
      </c>
      <c r="T649" s="17">
        <f t="shared" si="113"/>
        <v>0.99441004886884732</v>
      </c>
      <c r="U649" s="17">
        <f t="shared" si="114"/>
        <v>0</v>
      </c>
      <c r="V649" s="17">
        <f t="shared" si="115"/>
        <v>0.99441004886884732</v>
      </c>
    </row>
    <row r="650" spans="1:22" ht="105" outlineLevel="3">
      <c r="A650" s="18" t="s">
        <v>366</v>
      </c>
      <c r="B650" s="18" t="s">
        <v>413</v>
      </c>
      <c r="C650" s="18" t="s">
        <v>27</v>
      </c>
      <c r="D650" s="18" t="s">
        <v>52</v>
      </c>
      <c r="E650" s="13" t="s">
        <v>48</v>
      </c>
      <c r="F650" s="19" t="s">
        <v>434</v>
      </c>
      <c r="G650" s="13">
        <v>1112</v>
      </c>
      <c r="H650" s="13">
        <v>3480</v>
      </c>
      <c r="I650" s="14" t="s">
        <v>53</v>
      </c>
      <c r="J650" s="15">
        <v>298241777</v>
      </c>
      <c r="K650" s="15">
        <v>298241777</v>
      </c>
      <c r="L650" s="15">
        <v>0</v>
      </c>
      <c r="M650" s="15">
        <v>0</v>
      </c>
      <c r="N650" s="15">
        <v>0</v>
      </c>
      <c r="O650" s="15">
        <v>293425711</v>
      </c>
      <c r="P650" s="16">
        <v>293425711</v>
      </c>
      <c r="Q650" s="15">
        <v>4816066</v>
      </c>
      <c r="R650" s="15">
        <v>4816066</v>
      </c>
      <c r="S650" s="15">
        <v>4816066</v>
      </c>
      <c r="T650" s="17">
        <f t="shared" si="113"/>
        <v>0.98385180624778801</v>
      </c>
      <c r="U650" s="17">
        <f t="shared" si="114"/>
        <v>0</v>
      </c>
      <c r="V650" s="17">
        <f t="shared" si="115"/>
        <v>0.98385180624778801</v>
      </c>
    </row>
    <row r="651" spans="1:22" ht="75" outlineLevel="3">
      <c r="A651" s="18" t="s">
        <v>366</v>
      </c>
      <c r="B651" s="18" t="s">
        <v>413</v>
      </c>
      <c r="C651" s="18" t="s">
        <v>27</v>
      </c>
      <c r="D651" s="18" t="s">
        <v>54</v>
      </c>
      <c r="E651" s="13" t="s">
        <v>48</v>
      </c>
      <c r="F651" s="19" t="s">
        <v>434</v>
      </c>
      <c r="G651" s="13">
        <v>1112</v>
      </c>
      <c r="H651" s="13">
        <v>3480</v>
      </c>
      <c r="I651" s="14" t="s">
        <v>55</v>
      </c>
      <c r="J651" s="15">
        <v>1111473890</v>
      </c>
      <c r="K651" s="15">
        <v>1111473890</v>
      </c>
      <c r="L651" s="15">
        <v>0</v>
      </c>
      <c r="M651" s="15">
        <v>0</v>
      </c>
      <c r="N651" s="15">
        <v>0</v>
      </c>
      <c r="O651" s="15">
        <v>1105060991</v>
      </c>
      <c r="P651" s="16">
        <v>1105060991</v>
      </c>
      <c r="Q651" s="15">
        <v>6412899</v>
      </c>
      <c r="R651" s="15">
        <v>6412899</v>
      </c>
      <c r="S651" s="15">
        <v>6412899</v>
      </c>
      <c r="T651" s="17">
        <f t="shared" si="113"/>
        <v>0.99423027472107328</v>
      </c>
      <c r="U651" s="17">
        <f t="shared" si="114"/>
        <v>0</v>
      </c>
      <c r="V651" s="17">
        <f t="shared" si="115"/>
        <v>0.99423027472107328</v>
      </c>
    </row>
    <row r="652" spans="1:22" ht="75" outlineLevel="3">
      <c r="A652" s="18" t="s">
        <v>366</v>
      </c>
      <c r="B652" s="18" t="s">
        <v>413</v>
      </c>
      <c r="C652" s="18" t="s">
        <v>27</v>
      </c>
      <c r="D652" s="18" t="s">
        <v>56</v>
      </c>
      <c r="E652" s="13" t="s">
        <v>48</v>
      </c>
      <c r="F652" s="19" t="s">
        <v>434</v>
      </c>
      <c r="G652" s="13">
        <v>1112</v>
      </c>
      <c r="H652" s="13">
        <v>3480</v>
      </c>
      <c r="I652" s="14" t="s">
        <v>55</v>
      </c>
      <c r="J652" s="15">
        <v>2222848061</v>
      </c>
      <c r="K652" s="15">
        <v>2222848061</v>
      </c>
      <c r="L652" s="15">
        <v>0</v>
      </c>
      <c r="M652" s="15">
        <v>0</v>
      </c>
      <c r="N652" s="15">
        <v>0</v>
      </c>
      <c r="O652" s="15">
        <v>2210122289</v>
      </c>
      <c r="P652" s="16">
        <v>2210122289</v>
      </c>
      <c r="Q652" s="15">
        <v>12725772</v>
      </c>
      <c r="R652" s="15">
        <v>12725772</v>
      </c>
      <c r="S652" s="15">
        <v>12725772</v>
      </c>
      <c r="T652" s="17">
        <f t="shared" si="113"/>
        <v>0.99427501491295134</v>
      </c>
      <c r="U652" s="17">
        <f t="shared" si="114"/>
        <v>0</v>
      </c>
      <c r="V652" s="17">
        <f t="shared" si="115"/>
        <v>0.99427501491295134</v>
      </c>
    </row>
    <row r="653" spans="1:22" outlineLevel="2">
      <c r="A653" s="33"/>
      <c r="B653" s="33"/>
      <c r="C653" s="34" t="s">
        <v>447</v>
      </c>
      <c r="D653" s="33"/>
      <c r="E653" s="35"/>
      <c r="F653" s="36"/>
      <c r="G653" s="35"/>
      <c r="H653" s="35"/>
      <c r="I653" s="37"/>
      <c r="J653" s="38">
        <f t="shared" ref="J653:S653" si="118">SUBTOTAL(9,J638:J652)</f>
        <v>99251576924</v>
      </c>
      <c r="K653" s="38">
        <f t="shared" si="118"/>
        <v>99251576924</v>
      </c>
      <c r="L653" s="38">
        <f t="shared" si="118"/>
        <v>0</v>
      </c>
      <c r="M653" s="38">
        <f t="shared" si="118"/>
        <v>0</v>
      </c>
      <c r="N653" s="38">
        <f t="shared" si="118"/>
        <v>0</v>
      </c>
      <c r="O653" s="38">
        <f t="shared" si="118"/>
        <v>93252213657.929993</v>
      </c>
      <c r="P653" s="39">
        <f t="shared" si="118"/>
        <v>89744367213.939987</v>
      </c>
      <c r="Q653" s="38">
        <f t="shared" si="118"/>
        <v>5999363265.2199993</v>
      </c>
      <c r="R653" s="38">
        <f t="shared" si="118"/>
        <v>5999363266.0699997</v>
      </c>
      <c r="S653" s="39">
        <f t="shared" si="118"/>
        <v>5999363266.0699997</v>
      </c>
      <c r="T653" s="40">
        <f t="shared" si="113"/>
        <v>0.93955397534223661</v>
      </c>
      <c r="U653" s="40">
        <f t="shared" si="114"/>
        <v>0</v>
      </c>
      <c r="V653" s="40">
        <f t="shared" si="115"/>
        <v>0.93955397534223661</v>
      </c>
    </row>
    <row r="654" spans="1:22" ht="120" outlineLevel="3">
      <c r="A654" s="18" t="s">
        <v>366</v>
      </c>
      <c r="B654" s="18" t="s">
        <v>413</v>
      </c>
      <c r="C654" s="18" t="s">
        <v>129</v>
      </c>
      <c r="D654" s="18" t="s">
        <v>134</v>
      </c>
      <c r="E654" s="13" t="s">
        <v>48</v>
      </c>
      <c r="F654" s="19" t="s">
        <v>434</v>
      </c>
      <c r="G654" s="13">
        <v>1310</v>
      </c>
      <c r="H654" s="13">
        <v>3480</v>
      </c>
      <c r="I654" s="14" t="s">
        <v>135</v>
      </c>
      <c r="J654" s="15">
        <v>24627795</v>
      </c>
      <c r="K654" s="15">
        <v>24627795</v>
      </c>
      <c r="L654" s="15">
        <v>0</v>
      </c>
      <c r="M654" s="15">
        <v>0</v>
      </c>
      <c r="N654" s="15">
        <v>0</v>
      </c>
      <c r="O654" s="15">
        <v>24409051.5</v>
      </c>
      <c r="P654" s="16">
        <v>22470941.27</v>
      </c>
      <c r="Q654" s="15">
        <v>218743.5</v>
      </c>
      <c r="R654" s="15">
        <v>218743.5</v>
      </c>
      <c r="S654" s="15">
        <v>218743.5</v>
      </c>
      <c r="T654" s="17">
        <f t="shared" si="113"/>
        <v>0.99111802335531862</v>
      </c>
      <c r="U654" s="17">
        <f t="shared" si="114"/>
        <v>0</v>
      </c>
      <c r="V654" s="17">
        <f t="shared" si="115"/>
        <v>0.99111802335531862</v>
      </c>
    </row>
    <row r="655" spans="1:22" ht="210" outlineLevel="3">
      <c r="A655" s="18" t="s">
        <v>366</v>
      </c>
      <c r="B655" s="18" t="s">
        <v>413</v>
      </c>
      <c r="C655" s="18" t="s">
        <v>129</v>
      </c>
      <c r="D655" s="18" t="s">
        <v>134</v>
      </c>
      <c r="E655" s="13" t="s">
        <v>415</v>
      </c>
      <c r="F655" s="19" t="s">
        <v>434</v>
      </c>
      <c r="G655" s="13">
        <v>1310</v>
      </c>
      <c r="H655" s="13">
        <v>3480</v>
      </c>
      <c r="I655" s="14" t="s">
        <v>416</v>
      </c>
      <c r="J655" s="15">
        <v>226106438</v>
      </c>
      <c r="K655" s="15">
        <v>226106438</v>
      </c>
      <c r="L655" s="15">
        <v>0</v>
      </c>
      <c r="M655" s="15">
        <v>0</v>
      </c>
      <c r="N655" s="15">
        <v>0</v>
      </c>
      <c r="O655" s="15">
        <v>226106438</v>
      </c>
      <c r="P655" s="16">
        <v>226106438</v>
      </c>
      <c r="Q655" s="15">
        <v>0</v>
      </c>
      <c r="R655" s="15">
        <v>0</v>
      </c>
      <c r="S655" s="15">
        <v>0</v>
      </c>
      <c r="T655" s="17">
        <f t="shared" si="113"/>
        <v>1</v>
      </c>
      <c r="U655" s="17">
        <f t="shared" si="114"/>
        <v>0</v>
      </c>
      <c r="V655" s="17">
        <f t="shared" si="115"/>
        <v>1</v>
      </c>
    </row>
    <row r="656" spans="1:22" ht="120" outlineLevel="3">
      <c r="A656" s="18" t="s">
        <v>366</v>
      </c>
      <c r="B656" s="18" t="s">
        <v>413</v>
      </c>
      <c r="C656" s="18" t="s">
        <v>129</v>
      </c>
      <c r="D656" s="18" t="s">
        <v>134</v>
      </c>
      <c r="E656" s="13" t="s">
        <v>136</v>
      </c>
      <c r="F656" s="19" t="s">
        <v>434</v>
      </c>
      <c r="G656" s="13">
        <v>1310</v>
      </c>
      <c r="H656" s="13">
        <v>3480</v>
      </c>
      <c r="I656" s="14" t="s">
        <v>137</v>
      </c>
      <c r="J656" s="15">
        <v>185257562</v>
      </c>
      <c r="K656" s="15">
        <v>185257562</v>
      </c>
      <c r="L656" s="15">
        <v>0</v>
      </c>
      <c r="M656" s="15">
        <v>0</v>
      </c>
      <c r="N656" s="15">
        <v>0</v>
      </c>
      <c r="O656" s="15">
        <v>184130009.83000001</v>
      </c>
      <c r="P656" s="16">
        <v>169010965.22</v>
      </c>
      <c r="Q656" s="15">
        <v>1127552.17</v>
      </c>
      <c r="R656" s="15">
        <v>1127552.17</v>
      </c>
      <c r="S656" s="15">
        <v>1127552.17</v>
      </c>
      <c r="T656" s="17">
        <f t="shared" si="113"/>
        <v>0.99391359706007587</v>
      </c>
      <c r="U656" s="17">
        <f t="shared" si="114"/>
        <v>0</v>
      </c>
      <c r="V656" s="17">
        <f t="shared" si="115"/>
        <v>0.99391359706007587</v>
      </c>
    </row>
    <row r="657" spans="1:22" ht="120" outlineLevel="3">
      <c r="A657" s="18" t="s">
        <v>366</v>
      </c>
      <c r="B657" s="18" t="s">
        <v>413</v>
      </c>
      <c r="C657" s="18" t="s">
        <v>129</v>
      </c>
      <c r="D657" s="18" t="s">
        <v>134</v>
      </c>
      <c r="E657" s="13" t="s">
        <v>172</v>
      </c>
      <c r="F657" s="19" t="s">
        <v>434</v>
      </c>
      <c r="G657" s="13">
        <v>1310</v>
      </c>
      <c r="H657" s="13">
        <v>3480</v>
      </c>
      <c r="I657" s="14" t="s">
        <v>417</v>
      </c>
      <c r="J657" s="15">
        <v>7035991</v>
      </c>
      <c r="K657" s="15">
        <v>7035991</v>
      </c>
      <c r="L657" s="15">
        <v>0</v>
      </c>
      <c r="M657" s="15">
        <v>0</v>
      </c>
      <c r="N657" s="15">
        <v>0</v>
      </c>
      <c r="O657" s="15">
        <v>7035991</v>
      </c>
      <c r="P657" s="16">
        <v>7035991</v>
      </c>
      <c r="Q657" s="15">
        <v>0</v>
      </c>
      <c r="R657" s="15">
        <v>0</v>
      </c>
      <c r="S657" s="15">
        <v>0</v>
      </c>
      <c r="T657" s="17">
        <f t="shared" si="113"/>
        <v>1</v>
      </c>
      <c r="U657" s="17">
        <f t="shared" si="114"/>
        <v>0</v>
      </c>
      <c r="V657" s="17">
        <f t="shared" si="115"/>
        <v>1</v>
      </c>
    </row>
    <row r="658" spans="1:22" ht="120" outlineLevel="3">
      <c r="A658" s="18" t="s">
        <v>366</v>
      </c>
      <c r="B658" s="18" t="s">
        <v>413</v>
      </c>
      <c r="C658" s="18" t="s">
        <v>129</v>
      </c>
      <c r="D658" s="18" t="s">
        <v>134</v>
      </c>
      <c r="E658" s="13" t="s">
        <v>267</v>
      </c>
      <c r="F658" s="19" t="s">
        <v>434</v>
      </c>
      <c r="G658" s="13">
        <v>1310</v>
      </c>
      <c r="H658" s="13">
        <v>3480</v>
      </c>
      <c r="I658" s="14" t="s">
        <v>418</v>
      </c>
      <c r="J658" s="15">
        <v>5631315979</v>
      </c>
      <c r="K658" s="15">
        <v>5631315979</v>
      </c>
      <c r="L658" s="15">
        <v>0</v>
      </c>
      <c r="M658" s="15">
        <v>0</v>
      </c>
      <c r="N658" s="15">
        <v>0</v>
      </c>
      <c r="O658" s="15">
        <v>5396911417.5799999</v>
      </c>
      <c r="P658" s="16">
        <v>5396911417.5799999</v>
      </c>
      <c r="Q658" s="15">
        <v>234404561.41999999</v>
      </c>
      <c r="R658" s="15">
        <v>234404561.41999999</v>
      </c>
      <c r="S658" s="15">
        <v>234404561.41999999</v>
      </c>
      <c r="T658" s="17">
        <f t="shared" si="113"/>
        <v>0.95837481642050826</v>
      </c>
      <c r="U658" s="17">
        <f t="shared" si="114"/>
        <v>0</v>
      </c>
      <c r="V658" s="17">
        <f t="shared" si="115"/>
        <v>0.95837481642050826</v>
      </c>
    </row>
    <row r="659" spans="1:22" ht="180" outlineLevel="3">
      <c r="A659" s="18" t="s">
        <v>366</v>
      </c>
      <c r="B659" s="18" t="s">
        <v>413</v>
      </c>
      <c r="C659" s="18" t="s">
        <v>129</v>
      </c>
      <c r="D659" s="18" t="s">
        <v>134</v>
      </c>
      <c r="E659" s="13" t="s">
        <v>298</v>
      </c>
      <c r="F659" s="19" t="s">
        <v>434</v>
      </c>
      <c r="G659" s="13">
        <v>1310</v>
      </c>
      <c r="H659" s="13">
        <v>3480</v>
      </c>
      <c r="I659" s="14" t="s">
        <v>419</v>
      </c>
      <c r="J659" s="15">
        <v>17869929</v>
      </c>
      <c r="K659" s="15">
        <v>17869929</v>
      </c>
      <c r="L659" s="15">
        <v>0</v>
      </c>
      <c r="M659" s="15">
        <v>0</v>
      </c>
      <c r="N659" s="15">
        <v>0</v>
      </c>
      <c r="O659" s="15">
        <v>17869929</v>
      </c>
      <c r="P659" s="16">
        <v>17869929</v>
      </c>
      <c r="Q659" s="15">
        <v>0</v>
      </c>
      <c r="R659" s="15">
        <v>0</v>
      </c>
      <c r="S659" s="15">
        <v>0</v>
      </c>
      <c r="T659" s="17">
        <f t="shared" si="113"/>
        <v>1</v>
      </c>
      <c r="U659" s="17">
        <f t="shared" si="114"/>
        <v>0</v>
      </c>
      <c r="V659" s="17">
        <f t="shared" si="115"/>
        <v>1</v>
      </c>
    </row>
    <row r="660" spans="1:22" ht="105" outlineLevel="3">
      <c r="A660" s="18" t="s">
        <v>366</v>
      </c>
      <c r="B660" s="18" t="s">
        <v>413</v>
      </c>
      <c r="C660" s="18" t="s">
        <v>129</v>
      </c>
      <c r="D660" s="18" t="s">
        <v>134</v>
      </c>
      <c r="E660" s="13" t="s">
        <v>279</v>
      </c>
      <c r="F660" s="19" t="s">
        <v>434</v>
      </c>
      <c r="G660" s="13">
        <v>1310</v>
      </c>
      <c r="H660" s="13">
        <v>3480</v>
      </c>
      <c r="I660" s="14" t="s">
        <v>420</v>
      </c>
      <c r="J660" s="15">
        <v>13413150</v>
      </c>
      <c r="K660" s="15">
        <v>13413150</v>
      </c>
      <c r="L660" s="15">
        <v>0</v>
      </c>
      <c r="M660" s="15">
        <v>0</v>
      </c>
      <c r="N660" s="15">
        <v>0</v>
      </c>
      <c r="O660" s="15">
        <v>8547973.3100000005</v>
      </c>
      <c r="P660" s="16">
        <v>8547973.3100000005</v>
      </c>
      <c r="Q660" s="15">
        <v>4865176.6900000004</v>
      </c>
      <c r="R660" s="15">
        <v>4865176.6900000004</v>
      </c>
      <c r="S660" s="15">
        <v>4865176.6900000004</v>
      </c>
      <c r="T660" s="17">
        <f t="shared" si="113"/>
        <v>0.63728306251700761</v>
      </c>
      <c r="U660" s="17">
        <f t="shared" si="114"/>
        <v>0</v>
      </c>
      <c r="V660" s="17">
        <f t="shared" si="115"/>
        <v>0.63728306251700761</v>
      </c>
    </row>
    <row r="661" spans="1:22" ht="180" outlineLevel="3">
      <c r="A661" s="18" t="s">
        <v>366</v>
      </c>
      <c r="B661" s="18" t="s">
        <v>413</v>
      </c>
      <c r="C661" s="18" t="s">
        <v>129</v>
      </c>
      <c r="D661" s="18" t="s">
        <v>134</v>
      </c>
      <c r="E661" s="13" t="s">
        <v>138</v>
      </c>
      <c r="F661" s="19" t="s">
        <v>434</v>
      </c>
      <c r="G661" s="13">
        <v>1310</v>
      </c>
      <c r="H661" s="13">
        <v>3480</v>
      </c>
      <c r="I661" s="14" t="s">
        <v>421</v>
      </c>
      <c r="J661" s="15">
        <v>474055400</v>
      </c>
      <c r="K661" s="15">
        <v>474055400</v>
      </c>
      <c r="L661" s="15">
        <v>0</v>
      </c>
      <c r="M661" s="15">
        <v>0</v>
      </c>
      <c r="N661" s="15">
        <v>0</v>
      </c>
      <c r="O661" s="15">
        <v>474055400</v>
      </c>
      <c r="P661" s="16">
        <v>474055400</v>
      </c>
      <c r="Q661" s="15">
        <v>0</v>
      </c>
      <c r="R661" s="15">
        <v>0</v>
      </c>
      <c r="S661" s="15">
        <v>0</v>
      </c>
      <c r="T661" s="17">
        <f t="shared" si="113"/>
        <v>1</v>
      </c>
      <c r="U661" s="17">
        <f t="shared" si="114"/>
        <v>0</v>
      </c>
      <c r="V661" s="17">
        <f t="shared" si="115"/>
        <v>1</v>
      </c>
    </row>
    <row r="662" spans="1:22" ht="225" outlineLevel="3">
      <c r="A662" s="18" t="s">
        <v>366</v>
      </c>
      <c r="B662" s="18" t="s">
        <v>413</v>
      </c>
      <c r="C662" s="18" t="s">
        <v>129</v>
      </c>
      <c r="D662" s="18" t="s">
        <v>134</v>
      </c>
      <c r="E662" s="13" t="s">
        <v>422</v>
      </c>
      <c r="F662" s="19" t="s">
        <v>434</v>
      </c>
      <c r="G662" s="13">
        <v>1310</v>
      </c>
      <c r="H662" s="13">
        <v>3480</v>
      </c>
      <c r="I662" s="14" t="s">
        <v>423</v>
      </c>
      <c r="J662" s="15">
        <v>20000000</v>
      </c>
      <c r="K662" s="15">
        <v>20000000</v>
      </c>
      <c r="L662" s="15">
        <v>0</v>
      </c>
      <c r="M662" s="15">
        <v>0</v>
      </c>
      <c r="N662" s="15">
        <v>0</v>
      </c>
      <c r="O662" s="15">
        <v>10155487.08</v>
      </c>
      <c r="P662" s="16">
        <v>10155487.08</v>
      </c>
      <c r="Q662" s="15">
        <v>9844512.9199999999</v>
      </c>
      <c r="R662" s="15">
        <v>9844512.9199999999</v>
      </c>
      <c r="S662" s="15">
        <v>9844512.9199999999</v>
      </c>
      <c r="T662" s="17">
        <f t="shared" si="113"/>
        <v>0.50777435400000004</v>
      </c>
      <c r="U662" s="17">
        <f t="shared" si="114"/>
        <v>0</v>
      </c>
      <c r="V662" s="17">
        <f t="shared" si="115"/>
        <v>0.50777435400000004</v>
      </c>
    </row>
    <row r="663" spans="1:22" ht="45" outlineLevel="3">
      <c r="A663" s="18" t="s">
        <v>366</v>
      </c>
      <c r="B663" s="18" t="s">
        <v>413</v>
      </c>
      <c r="C663" s="18" t="s">
        <v>129</v>
      </c>
      <c r="D663" s="18" t="s">
        <v>166</v>
      </c>
      <c r="E663" s="13" t="s">
        <v>29</v>
      </c>
      <c r="F663" s="19" t="s">
        <v>434</v>
      </c>
      <c r="G663" s="13">
        <v>1320</v>
      </c>
      <c r="H663" s="13">
        <v>3480</v>
      </c>
      <c r="I663" s="14" t="s">
        <v>397</v>
      </c>
      <c r="J663" s="15">
        <v>751264111</v>
      </c>
      <c r="K663" s="15">
        <v>751264111</v>
      </c>
      <c r="L663" s="15">
        <v>0</v>
      </c>
      <c r="M663" s="15">
        <v>0</v>
      </c>
      <c r="N663" s="15">
        <v>0</v>
      </c>
      <c r="O663" s="15">
        <v>404771221.10000002</v>
      </c>
      <c r="P663" s="16">
        <v>404771221.10000002</v>
      </c>
      <c r="Q663" s="15">
        <v>346492889.89999998</v>
      </c>
      <c r="R663" s="15">
        <v>346492889.89999998</v>
      </c>
      <c r="S663" s="15">
        <v>346492889.89999998</v>
      </c>
      <c r="T663" s="17">
        <f t="shared" si="113"/>
        <v>0.53878684629459161</v>
      </c>
      <c r="U663" s="17">
        <f t="shared" si="114"/>
        <v>0</v>
      </c>
      <c r="V663" s="17">
        <f t="shared" si="115"/>
        <v>0.53878684629459161</v>
      </c>
    </row>
    <row r="664" spans="1:22" ht="150" outlineLevel="3">
      <c r="A664" s="18" t="s">
        <v>366</v>
      </c>
      <c r="B664" s="18" t="s">
        <v>413</v>
      </c>
      <c r="C664" s="18" t="s">
        <v>129</v>
      </c>
      <c r="D664" s="18" t="s">
        <v>274</v>
      </c>
      <c r="E664" s="13" t="s">
        <v>415</v>
      </c>
      <c r="F664" s="19" t="s">
        <v>434</v>
      </c>
      <c r="G664" s="13">
        <v>1320</v>
      </c>
      <c r="H664" s="13">
        <v>3480</v>
      </c>
      <c r="I664" s="14" t="s">
        <v>424</v>
      </c>
      <c r="J664" s="15">
        <v>66479799</v>
      </c>
      <c r="K664" s="15">
        <v>66479799</v>
      </c>
      <c r="L664" s="15">
        <v>0</v>
      </c>
      <c r="M664" s="15">
        <v>0</v>
      </c>
      <c r="N664" s="15">
        <v>0</v>
      </c>
      <c r="O664" s="15">
        <v>66479799</v>
      </c>
      <c r="P664" s="16">
        <v>66479799</v>
      </c>
      <c r="Q664" s="15">
        <v>0</v>
      </c>
      <c r="R664" s="15">
        <v>0</v>
      </c>
      <c r="S664" s="15">
        <v>0</v>
      </c>
      <c r="T664" s="17">
        <f t="shared" si="113"/>
        <v>1</v>
      </c>
      <c r="U664" s="17">
        <f t="shared" si="114"/>
        <v>0</v>
      </c>
      <c r="V664" s="17">
        <f t="shared" si="115"/>
        <v>1</v>
      </c>
    </row>
    <row r="665" spans="1:22" ht="165" outlineLevel="3">
      <c r="A665" s="18" t="s">
        <v>366</v>
      </c>
      <c r="B665" s="18" t="s">
        <v>413</v>
      </c>
      <c r="C665" s="18" t="s">
        <v>129</v>
      </c>
      <c r="D665" s="18" t="s">
        <v>274</v>
      </c>
      <c r="E665" s="13" t="s">
        <v>136</v>
      </c>
      <c r="F665" s="19" t="s">
        <v>434</v>
      </c>
      <c r="G665" s="13">
        <v>1320</v>
      </c>
      <c r="H665" s="13">
        <v>3480</v>
      </c>
      <c r="I665" s="14" t="s">
        <v>425</v>
      </c>
      <c r="J665" s="15">
        <v>156246309</v>
      </c>
      <c r="K665" s="15">
        <v>156246309</v>
      </c>
      <c r="L665" s="15">
        <v>0</v>
      </c>
      <c r="M665" s="15">
        <v>0</v>
      </c>
      <c r="N665" s="15">
        <v>0</v>
      </c>
      <c r="O665" s="15">
        <v>156246309</v>
      </c>
      <c r="P665" s="16">
        <v>156246309</v>
      </c>
      <c r="Q665" s="15">
        <v>0</v>
      </c>
      <c r="R665" s="15">
        <v>0</v>
      </c>
      <c r="S665" s="15">
        <v>0</v>
      </c>
      <c r="T665" s="17">
        <f t="shared" si="113"/>
        <v>1</v>
      </c>
      <c r="U665" s="17">
        <f t="shared" si="114"/>
        <v>0</v>
      </c>
      <c r="V665" s="17">
        <f t="shared" si="115"/>
        <v>1</v>
      </c>
    </row>
    <row r="666" spans="1:22" outlineLevel="2">
      <c r="A666" s="33"/>
      <c r="B666" s="33"/>
      <c r="C666" s="34" t="s">
        <v>451</v>
      </c>
      <c r="D666" s="33"/>
      <c r="E666" s="35"/>
      <c r="F666" s="36"/>
      <c r="G666" s="35"/>
      <c r="H666" s="35"/>
      <c r="I666" s="37"/>
      <c r="J666" s="38">
        <f t="shared" ref="J666:S666" si="119">SUBTOTAL(9,J654:J665)</f>
        <v>7573672463</v>
      </c>
      <c r="K666" s="38">
        <f t="shared" si="119"/>
        <v>7573672463</v>
      </c>
      <c r="L666" s="38">
        <f t="shared" si="119"/>
        <v>0</v>
      </c>
      <c r="M666" s="38">
        <f t="shared" si="119"/>
        <v>0</v>
      </c>
      <c r="N666" s="38">
        <f t="shared" si="119"/>
        <v>0</v>
      </c>
      <c r="O666" s="38">
        <f t="shared" si="119"/>
        <v>6976719026.4000006</v>
      </c>
      <c r="P666" s="39">
        <f t="shared" si="119"/>
        <v>6959661871.5600004</v>
      </c>
      <c r="Q666" s="38">
        <f t="shared" si="119"/>
        <v>596953436.5999999</v>
      </c>
      <c r="R666" s="38">
        <f t="shared" si="119"/>
        <v>596953436.5999999</v>
      </c>
      <c r="S666" s="39">
        <f t="shared" si="119"/>
        <v>596953436.5999999</v>
      </c>
      <c r="T666" s="40">
        <f t="shared" si="113"/>
        <v>0.92118045247978142</v>
      </c>
      <c r="U666" s="40">
        <f t="shared" si="114"/>
        <v>0</v>
      </c>
      <c r="V666" s="40">
        <f t="shared" si="115"/>
        <v>0.92118045247978142</v>
      </c>
    </row>
    <row r="667" spans="1:22" outlineLevel="3">
      <c r="A667" s="18" t="s">
        <v>366</v>
      </c>
      <c r="B667" s="18" t="s">
        <v>426</v>
      </c>
      <c r="C667" s="18" t="s">
        <v>27</v>
      </c>
      <c r="D667" s="18" t="s">
        <v>28</v>
      </c>
      <c r="E667" s="13" t="s">
        <v>29</v>
      </c>
      <c r="F667" s="19" t="s">
        <v>434</v>
      </c>
      <c r="G667" s="13">
        <v>1111</v>
      </c>
      <c r="H667" s="13">
        <v>3480</v>
      </c>
      <c r="I667" s="14" t="s">
        <v>30</v>
      </c>
      <c r="J667" s="15">
        <v>31939389244</v>
      </c>
      <c r="K667" s="15">
        <v>31939389244</v>
      </c>
      <c r="L667" s="15">
        <v>0</v>
      </c>
      <c r="M667" s="15">
        <v>0</v>
      </c>
      <c r="N667" s="15">
        <v>0</v>
      </c>
      <c r="O667" s="15">
        <v>26756925867.189999</v>
      </c>
      <c r="P667" s="16">
        <v>26756925867.189999</v>
      </c>
      <c r="Q667" s="15">
        <v>5182463376.8100004</v>
      </c>
      <c r="R667" s="15">
        <v>5182463376.8100004</v>
      </c>
      <c r="S667" s="15">
        <v>5182463376.8100004</v>
      </c>
      <c r="T667" s="17">
        <f t="shared" si="113"/>
        <v>0.83774068636007004</v>
      </c>
      <c r="U667" s="17">
        <f t="shared" si="114"/>
        <v>0</v>
      </c>
      <c r="V667" s="17">
        <f t="shared" si="115"/>
        <v>0.83774068636007004</v>
      </c>
    </row>
    <row r="668" spans="1:22" outlineLevel="3">
      <c r="A668" s="18" t="s">
        <v>366</v>
      </c>
      <c r="B668" s="18" t="s">
        <v>426</v>
      </c>
      <c r="C668" s="18" t="s">
        <v>27</v>
      </c>
      <c r="D668" s="18" t="s">
        <v>31</v>
      </c>
      <c r="E668" s="13" t="s">
        <v>29</v>
      </c>
      <c r="F668" s="19" t="s">
        <v>434</v>
      </c>
      <c r="G668" s="13">
        <v>1111</v>
      </c>
      <c r="H668" s="13">
        <v>3480</v>
      </c>
      <c r="I668" s="14" t="s">
        <v>32</v>
      </c>
      <c r="J668" s="15">
        <v>514853594</v>
      </c>
      <c r="K668" s="15">
        <v>514853594</v>
      </c>
      <c r="L668" s="15">
        <v>0</v>
      </c>
      <c r="M668" s="15">
        <v>0</v>
      </c>
      <c r="N668" s="15">
        <v>0</v>
      </c>
      <c r="O668" s="15">
        <v>488324517.73000002</v>
      </c>
      <c r="P668" s="16">
        <v>488324517.73000002</v>
      </c>
      <c r="Q668" s="15">
        <v>26529076.27</v>
      </c>
      <c r="R668" s="15">
        <v>26529076.27</v>
      </c>
      <c r="S668" s="15">
        <v>26529076.27</v>
      </c>
      <c r="T668" s="17">
        <f t="shared" si="113"/>
        <v>0.9484725821492469</v>
      </c>
      <c r="U668" s="17">
        <f t="shared" si="114"/>
        <v>0</v>
      </c>
      <c r="V668" s="17">
        <f t="shared" si="115"/>
        <v>0.9484725821492469</v>
      </c>
    </row>
    <row r="669" spans="1:22" outlineLevel="3">
      <c r="A669" s="18" t="s">
        <v>366</v>
      </c>
      <c r="B669" s="18" t="s">
        <v>426</v>
      </c>
      <c r="C669" s="18" t="s">
        <v>27</v>
      </c>
      <c r="D669" s="18" t="s">
        <v>31</v>
      </c>
      <c r="E669" s="13" t="s">
        <v>29</v>
      </c>
      <c r="F669" s="18">
        <v>280</v>
      </c>
      <c r="G669" s="13">
        <v>1111</v>
      </c>
      <c r="H669" s="13">
        <v>3480</v>
      </c>
      <c r="I669" s="14" t="s">
        <v>32</v>
      </c>
      <c r="J669" s="15">
        <v>35460563</v>
      </c>
      <c r="K669" s="15">
        <v>35460563</v>
      </c>
      <c r="L669" s="15">
        <v>0</v>
      </c>
      <c r="M669" s="15">
        <v>0</v>
      </c>
      <c r="N669" s="15">
        <v>0</v>
      </c>
      <c r="O669" s="15">
        <v>35460563</v>
      </c>
      <c r="P669" s="16">
        <v>35460563</v>
      </c>
      <c r="Q669" s="15">
        <v>0</v>
      </c>
      <c r="R669" s="15">
        <v>0</v>
      </c>
      <c r="S669" s="15">
        <v>0</v>
      </c>
      <c r="T669" s="17">
        <f t="shared" si="113"/>
        <v>1</v>
      </c>
      <c r="U669" s="17">
        <f t="shared" si="114"/>
        <v>0</v>
      </c>
      <c r="V669" s="17">
        <f t="shared" si="115"/>
        <v>1</v>
      </c>
    </row>
    <row r="670" spans="1:22" ht="75" outlineLevel="3">
      <c r="A670" s="18" t="s">
        <v>366</v>
      </c>
      <c r="B670" s="18" t="s">
        <v>426</v>
      </c>
      <c r="C670" s="18" t="s">
        <v>27</v>
      </c>
      <c r="D670" s="18" t="s">
        <v>368</v>
      </c>
      <c r="E670" s="13" t="s">
        <v>29</v>
      </c>
      <c r="F670" s="19" t="s">
        <v>434</v>
      </c>
      <c r="G670" s="13">
        <v>1111</v>
      </c>
      <c r="H670" s="13">
        <v>3480</v>
      </c>
      <c r="I670" s="14" t="s">
        <v>378</v>
      </c>
      <c r="J670" s="15">
        <v>21827747</v>
      </c>
      <c r="K670" s="15">
        <v>21827747</v>
      </c>
      <c r="L670" s="15">
        <v>0</v>
      </c>
      <c r="M670" s="15">
        <v>0</v>
      </c>
      <c r="N670" s="15">
        <v>0</v>
      </c>
      <c r="O670" s="15">
        <v>21266654.940000001</v>
      </c>
      <c r="P670" s="16">
        <v>21266654.940000001</v>
      </c>
      <c r="Q670" s="15">
        <v>561092.06000000006</v>
      </c>
      <c r="R670" s="15">
        <v>561092.06000000006</v>
      </c>
      <c r="S670" s="15">
        <v>561092.06000000006</v>
      </c>
      <c r="T670" s="17">
        <f t="shared" si="113"/>
        <v>0.97429454995973708</v>
      </c>
      <c r="U670" s="17">
        <f t="shared" si="114"/>
        <v>0</v>
      </c>
      <c r="V670" s="17">
        <f t="shared" si="115"/>
        <v>0.97429454995973708</v>
      </c>
    </row>
    <row r="671" spans="1:22" ht="30" outlineLevel="3">
      <c r="A671" s="18" t="s">
        <v>366</v>
      </c>
      <c r="B671" s="18" t="s">
        <v>426</v>
      </c>
      <c r="C671" s="18" t="s">
        <v>27</v>
      </c>
      <c r="D671" s="18" t="s">
        <v>37</v>
      </c>
      <c r="E671" s="13" t="s">
        <v>29</v>
      </c>
      <c r="F671" s="19" t="s">
        <v>434</v>
      </c>
      <c r="G671" s="13">
        <v>1111</v>
      </c>
      <c r="H671" s="13">
        <v>3480</v>
      </c>
      <c r="I671" s="14" t="s">
        <v>38</v>
      </c>
      <c r="J671" s="15">
        <v>5081023121</v>
      </c>
      <c r="K671" s="15">
        <v>5081023121</v>
      </c>
      <c r="L671" s="15">
        <v>0</v>
      </c>
      <c r="M671" s="15">
        <v>0</v>
      </c>
      <c r="N671" s="15">
        <v>0</v>
      </c>
      <c r="O671" s="15">
        <v>4958827757.54</v>
      </c>
      <c r="P671" s="16">
        <v>4958827757.54</v>
      </c>
      <c r="Q671" s="15">
        <v>122195363.45999999</v>
      </c>
      <c r="R671" s="15">
        <v>122195363.45999999</v>
      </c>
      <c r="S671" s="15">
        <v>122195363.45999999</v>
      </c>
      <c r="T671" s="17">
        <f t="shared" si="113"/>
        <v>0.9759506381785662</v>
      </c>
      <c r="U671" s="17">
        <f t="shared" si="114"/>
        <v>0</v>
      </c>
      <c r="V671" s="17">
        <f t="shared" si="115"/>
        <v>0.9759506381785662</v>
      </c>
    </row>
    <row r="672" spans="1:22" ht="30" outlineLevel="3">
      <c r="A672" s="18" t="s">
        <v>366</v>
      </c>
      <c r="B672" s="18" t="s">
        <v>426</v>
      </c>
      <c r="C672" s="18" t="s">
        <v>27</v>
      </c>
      <c r="D672" s="18" t="s">
        <v>37</v>
      </c>
      <c r="E672" s="13" t="s">
        <v>29</v>
      </c>
      <c r="F672" s="18">
        <v>280</v>
      </c>
      <c r="G672" s="13">
        <v>1111</v>
      </c>
      <c r="H672" s="13">
        <v>3480</v>
      </c>
      <c r="I672" s="14" t="s">
        <v>38</v>
      </c>
      <c r="J672" s="15">
        <v>8107500</v>
      </c>
      <c r="K672" s="15">
        <v>8107500</v>
      </c>
      <c r="L672" s="15">
        <v>0</v>
      </c>
      <c r="M672" s="15">
        <v>0</v>
      </c>
      <c r="N672" s="15">
        <v>0</v>
      </c>
      <c r="O672" s="15">
        <v>8107500</v>
      </c>
      <c r="P672" s="16">
        <v>8107500</v>
      </c>
      <c r="Q672" s="15">
        <v>0</v>
      </c>
      <c r="R672" s="15">
        <v>0</v>
      </c>
      <c r="S672" s="15">
        <v>0</v>
      </c>
      <c r="T672" s="17">
        <f t="shared" si="113"/>
        <v>1</v>
      </c>
      <c r="U672" s="17">
        <f t="shared" si="114"/>
        <v>0</v>
      </c>
      <c r="V672" s="17">
        <f t="shared" si="115"/>
        <v>1</v>
      </c>
    </row>
    <row r="673" spans="1:22" ht="30" outlineLevel="3">
      <c r="A673" s="18" t="s">
        <v>366</v>
      </c>
      <c r="B673" s="18" t="s">
        <v>426</v>
      </c>
      <c r="C673" s="18" t="s">
        <v>27</v>
      </c>
      <c r="D673" s="18" t="s">
        <v>39</v>
      </c>
      <c r="E673" s="13" t="s">
        <v>29</v>
      </c>
      <c r="F673" s="19" t="s">
        <v>434</v>
      </c>
      <c r="G673" s="13">
        <v>1111</v>
      </c>
      <c r="H673" s="13">
        <v>3480</v>
      </c>
      <c r="I673" s="14" t="s">
        <v>40</v>
      </c>
      <c r="J673" s="15">
        <v>1536054988</v>
      </c>
      <c r="K673" s="15">
        <v>1536054988</v>
      </c>
      <c r="L673" s="15">
        <v>0</v>
      </c>
      <c r="M673" s="15">
        <v>0</v>
      </c>
      <c r="N673" s="15">
        <v>0</v>
      </c>
      <c r="O673" s="15">
        <v>1529474138.73</v>
      </c>
      <c r="P673" s="16">
        <v>1529474138.73</v>
      </c>
      <c r="Q673" s="15">
        <v>6580849.2699999996</v>
      </c>
      <c r="R673" s="15">
        <v>6580849.2699999996</v>
      </c>
      <c r="S673" s="15">
        <v>6580849.2699999996</v>
      </c>
      <c r="T673" s="17">
        <f t="shared" si="113"/>
        <v>0.99571574629722825</v>
      </c>
      <c r="U673" s="17">
        <f t="shared" si="114"/>
        <v>0</v>
      </c>
      <c r="V673" s="17">
        <f t="shared" si="115"/>
        <v>0.99571574629722825</v>
      </c>
    </row>
    <row r="674" spans="1:22" ht="30" outlineLevel="3">
      <c r="A674" s="18" t="s">
        <v>366</v>
      </c>
      <c r="B674" s="18" t="s">
        <v>426</v>
      </c>
      <c r="C674" s="18" t="s">
        <v>27</v>
      </c>
      <c r="D674" s="18" t="s">
        <v>39</v>
      </c>
      <c r="E674" s="13" t="s">
        <v>29</v>
      </c>
      <c r="F674" s="18">
        <v>280</v>
      </c>
      <c r="G674" s="13">
        <v>1111</v>
      </c>
      <c r="H674" s="13">
        <v>3480</v>
      </c>
      <c r="I674" s="14" t="s">
        <v>40</v>
      </c>
      <c r="J674" s="15">
        <v>3845045</v>
      </c>
      <c r="K674" s="15">
        <v>3845045</v>
      </c>
      <c r="L674" s="15">
        <v>0</v>
      </c>
      <c r="M674" s="15">
        <v>0</v>
      </c>
      <c r="N674" s="15">
        <v>0</v>
      </c>
      <c r="O674" s="15">
        <v>3845045</v>
      </c>
      <c r="P674" s="16">
        <v>3845045</v>
      </c>
      <c r="Q674" s="15">
        <v>0</v>
      </c>
      <c r="R674" s="15">
        <v>0</v>
      </c>
      <c r="S674" s="15">
        <v>0</v>
      </c>
      <c r="T674" s="17">
        <f t="shared" si="113"/>
        <v>1</v>
      </c>
      <c r="U674" s="17">
        <f t="shared" si="114"/>
        <v>0</v>
      </c>
      <c r="V674" s="17">
        <f t="shared" si="115"/>
        <v>1</v>
      </c>
    </row>
    <row r="675" spans="1:22" outlineLevel="3">
      <c r="A675" s="18" t="s">
        <v>366</v>
      </c>
      <c r="B675" s="18" t="s">
        <v>426</v>
      </c>
      <c r="C675" s="18" t="s">
        <v>27</v>
      </c>
      <c r="D675" s="18" t="s">
        <v>41</v>
      </c>
      <c r="E675" s="13" t="s">
        <v>29</v>
      </c>
      <c r="F675" s="18">
        <v>280</v>
      </c>
      <c r="G675" s="13">
        <v>1111</v>
      </c>
      <c r="H675" s="13">
        <v>3480</v>
      </c>
      <c r="I675" s="14" t="s">
        <v>42</v>
      </c>
      <c r="J675" s="15">
        <v>3695248800</v>
      </c>
      <c r="K675" s="15">
        <v>3695248800</v>
      </c>
      <c r="L675" s="15">
        <v>0</v>
      </c>
      <c r="M675" s="15">
        <v>0</v>
      </c>
      <c r="N675" s="15">
        <v>0</v>
      </c>
      <c r="O675" s="15">
        <v>3482021544.3200002</v>
      </c>
      <c r="P675" s="16">
        <v>1505749278.5799999</v>
      </c>
      <c r="Q675" s="15">
        <v>213227255.68000001</v>
      </c>
      <c r="R675" s="15">
        <v>213227255.68000001</v>
      </c>
      <c r="S675" s="15">
        <v>213227255.68000001</v>
      </c>
      <c r="T675" s="17">
        <f t="shared" si="113"/>
        <v>0.94229691497904011</v>
      </c>
      <c r="U675" s="17">
        <f t="shared" si="114"/>
        <v>0</v>
      </c>
      <c r="V675" s="17">
        <f t="shared" si="115"/>
        <v>0.94229691497904011</v>
      </c>
    </row>
    <row r="676" spans="1:22" outlineLevel="3">
      <c r="A676" s="18" t="s">
        <v>366</v>
      </c>
      <c r="B676" s="18" t="s">
        <v>426</v>
      </c>
      <c r="C676" s="18" t="s">
        <v>27</v>
      </c>
      <c r="D676" s="18" t="s">
        <v>43</v>
      </c>
      <c r="E676" s="13" t="s">
        <v>29</v>
      </c>
      <c r="F676" s="19" t="s">
        <v>434</v>
      </c>
      <c r="G676" s="13">
        <v>1111</v>
      </c>
      <c r="H676" s="13">
        <v>3480</v>
      </c>
      <c r="I676" s="14" t="s">
        <v>44</v>
      </c>
      <c r="J676" s="15">
        <v>2958121691</v>
      </c>
      <c r="K676" s="15">
        <v>2958121691</v>
      </c>
      <c r="L676" s="15">
        <v>0</v>
      </c>
      <c r="M676" s="15">
        <v>0</v>
      </c>
      <c r="N676" s="15">
        <v>0</v>
      </c>
      <c r="O676" s="15">
        <v>2958121690.9499998</v>
      </c>
      <c r="P676" s="16">
        <v>2958121690.9499998</v>
      </c>
      <c r="Q676" s="15">
        <v>0</v>
      </c>
      <c r="R676" s="15">
        <v>0.05</v>
      </c>
      <c r="S676" s="15">
        <v>0.05</v>
      </c>
      <c r="T676" s="17">
        <f t="shared" si="113"/>
        <v>0.9999999999830973</v>
      </c>
      <c r="U676" s="17">
        <f t="shared" si="114"/>
        <v>0</v>
      </c>
      <c r="V676" s="17">
        <f t="shared" si="115"/>
        <v>0.9999999999830973</v>
      </c>
    </row>
    <row r="677" spans="1:22" outlineLevel="3">
      <c r="A677" s="18" t="s">
        <v>366</v>
      </c>
      <c r="B677" s="18" t="s">
        <v>426</v>
      </c>
      <c r="C677" s="18" t="s">
        <v>27</v>
      </c>
      <c r="D677" s="18" t="s">
        <v>45</v>
      </c>
      <c r="E677" s="13" t="s">
        <v>29</v>
      </c>
      <c r="F677" s="19" t="s">
        <v>434</v>
      </c>
      <c r="G677" s="13">
        <v>1111</v>
      </c>
      <c r="H677" s="13">
        <v>3480</v>
      </c>
      <c r="I677" s="14" t="s">
        <v>46</v>
      </c>
      <c r="J677" s="15">
        <v>6170678974</v>
      </c>
      <c r="K677" s="15">
        <v>6170678974</v>
      </c>
      <c r="L677" s="15">
        <v>0</v>
      </c>
      <c r="M677" s="15">
        <v>0</v>
      </c>
      <c r="N677" s="15">
        <v>0</v>
      </c>
      <c r="O677" s="15">
        <v>5969844838.71</v>
      </c>
      <c r="P677" s="16">
        <v>5969844838.71</v>
      </c>
      <c r="Q677" s="15">
        <v>200834135.28999999</v>
      </c>
      <c r="R677" s="15">
        <v>200834135.28999999</v>
      </c>
      <c r="S677" s="15">
        <v>200834135.28999999</v>
      </c>
      <c r="T677" s="17">
        <f t="shared" si="113"/>
        <v>0.9674534785983504</v>
      </c>
      <c r="U677" s="17">
        <f t="shared" si="114"/>
        <v>0</v>
      </c>
      <c r="V677" s="17">
        <f t="shared" si="115"/>
        <v>0.9674534785983504</v>
      </c>
    </row>
    <row r="678" spans="1:22" ht="90" outlineLevel="3">
      <c r="A678" s="18" t="s">
        <v>366</v>
      </c>
      <c r="B678" s="18" t="s">
        <v>426</v>
      </c>
      <c r="C678" s="18" t="s">
        <v>27</v>
      </c>
      <c r="D678" s="18" t="s">
        <v>47</v>
      </c>
      <c r="E678" s="13" t="s">
        <v>48</v>
      </c>
      <c r="F678" s="19" t="s">
        <v>434</v>
      </c>
      <c r="G678" s="13">
        <v>1112</v>
      </c>
      <c r="H678" s="13">
        <v>3480</v>
      </c>
      <c r="I678" s="14" t="s">
        <v>49</v>
      </c>
      <c r="J678" s="15">
        <v>4040236905</v>
      </c>
      <c r="K678" s="15">
        <v>4040236905</v>
      </c>
      <c r="L678" s="15">
        <v>0</v>
      </c>
      <c r="M678" s="15">
        <v>0</v>
      </c>
      <c r="N678" s="15">
        <v>0</v>
      </c>
      <c r="O678" s="15">
        <v>3879709705</v>
      </c>
      <c r="P678" s="16">
        <v>3879709705</v>
      </c>
      <c r="Q678" s="15">
        <v>160527200</v>
      </c>
      <c r="R678" s="15">
        <v>160527200</v>
      </c>
      <c r="S678" s="15">
        <v>160527200</v>
      </c>
      <c r="T678" s="17">
        <f t="shared" si="113"/>
        <v>0.96026787444039741</v>
      </c>
      <c r="U678" s="17">
        <f t="shared" si="114"/>
        <v>0</v>
      </c>
      <c r="V678" s="17">
        <f t="shared" si="115"/>
        <v>0.96026787444039741</v>
      </c>
    </row>
    <row r="679" spans="1:22" ht="75" outlineLevel="3">
      <c r="A679" s="18" t="s">
        <v>366</v>
      </c>
      <c r="B679" s="18" t="s">
        <v>426</v>
      </c>
      <c r="C679" s="18" t="s">
        <v>27</v>
      </c>
      <c r="D679" s="18" t="s">
        <v>50</v>
      </c>
      <c r="E679" s="13" t="s">
        <v>48</v>
      </c>
      <c r="F679" s="19" t="s">
        <v>434</v>
      </c>
      <c r="G679" s="13">
        <v>1112</v>
      </c>
      <c r="H679" s="13">
        <v>3480</v>
      </c>
      <c r="I679" s="14" t="s">
        <v>51</v>
      </c>
      <c r="J679" s="15">
        <v>219014930</v>
      </c>
      <c r="K679" s="15">
        <v>219014930</v>
      </c>
      <c r="L679" s="15">
        <v>0</v>
      </c>
      <c r="M679" s="15">
        <v>0</v>
      </c>
      <c r="N679" s="15">
        <v>0</v>
      </c>
      <c r="O679" s="15">
        <v>209269353</v>
      </c>
      <c r="P679" s="16">
        <v>209269353</v>
      </c>
      <c r="Q679" s="15">
        <v>9745577</v>
      </c>
      <c r="R679" s="15">
        <v>9745577</v>
      </c>
      <c r="S679" s="15">
        <v>9745577</v>
      </c>
      <c r="T679" s="17">
        <f t="shared" si="113"/>
        <v>0.9555026819404504</v>
      </c>
      <c r="U679" s="17">
        <f t="shared" si="114"/>
        <v>0</v>
      </c>
      <c r="V679" s="17">
        <f t="shared" si="115"/>
        <v>0.9555026819404504</v>
      </c>
    </row>
    <row r="680" spans="1:22" ht="105" outlineLevel="3">
      <c r="A680" s="18" t="s">
        <v>366</v>
      </c>
      <c r="B680" s="18" t="s">
        <v>426</v>
      </c>
      <c r="C680" s="18" t="s">
        <v>27</v>
      </c>
      <c r="D680" s="18" t="s">
        <v>52</v>
      </c>
      <c r="E680" s="13" t="s">
        <v>48</v>
      </c>
      <c r="F680" s="19" t="s">
        <v>434</v>
      </c>
      <c r="G680" s="13">
        <v>1112</v>
      </c>
      <c r="H680" s="13">
        <v>3480</v>
      </c>
      <c r="I680" s="14" t="s">
        <v>53</v>
      </c>
      <c r="J680" s="15">
        <v>204825216</v>
      </c>
      <c r="K680" s="15">
        <v>204825216</v>
      </c>
      <c r="L680" s="15">
        <v>0</v>
      </c>
      <c r="M680" s="15">
        <v>0</v>
      </c>
      <c r="N680" s="15">
        <v>0</v>
      </c>
      <c r="O680" s="15">
        <v>196572104</v>
      </c>
      <c r="P680" s="16">
        <v>196572104</v>
      </c>
      <c r="Q680" s="15">
        <v>8253112</v>
      </c>
      <c r="R680" s="15">
        <v>8253112</v>
      </c>
      <c r="S680" s="15">
        <v>8253112</v>
      </c>
      <c r="T680" s="17">
        <f t="shared" si="113"/>
        <v>0.95970656269196852</v>
      </c>
      <c r="U680" s="17">
        <f t="shared" si="114"/>
        <v>0</v>
      </c>
      <c r="V680" s="17">
        <f t="shared" si="115"/>
        <v>0.95970656269196852</v>
      </c>
    </row>
    <row r="681" spans="1:22" ht="75" outlineLevel="3">
      <c r="A681" s="18" t="s">
        <v>366</v>
      </c>
      <c r="B681" s="18" t="s">
        <v>426</v>
      </c>
      <c r="C681" s="18" t="s">
        <v>27</v>
      </c>
      <c r="D681" s="18" t="s">
        <v>54</v>
      </c>
      <c r="E681" s="13" t="s">
        <v>48</v>
      </c>
      <c r="F681" s="19" t="s">
        <v>434</v>
      </c>
      <c r="G681" s="13">
        <v>1112</v>
      </c>
      <c r="H681" s="13">
        <v>3480</v>
      </c>
      <c r="I681" s="14" t="s">
        <v>55</v>
      </c>
      <c r="J681" s="15">
        <v>652965827</v>
      </c>
      <c r="K681" s="15">
        <v>652965827</v>
      </c>
      <c r="L681" s="15">
        <v>0</v>
      </c>
      <c r="M681" s="15">
        <v>0</v>
      </c>
      <c r="N681" s="15">
        <v>0</v>
      </c>
      <c r="O681" s="15">
        <v>627143690</v>
      </c>
      <c r="P681" s="16">
        <v>627143690</v>
      </c>
      <c r="Q681" s="15">
        <v>25822137</v>
      </c>
      <c r="R681" s="15">
        <v>25822137</v>
      </c>
      <c r="S681" s="15">
        <v>25822137</v>
      </c>
      <c r="T681" s="17">
        <f t="shared" si="113"/>
        <v>0.96045407595273746</v>
      </c>
      <c r="U681" s="17">
        <f t="shared" si="114"/>
        <v>0</v>
      </c>
      <c r="V681" s="17">
        <f t="shared" si="115"/>
        <v>0.96045407595273746</v>
      </c>
    </row>
    <row r="682" spans="1:22" ht="75" outlineLevel="3">
      <c r="A682" s="18" t="s">
        <v>366</v>
      </c>
      <c r="B682" s="18" t="s">
        <v>426</v>
      </c>
      <c r="C682" s="18" t="s">
        <v>27</v>
      </c>
      <c r="D682" s="18" t="s">
        <v>56</v>
      </c>
      <c r="E682" s="13" t="s">
        <v>48</v>
      </c>
      <c r="F682" s="19" t="s">
        <v>434</v>
      </c>
      <c r="G682" s="13">
        <v>1112</v>
      </c>
      <c r="H682" s="13">
        <v>3480</v>
      </c>
      <c r="I682" s="14" t="s">
        <v>55</v>
      </c>
      <c r="J682" s="15">
        <v>1304844540</v>
      </c>
      <c r="K682" s="15">
        <v>1304844540</v>
      </c>
      <c r="L682" s="15">
        <v>0</v>
      </c>
      <c r="M682" s="15">
        <v>0</v>
      </c>
      <c r="N682" s="15">
        <v>0</v>
      </c>
      <c r="O682" s="15">
        <v>1254286689</v>
      </c>
      <c r="P682" s="16">
        <v>1254286689</v>
      </c>
      <c r="Q682" s="15">
        <v>50557851</v>
      </c>
      <c r="R682" s="15">
        <v>50557851</v>
      </c>
      <c r="S682" s="15">
        <v>50557851</v>
      </c>
      <c r="T682" s="17">
        <f t="shared" si="113"/>
        <v>0.96125373601977138</v>
      </c>
      <c r="U682" s="17">
        <f t="shared" si="114"/>
        <v>0</v>
      </c>
      <c r="V682" s="17">
        <f t="shared" si="115"/>
        <v>0.96125373601977138</v>
      </c>
    </row>
    <row r="683" spans="1:22" outlineLevel="2">
      <c r="A683" s="33"/>
      <c r="B683" s="33"/>
      <c r="C683" s="34" t="s">
        <v>447</v>
      </c>
      <c r="D683" s="33"/>
      <c r="E683" s="35"/>
      <c r="F683" s="36"/>
      <c r="G683" s="35"/>
      <c r="H683" s="35"/>
      <c r="I683" s="37"/>
      <c r="J683" s="38">
        <f t="shared" ref="J683:S683" si="120">SUBTOTAL(9,J667:J682)</f>
        <v>58386498685</v>
      </c>
      <c r="K683" s="38">
        <f t="shared" si="120"/>
        <v>58386498685</v>
      </c>
      <c r="L683" s="38">
        <f t="shared" si="120"/>
        <v>0</v>
      </c>
      <c r="M683" s="38">
        <f t="shared" si="120"/>
        <v>0</v>
      </c>
      <c r="N683" s="38">
        <f t="shared" si="120"/>
        <v>0</v>
      </c>
      <c r="O683" s="38">
        <f t="shared" si="120"/>
        <v>52379201659.109993</v>
      </c>
      <c r="P683" s="39">
        <f t="shared" si="120"/>
        <v>50402929393.369995</v>
      </c>
      <c r="Q683" s="38">
        <f t="shared" si="120"/>
        <v>6007297025.8400021</v>
      </c>
      <c r="R683" s="38">
        <f t="shared" si="120"/>
        <v>6007297025.8900023</v>
      </c>
      <c r="S683" s="39">
        <f t="shared" si="120"/>
        <v>6007297025.8900023</v>
      </c>
      <c r="T683" s="40">
        <f t="shared" ref="T683:T690" si="121">+O683/K683</f>
        <v>0.89711153843459812</v>
      </c>
      <c r="U683" s="40">
        <f t="shared" ref="U683:U690" si="122">+(L683+M683+N683)/K683</f>
        <v>0</v>
      </c>
      <c r="V683" s="40">
        <f t="shared" ref="V683:V690" si="123">+T683+U683</f>
        <v>0.89711153843459812</v>
      </c>
    </row>
    <row r="684" spans="1:22" ht="120" outlineLevel="3">
      <c r="A684" s="18" t="s">
        <v>366</v>
      </c>
      <c r="B684" s="18" t="s">
        <v>426</v>
      </c>
      <c r="C684" s="18" t="s">
        <v>129</v>
      </c>
      <c r="D684" s="18" t="s">
        <v>134</v>
      </c>
      <c r="E684" s="13" t="s">
        <v>48</v>
      </c>
      <c r="F684" s="19" t="s">
        <v>434</v>
      </c>
      <c r="G684" s="13">
        <v>1310</v>
      </c>
      <c r="H684" s="13">
        <v>3480</v>
      </c>
      <c r="I684" s="14" t="s">
        <v>135</v>
      </c>
      <c r="J684" s="15">
        <v>17902101</v>
      </c>
      <c r="K684" s="15">
        <v>17902101</v>
      </c>
      <c r="L684" s="15">
        <v>0</v>
      </c>
      <c r="M684" s="15">
        <v>0</v>
      </c>
      <c r="N684" s="15">
        <v>0</v>
      </c>
      <c r="O684" s="15">
        <v>16354382.970000001</v>
      </c>
      <c r="P684" s="16">
        <v>15068237.689999999</v>
      </c>
      <c r="Q684" s="15">
        <v>1547718.03</v>
      </c>
      <c r="R684" s="15">
        <v>1547718.03</v>
      </c>
      <c r="S684" s="15">
        <v>1547718.03</v>
      </c>
      <c r="T684" s="17">
        <f t="shared" si="121"/>
        <v>0.91354545312865798</v>
      </c>
      <c r="U684" s="17">
        <f t="shared" si="122"/>
        <v>0</v>
      </c>
      <c r="V684" s="17">
        <f t="shared" si="123"/>
        <v>0.91354545312865798</v>
      </c>
    </row>
    <row r="685" spans="1:22" ht="120" outlineLevel="3">
      <c r="A685" s="18" t="s">
        <v>366</v>
      </c>
      <c r="B685" s="18" t="s">
        <v>426</v>
      </c>
      <c r="C685" s="18" t="s">
        <v>129</v>
      </c>
      <c r="D685" s="18" t="s">
        <v>134</v>
      </c>
      <c r="E685" s="13" t="s">
        <v>136</v>
      </c>
      <c r="F685" s="19" t="s">
        <v>434</v>
      </c>
      <c r="G685" s="13">
        <v>1310</v>
      </c>
      <c r="H685" s="13">
        <v>3480</v>
      </c>
      <c r="I685" s="14" t="s">
        <v>137</v>
      </c>
      <c r="J685" s="15">
        <v>110007465</v>
      </c>
      <c r="K685" s="15">
        <v>110007465</v>
      </c>
      <c r="L685" s="15">
        <v>0</v>
      </c>
      <c r="M685" s="15">
        <v>0</v>
      </c>
      <c r="N685" s="15">
        <v>0</v>
      </c>
      <c r="O685" s="15">
        <v>104480209.52</v>
      </c>
      <c r="P685" s="16">
        <v>96420951.900000006</v>
      </c>
      <c r="Q685" s="15">
        <v>5527255.4800000004</v>
      </c>
      <c r="R685" s="15">
        <v>5527255.4800000004</v>
      </c>
      <c r="S685" s="15">
        <v>5527255.4800000004</v>
      </c>
      <c r="T685" s="17">
        <f t="shared" si="121"/>
        <v>0.94975563267456442</v>
      </c>
      <c r="U685" s="17">
        <f t="shared" si="122"/>
        <v>0</v>
      </c>
      <c r="V685" s="17">
        <f t="shared" si="123"/>
        <v>0.94975563267456442</v>
      </c>
    </row>
    <row r="686" spans="1:22" ht="135" outlineLevel="3">
      <c r="A686" s="18" t="s">
        <v>366</v>
      </c>
      <c r="B686" s="18" t="s">
        <v>426</v>
      </c>
      <c r="C686" s="18" t="s">
        <v>129</v>
      </c>
      <c r="D686" s="18" t="s">
        <v>134</v>
      </c>
      <c r="E686" s="13" t="s">
        <v>298</v>
      </c>
      <c r="F686" s="19" t="s">
        <v>434</v>
      </c>
      <c r="G686" s="13">
        <v>1310</v>
      </c>
      <c r="H686" s="13">
        <v>3480</v>
      </c>
      <c r="I686" s="14" t="s">
        <v>427</v>
      </c>
      <c r="J686" s="15">
        <v>5422766424</v>
      </c>
      <c r="K686" s="15">
        <v>5422766424</v>
      </c>
      <c r="L686" s="15">
        <v>0</v>
      </c>
      <c r="M686" s="15">
        <v>0</v>
      </c>
      <c r="N686" s="15">
        <v>0</v>
      </c>
      <c r="O686" s="15">
        <v>5221404536.46</v>
      </c>
      <c r="P686" s="16">
        <v>5221404536.46</v>
      </c>
      <c r="Q686" s="15">
        <v>201361887.53999999</v>
      </c>
      <c r="R686" s="15">
        <v>201361887.53999999</v>
      </c>
      <c r="S686" s="15">
        <v>201361887.53999999</v>
      </c>
      <c r="T686" s="17">
        <f t="shared" si="121"/>
        <v>0.96286731313950469</v>
      </c>
      <c r="U686" s="17">
        <f t="shared" si="122"/>
        <v>0</v>
      </c>
      <c r="V686" s="17">
        <f t="shared" si="123"/>
        <v>0.96286731313950469</v>
      </c>
    </row>
    <row r="687" spans="1:22" ht="255" outlineLevel="3">
      <c r="A687" s="18" t="s">
        <v>366</v>
      </c>
      <c r="B687" s="18" t="s">
        <v>426</v>
      </c>
      <c r="C687" s="18" t="s">
        <v>129</v>
      </c>
      <c r="D687" s="18" t="s">
        <v>134</v>
      </c>
      <c r="E687" s="13" t="s">
        <v>348</v>
      </c>
      <c r="F687" s="19" t="s">
        <v>434</v>
      </c>
      <c r="G687" s="13">
        <v>1310</v>
      </c>
      <c r="H687" s="13">
        <v>3480</v>
      </c>
      <c r="I687" s="14" t="s">
        <v>428</v>
      </c>
      <c r="J687" s="15">
        <v>20000000</v>
      </c>
      <c r="K687" s="15">
        <v>20000000</v>
      </c>
      <c r="L687" s="15">
        <v>0</v>
      </c>
      <c r="M687" s="15">
        <v>0</v>
      </c>
      <c r="N687" s="15">
        <v>0</v>
      </c>
      <c r="O687" s="15">
        <v>10512991.41</v>
      </c>
      <c r="P687" s="16">
        <v>10512991.41</v>
      </c>
      <c r="Q687" s="15">
        <v>9487008.5899999999</v>
      </c>
      <c r="R687" s="15">
        <v>9487008.5899999999</v>
      </c>
      <c r="S687" s="15">
        <v>9487008.5899999999</v>
      </c>
      <c r="T687" s="17">
        <f t="shared" si="121"/>
        <v>0.52564957050000005</v>
      </c>
      <c r="U687" s="17">
        <f t="shared" si="122"/>
        <v>0</v>
      </c>
      <c r="V687" s="17">
        <f t="shared" si="123"/>
        <v>0.52564957050000005</v>
      </c>
    </row>
    <row r="688" spans="1:22" ht="45" outlineLevel="3">
      <c r="A688" s="18" t="s">
        <v>366</v>
      </c>
      <c r="B688" s="18" t="s">
        <v>426</v>
      </c>
      <c r="C688" s="18" t="s">
        <v>129</v>
      </c>
      <c r="D688" s="18" t="s">
        <v>166</v>
      </c>
      <c r="E688" s="13" t="s">
        <v>29</v>
      </c>
      <c r="F688" s="19" t="s">
        <v>434</v>
      </c>
      <c r="G688" s="13">
        <v>1320</v>
      </c>
      <c r="H688" s="13">
        <v>3480</v>
      </c>
      <c r="I688" s="14" t="s">
        <v>429</v>
      </c>
      <c r="J688" s="15">
        <v>295152789</v>
      </c>
      <c r="K688" s="15">
        <v>295152789</v>
      </c>
      <c r="L688" s="15">
        <v>0</v>
      </c>
      <c r="M688" s="15">
        <v>0</v>
      </c>
      <c r="N688" s="15">
        <v>0</v>
      </c>
      <c r="O688" s="15">
        <v>152261071.53</v>
      </c>
      <c r="P688" s="16">
        <v>152261071.53</v>
      </c>
      <c r="Q688" s="15">
        <v>142891717.47</v>
      </c>
      <c r="R688" s="15">
        <v>142891717.47</v>
      </c>
      <c r="S688" s="15">
        <v>142891717.47</v>
      </c>
      <c r="T688" s="17">
        <f t="shared" si="121"/>
        <v>0.5158720405315228</v>
      </c>
      <c r="U688" s="17">
        <f t="shared" si="122"/>
        <v>0</v>
      </c>
      <c r="V688" s="17">
        <f t="shared" si="123"/>
        <v>0.5158720405315228</v>
      </c>
    </row>
    <row r="689" spans="1:22" ht="210" outlineLevel="3">
      <c r="A689" s="18" t="s">
        <v>366</v>
      </c>
      <c r="B689" s="18" t="s">
        <v>426</v>
      </c>
      <c r="C689" s="18" t="s">
        <v>129</v>
      </c>
      <c r="D689" s="18" t="s">
        <v>168</v>
      </c>
      <c r="E689" s="13" t="s">
        <v>48</v>
      </c>
      <c r="F689" s="19" t="s">
        <v>434</v>
      </c>
      <c r="G689" s="13">
        <v>1320</v>
      </c>
      <c r="H689" s="13">
        <v>3480</v>
      </c>
      <c r="I689" s="14" t="s">
        <v>430</v>
      </c>
      <c r="J689" s="15">
        <v>12483710</v>
      </c>
      <c r="K689" s="15">
        <v>12483710</v>
      </c>
      <c r="L689" s="15">
        <v>0</v>
      </c>
      <c r="M689" s="15">
        <v>0</v>
      </c>
      <c r="N689" s="15">
        <v>0</v>
      </c>
      <c r="O689" s="15">
        <v>12483710</v>
      </c>
      <c r="P689" s="16">
        <v>12483710</v>
      </c>
      <c r="Q689" s="15">
        <v>0</v>
      </c>
      <c r="R689" s="15">
        <v>0</v>
      </c>
      <c r="S689" s="15">
        <v>0</v>
      </c>
      <c r="T689" s="17">
        <f t="shared" si="121"/>
        <v>1</v>
      </c>
      <c r="U689" s="17">
        <f t="shared" si="122"/>
        <v>0</v>
      </c>
      <c r="V689" s="17">
        <f t="shared" si="123"/>
        <v>1</v>
      </c>
    </row>
    <row r="690" spans="1:22" outlineLevel="2">
      <c r="A690" s="33"/>
      <c r="B690" s="33"/>
      <c r="C690" s="34" t="s">
        <v>451</v>
      </c>
      <c r="D690" s="33"/>
      <c r="E690" s="35"/>
      <c r="F690" s="36"/>
      <c r="G690" s="35"/>
      <c r="H690" s="35"/>
      <c r="I690" s="37"/>
      <c r="J690" s="38">
        <f t="shared" ref="J690:S690" si="124">SUBTOTAL(9,J684:J689)</f>
        <v>5878312489</v>
      </c>
      <c r="K690" s="38">
        <f t="shared" si="124"/>
        <v>5878312489</v>
      </c>
      <c r="L690" s="38">
        <f t="shared" si="124"/>
        <v>0</v>
      </c>
      <c r="M690" s="38">
        <f t="shared" si="124"/>
        <v>0</v>
      </c>
      <c r="N690" s="38">
        <f t="shared" si="124"/>
        <v>0</v>
      </c>
      <c r="O690" s="38">
        <f t="shared" si="124"/>
        <v>5517496901.8899994</v>
      </c>
      <c r="P690" s="39">
        <f t="shared" si="124"/>
        <v>5508151498.9899998</v>
      </c>
      <c r="Q690" s="38">
        <f t="shared" si="124"/>
        <v>360815587.11000001</v>
      </c>
      <c r="R690" s="38">
        <f t="shared" si="124"/>
        <v>360815587.11000001</v>
      </c>
      <c r="S690" s="39">
        <f t="shared" si="124"/>
        <v>360815587.11000001</v>
      </c>
      <c r="T690" s="40">
        <f t="shared" si="121"/>
        <v>0.93861918913205289</v>
      </c>
      <c r="U690" s="40">
        <f t="shared" si="122"/>
        <v>0</v>
      </c>
      <c r="V690" s="40">
        <f t="shared" si="123"/>
        <v>0.93861918913205289</v>
      </c>
    </row>
    <row r="691" spans="1:22" outlineLevel="1">
      <c r="A691" s="31" t="s">
        <v>444</v>
      </c>
      <c r="B691" s="20"/>
      <c r="C691" s="20"/>
      <c r="D691" s="20"/>
      <c r="E691" s="21"/>
      <c r="F691" s="32"/>
      <c r="G691" s="21"/>
      <c r="H691" s="21"/>
      <c r="I691" s="22"/>
      <c r="J691" s="23">
        <f t="shared" ref="J691:S691" si="125">SUBTOTAL(9,J542:J689)</f>
        <v>1160524171000</v>
      </c>
      <c r="K691" s="23">
        <f t="shared" si="125"/>
        <v>1160524171000</v>
      </c>
      <c r="L691" s="23">
        <f t="shared" si="125"/>
        <v>0</v>
      </c>
      <c r="M691" s="23">
        <f t="shared" si="125"/>
        <v>0</v>
      </c>
      <c r="N691" s="23">
        <f t="shared" si="125"/>
        <v>0</v>
      </c>
      <c r="O691" s="23">
        <f t="shared" si="125"/>
        <v>1112456988229.7297</v>
      </c>
      <c r="P691" s="23">
        <f t="shared" si="125"/>
        <v>1073312139043.3499</v>
      </c>
      <c r="Q691" s="23">
        <f t="shared" si="125"/>
        <v>43794856396.169991</v>
      </c>
      <c r="R691" s="23">
        <f t="shared" si="125"/>
        <v>48067182770.269981</v>
      </c>
      <c r="S691" s="23">
        <f t="shared" si="125"/>
        <v>48067182770.269981</v>
      </c>
      <c r="T691" s="24">
        <f>+O691/K691</f>
        <v>0.95858148932059573</v>
      </c>
      <c r="U691" s="24">
        <f>+(L691+M691+N691)/K691</f>
        <v>0</v>
      </c>
      <c r="V691" s="24">
        <f>+T691+U691</f>
        <v>0.95858148932059573</v>
      </c>
    </row>
    <row r="692" spans="1:22" ht="165" outlineLevel="3">
      <c r="A692" s="18" t="s">
        <v>431</v>
      </c>
      <c r="B692" s="18" t="s">
        <v>26</v>
      </c>
      <c r="C692" s="18" t="s">
        <v>277</v>
      </c>
      <c r="D692" s="18" t="s">
        <v>278</v>
      </c>
      <c r="E692" s="13" t="s">
        <v>181</v>
      </c>
      <c r="F692" s="18">
        <v>533</v>
      </c>
      <c r="G692" s="13">
        <v>2310</v>
      </c>
      <c r="H692" s="13">
        <v>3470</v>
      </c>
      <c r="I692" s="14" t="s">
        <v>432</v>
      </c>
      <c r="J692" s="15">
        <v>2762791897.2600002</v>
      </c>
      <c r="K692" s="15">
        <v>2762791897.2600002</v>
      </c>
      <c r="L692" s="15">
        <v>0</v>
      </c>
      <c r="M692" s="15">
        <v>0</v>
      </c>
      <c r="N692" s="15">
        <v>0</v>
      </c>
      <c r="O692" s="15">
        <v>86286859.739999995</v>
      </c>
      <c r="P692" s="16">
        <v>86286859.739999995</v>
      </c>
      <c r="Q692" s="15">
        <v>475304.26</v>
      </c>
      <c r="R692" s="15">
        <v>2676505037.52</v>
      </c>
      <c r="S692" s="16">
        <v>2676505037.52</v>
      </c>
      <c r="T692" s="17">
        <f>+O692/K692</f>
        <v>3.1231762271192055E-2</v>
      </c>
      <c r="U692" s="17">
        <f>+(L692+M692+N692)/K692</f>
        <v>0</v>
      </c>
      <c r="V692" s="17">
        <f>+T692+U692</f>
        <v>3.1231762271192055E-2</v>
      </c>
    </row>
    <row r="693" spans="1:22" outlineLevel="2">
      <c r="A693" s="33"/>
      <c r="B693" s="33"/>
      <c r="C693" s="34" t="s">
        <v>452</v>
      </c>
      <c r="D693" s="33"/>
      <c r="E693" s="35"/>
      <c r="F693" s="36"/>
      <c r="G693" s="35"/>
      <c r="H693" s="35"/>
      <c r="I693" s="37"/>
      <c r="J693" s="38">
        <f t="shared" ref="J693:S693" si="126">SUBTOTAL(9,J692:J692)</f>
        <v>2762791897.2600002</v>
      </c>
      <c r="K693" s="38">
        <f t="shared" si="126"/>
        <v>2762791897.2600002</v>
      </c>
      <c r="L693" s="38">
        <f t="shared" si="126"/>
        <v>0</v>
      </c>
      <c r="M693" s="38">
        <f t="shared" si="126"/>
        <v>0</v>
      </c>
      <c r="N693" s="38">
        <f t="shared" si="126"/>
        <v>0</v>
      </c>
      <c r="O693" s="38">
        <f t="shared" si="126"/>
        <v>86286859.739999995</v>
      </c>
      <c r="P693" s="39">
        <f t="shared" si="126"/>
        <v>86286859.739999995</v>
      </c>
      <c r="Q693" s="38">
        <f t="shared" si="126"/>
        <v>475304.26</v>
      </c>
      <c r="R693" s="38">
        <f t="shared" si="126"/>
        <v>2676505037.52</v>
      </c>
      <c r="S693" s="39">
        <f t="shared" si="126"/>
        <v>2676505037.52</v>
      </c>
      <c r="T693" s="40">
        <f>+O693/K693</f>
        <v>3.1231762271192055E-2</v>
      </c>
      <c r="U693" s="40">
        <f>+(L693+M693+N693)/K693</f>
        <v>0</v>
      </c>
      <c r="V693" s="40">
        <f>+T693+U693</f>
        <v>3.1231762271192055E-2</v>
      </c>
    </row>
    <row r="694" spans="1:22" outlineLevel="1">
      <c r="A694" s="31" t="s">
        <v>445</v>
      </c>
      <c r="B694" s="20"/>
      <c r="C694" s="20"/>
      <c r="D694" s="20"/>
      <c r="E694" s="21"/>
      <c r="F694" s="32"/>
      <c r="G694" s="21"/>
      <c r="H694" s="21"/>
      <c r="I694" s="22"/>
      <c r="J694" s="23">
        <f t="shared" ref="J694:S694" si="127">SUBTOTAL(9,J692:J692)</f>
        <v>2762791897.2600002</v>
      </c>
      <c r="K694" s="23">
        <f t="shared" si="127"/>
        <v>2762791897.2600002</v>
      </c>
      <c r="L694" s="23">
        <f t="shared" si="127"/>
        <v>0</v>
      </c>
      <c r="M694" s="23">
        <f t="shared" si="127"/>
        <v>0</v>
      </c>
      <c r="N694" s="23">
        <f t="shared" si="127"/>
        <v>0</v>
      </c>
      <c r="O694" s="23">
        <f t="shared" si="127"/>
        <v>86286859.739999995</v>
      </c>
      <c r="P694" s="23">
        <f t="shared" si="127"/>
        <v>86286859.739999995</v>
      </c>
      <c r="Q694" s="23">
        <f t="shared" si="127"/>
        <v>475304.26</v>
      </c>
      <c r="R694" s="23">
        <f t="shared" si="127"/>
        <v>2676505037.52</v>
      </c>
      <c r="S694" s="23">
        <f t="shared" si="127"/>
        <v>2676505037.52</v>
      </c>
      <c r="T694" s="24">
        <f>+O694/K694</f>
        <v>3.1231762271192055E-2</v>
      </c>
      <c r="U694" s="24">
        <f>+(L694+M694+N694)/K694</f>
        <v>0</v>
      </c>
      <c r="V694" s="24">
        <f>+T694+U694</f>
        <v>3.1231762271192055E-2</v>
      </c>
    </row>
    <row r="695" spans="1:22">
      <c r="A695" s="25" t="s">
        <v>446</v>
      </c>
      <c r="B695" s="25"/>
      <c r="C695" s="25"/>
      <c r="D695" s="25"/>
      <c r="E695" s="26"/>
      <c r="F695" s="25"/>
      <c r="G695" s="26"/>
      <c r="H695" s="26"/>
      <c r="I695" s="27"/>
      <c r="J695" s="28">
        <f t="shared" ref="J695:S695" si="128">SUBTOTAL(9,J10:J692)</f>
        <v>2040903590397.78</v>
      </c>
      <c r="K695" s="28">
        <f t="shared" si="128"/>
        <v>2040903590397.78</v>
      </c>
      <c r="L695" s="28">
        <f t="shared" si="128"/>
        <v>87853829.439999998</v>
      </c>
      <c r="M695" s="28">
        <f t="shared" si="128"/>
        <v>2234259000.2300005</v>
      </c>
      <c r="N695" s="28">
        <f t="shared" si="128"/>
        <v>0</v>
      </c>
      <c r="O695" s="28">
        <f t="shared" si="128"/>
        <v>1870355664714.7402</v>
      </c>
      <c r="P695" s="29">
        <f t="shared" si="128"/>
        <v>1825476677217.9397</v>
      </c>
      <c r="Q695" s="28">
        <f t="shared" si="128"/>
        <v>160530216281.54016</v>
      </c>
      <c r="R695" s="28">
        <f t="shared" si="128"/>
        <v>168225812853.37009</v>
      </c>
      <c r="S695" s="29">
        <f t="shared" si="128"/>
        <v>168225812853.37009</v>
      </c>
      <c r="T695" s="30">
        <f>+O695/K695</f>
        <v>0.91643508959195896</v>
      </c>
      <c r="U695" s="30">
        <f>+(L695+M695+N695)/K695</f>
        <v>1.1377866355840021E-3</v>
      </c>
      <c r="V695" s="30">
        <f>+T695+U695</f>
        <v>0.91757287622754291</v>
      </c>
    </row>
    <row r="696" spans="1:22">
      <c r="F696"/>
      <c r="N696"/>
      <c r="O696"/>
      <c r="P696"/>
      <c r="Q696"/>
      <c r="S696"/>
      <c r="T696"/>
      <c r="U696"/>
      <c r="V696"/>
    </row>
    <row r="697" spans="1:22">
      <c r="F697"/>
      <c r="N697"/>
      <c r="O697"/>
      <c r="P697"/>
      <c r="Q697"/>
      <c r="S697"/>
      <c r="T697"/>
      <c r="U697"/>
      <c r="V697"/>
    </row>
    <row r="698" spans="1:22">
      <c r="F698"/>
      <c r="N698"/>
      <c r="O698"/>
      <c r="P698"/>
      <c r="Q698"/>
      <c r="S698"/>
      <c r="T698"/>
      <c r="U698"/>
      <c r="V698"/>
    </row>
    <row r="699" spans="1:22">
      <c r="F699"/>
      <c r="N699"/>
      <c r="O699"/>
      <c r="P699"/>
      <c r="Q699"/>
      <c r="S699"/>
      <c r="T699"/>
      <c r="U699"/>
      <c r="V699"/>
    </row>
    <row r="700" spans="1:22">
      <c r="F700"/>
      <c r="N700"/>
      <c r="O700"/>
      <c r="P700"/>
      <c r="Q700"/>
      <c r="S700"/>
      <c r="T700"/>
      <c r="U700"/>
      <c r="V700"/>
    </row>
    <row r="701" spans="1:22">
      <c r="F701"/>
      <c r="N701"/>
      <c r="O701"/>
      <c r="P701"/>
      <c r="Q701"/>
      <c r="S701"/>
      <c r="T701"/>
      <c r="U701"/>
      <c r="V701"/>
    </row>
    <row r="702" spans="1:22">
      <c r="F702"/>
      <c r="N702"/>
      <c r="O702"/>
      <c r="P702"/>
      <c r="Q702"/>
      <c r="S702"/>
      <c r="T702"/>
      <c r="U702"/>
      <c r="V702"/>
    </row>
    <row r="703" spans="1:22">
      <c r="F703"/>
      <c r="N703"/>
      <c r="O703"/>
      <c r="P703"/>
      <c r="Q703"/>
      <c r="S703"/>
      <c r="T703"/>
      <c r="U703"/>
      <c r="V703"/>
    </row>
    <row r="704" spans="1:22">
      <c r="F704"/>
      <c r="N704"/>
      <c r="O704"/>
      <c r="P704"/>
      <c r="Q704"/>
      <c r="S704"/>
      <c r="T704"/>
      <c r="U704"/>
      <c r="V704"/>
    </row>
    <row r="705" spans="6:22">
      <c r="F705"/>
      <c r="N705"/>
      <c r="O705"/>
      <c r="P705"/>
      <c r="Q705"/>
      <c r="S705"/>
      <c r="T705"/>
      <c r="U705"/>
      <c r="V705"/>
    </row>
    <row r="706" spans="6:22">
      <c r="F706"/>
      <c r="N706"/>
      <c r="O706"/>
      <c r="P706"/>
      <c r="Q706"/>
      <c r="S706"/>
      <c r="T706"/>
      <c r="U706"/>
      <c r="V706"/>
    </row>
    <row r="707" spans="6:22">
      <c r="F707"/>
      <c r="N707"/>
      <c r="O707"/>
      <c r="P707"/>
      <c r="Q707"/>
      <c r="S707"/>
      <c r="T707"/>
      <c r="U707"/>
      <c r="V707"/>
    </row>
    <row r="708" spans="6:22">
      <c r="F708"/>
      <c r="N708"/>
      <c r="O708"/>
      <c r="P708"/>
      <c r="Q708"/>
      <c r="S708"/>
      <c r="T708"/>
      <c r="U708"/>
      <c r="V708"/>
    </row>
    <row r="709" spans="6:22">
      <c r="F709"/>
      <c r="N709"/>
      <c r="O709"/>
      <c r="P709"/>
      <c r="Q709"/>
      <c r="S709"/>
      <c r="T709"/>
      <c r="U709"/>
      <c r="V709"/>
    </row>
    <row r="710" spans="6:22">
      <c r="F710"/>
      <c r="N710"/>
      <c r="O710"/>
      <c r="P710"/>
      <c r="Q710"/>
      <c r="S710"/>
      <c r="T710"/>
      <c r="U710"/>
      <c r="V710"/>
    </row>
    <row r="711" spans="6:22">
      <c r="F711"/>
      <c r="N711"/>
      <c r="O711"/>
      <c r="P711"/>
      <c r="Q711"/>
      <c r="S711"/>
      <c r="T711"/>
      <c r="U711"/>
      <c r="V711"/>
    </row>
    <row r="712" spans="6:22">
      <c r="F712"/>
      <c r="N712"/>
      <c r="O712"/>
      <c r="P712"/>
      <c r="Q712"/>
      <c r="S712"/>
      <c r="T712"/>
      <c r="U712"/>
      <c r="V712"/>
    </row>
    <row r="713" spans="6:22">
      <c r="F713"/>
      <c r="N713"/>
      <c r="O713"/>
      <c r="P713"/>
      <c r="Q713"/>
      <c r="S713"/>
      <c r="T713"/>
      <c r="U713"/>
      <c r="V713"/>
    </row>
    <row r="714" spans="6:22">
      <c r="F714"/>
      <c r="N714"/>
      <c r="O714"/>
      <c r="P714"/>
      <c r="Q714"/>
      <c r="S714"/>
      <c r="T714"/>
      <c r="U714"/>
      <c r="V714"/>
    </row>
    <row r="715" spans="6:22">
      <c r="F715"/>
      <c r="N715"/>
      <c r="O715"/>
      <c r="P715"/>
      <c r="Q715"/>
      <c r="S715"/>
      <c r="T715"/>
      <c r="U715"/>
      <c r="V715"/>
    </row>
    <row r="716" spans="6:22">
      <c r="F716"/>
      <c r="N716"/>
      <c r="O716"/>
      <c r="P716"/>
      <c r="Q716"/>
      <c r="S716"/>
      <c r="T716"/>
      <c r="U716"/>
      <c r="V716"/>
    </row>
    <row r="717" spans="6:22">
      <c r="F717"/>
      <c r="N717"/>
      <c r="O717"/>
      <c r="P717"/>
      <c r="Q717"/>
      <c r="S717"/>
      <c r="T717"/>
      <c r="U717"/>
      <c r="V717"/>
    </row>
    <row r="718" spans="6:22">
      <c r="F718"/>
      <c r="N718"/>
      <c r="O718"/>
      <c r="P718"/>
      <c r="Q718"/>
      <c r="S718"/>
      <c r="T718"/>
      <c r="U718"/>
      <c r="V718"/>
    </row>
    <row r="719" spans="6:22">
      <c r="F719"/>
      <c r="N719"/>
      <c r="O719"/>
      <c r="P719"/>
      <c r="Q719"/>
      <c r="S719"/>
      <c r="T719"/>
      <c r="U719"/>
      <c r="V719"/>
    </row>
    <row r="720" spans="6:22">
      <c r="F720"/>
      <c r="N720"/>
      <c r="O720"/>
      <c r="P720"/>
      <c r="Q720"/>
      <c r="S720"/>
      <c r="T720"/>
      <c r="U720"/>
      <c r="V720"/>
    </row>
    <row r="721" spans="6:22">
      <c r="F721"/>
      <c r="N721"/>
      <c r="O721"/>
      <c r="P721"/>
      <c r="Q721"/>
      <c r="S721"/>
      <c r="T721"/>
      <c r="U721"/>
      <c r="V721"/>
    </row>
    <row r="722" spans="6:22">
      <c r="F722"/>
      <c r="N722"/>
      <c r="O722"/>
      <c r="P722"/>
      <c r="Q722"/>
      <c r="S722"/>
      <c r="T722"/>
      <c r="U722"/>
      <c r="V722"/>
    </row>
    <row r="723" spans="6:22">
      <c r="F723"/>
      <c r="N723"/>
      <c r="O723"/>
      <c r="P723"/>
      <c r="Q723"/>
      <c r="S723"/>
      <c r="T723"/>
      <c r="U723"/>
      <c r="V723"/>
    </row>
    <row r="724" spans="6:22">
      <c r="F724"/>
      <c r="N724"/>
      <c r="O724"/>
      <c r="P724"/>
      <c r="Q724"/>
      <c r="S724"/>
      <c r="T724"/>
      <c r="U724"/>
      <c r="V724"/>
    </row>
    <row r="725" spans="6:22">
      <c r="F725"/>
      <c r="N725"/>
      <c r="O725"/>
      <c r="P725"/>
      <c r="Q725"/>
      <c r="S725"/>
      <c r="T725"/>
      <c r="U725"/>
      <c r="V725"/>
    </row>
    <row r="726" spans="6:22">
      <c r="F726"/>
      <c r="N726"/>
      <c r="O726"/>
      <c r="P726"/>
      <c r="Q726"/>
      <c r="S726"/>
      <c r="T726"/>
      <c r="U726"/>
      <c r="V726"/>
    </row>
    <row r="727" spans="6:22">
      <c r="F727"/>
      <c r="N727"/>
      <c r="O727"/>
      <c r="P727"/>
      <c r="Q727"/>
      <c r="S727"/>
      <c r="T727"/>
      <c r="U727"/>
      <c r="V727"/>
    </row>
    <row r="728" spans="6:22">
      <c r="F728"/>
      <c r="N728"/>
      <c r="O728"/>
      <c r="P728"/>
      <c r="Q728"/>
      <c r="S728"/>
      <c r="T728"/>
      <c r="U728"/>
      <c r="V728"/>
    </row>
    <row r="729" spans="6:22">
      <c r="F729"/>
      <c r="N729"/>
      <c r="O729"/>
      <c r="P729"/>
      <c r="Q729"/>
      <c r="S729"/>
      <c r="T729"/>
      <c r="U729"/>
      <c r="V729"/>
    </row>
    <row r="730" spans="6:22">
      <c r="F730"/>
      <c r="N730"/>
      <c r="O730"/>
      <c r="P730"/>
      <c r="Q730"/>
      <c r="S730"/>
      <c r="T730"/>
      <c r="U730"/>
      <c r="V730"/>
    </row>
    <row r="731" spans="6:22">
      <c r="F731"/>
      <c r="N731"/>
      <c r="O731"/>
      <c r="P731"/>
      <c r="Q731"/>
      <c r="S731"/>
      <c r="T731"/>
      <c r="U731"/>
      <c r="V731"/>
    </row>
    <row r="732" spans="6:22">
      <c r="F732"/>
      <c r="N732"/>
      <c r="O732"/>
      <c r="P732"/>
      <c r="Q732"/>
      <c r="S732"/>
      <c r="T732"/>
      <c r="U732"/>
      <c r="V732"/>
    </row>
    <row r="733" spans="6:22">
      <c r="F733"/>
      <c r="N733"/>
      <c r="O733"/>
      <c r="P733"/>
      <c r="Q733"/>
      <c r="S733"/>
      <c r="T733"/>
      <c r="U733"/>
      <c r="V733"/>
    </row>
    <row r="734" spans="6:22">
      <c r="F734"/>
      <c r="N734"/>
      <c r="O734"/>
      <c r="P734"/>
      <c r="Q734"/>
      <c r="S734"/>
      <c r="T734"/>
      <c r="U734"/>
      <c r="V734"/>
    </row>
    <row r="735" spans="6:22">
      <c r="F735"/>
      <c r="N735"/>
      <c r="O735"/>
      <c r="P735"/>
      <c r="Q735"/>
      <c r="S735"/>
      <c r="T735"/>
      <c r="U735"/>
      <c r="V735"/>
    </row>
    <row r="736" spans="6:22">
      <c r="F736"/>
      <c r="N736"/>
      <c r="O736"/>
      <c r="P736"/>
      <c r="Q736"/>
      <c r="S736"/>
      <c r="T736"/>
      <c r="U736"/>
      <c r="V736"/>
    </row>
    <row r="737" spans="6:22">
      <c r="F737"/>
      <c r="N737"/>
      <c r="O737"/>
      <c r="P737"/>
      <c r="Q737"/>
      <c r="S737"/>
      <c r="T737"/>
      <c r="U737"/>
      <c r="V737"/>
    </row>
    <row r="738" spans="6:22">
      <c r="F738"/>
      <c r="N738"/>
      <c r="O738"/>
      <c r="P738"/>
      <c r="Q738"/>
      <c r="S738"/>
      <c r="T738"/>
      <c r="U738"/>
      <c r="V738"/>
    </row>
    <row r="739" spans="6:22">
      <c r="F739"/>
      <c r="N739"/>
      <c r="O739"/>
      <c r="P739"/>
      <c r="Q739"/>
      <c r="S739"/>
      <c r="T739"/>
      <c r="U739"/>
      <c r="V739"/>
    </row>
    <row r="740" spans="6:22">
      <c r="F740"/>
      <c r="N740"/>
      <c r="O740"/>
      <c r="P740"/>
      <c r="Q740"/>
      <c r="S740"/>
      <c r="T740"/>
      <c r="U740"/>
      <c r="V740"/>
    </row>
    <row r="741" spans="6:22">
      <c r="F741"/>
      <c r="N741"/>
      <c r="O741"/>
      <c r="P741"/>
      <c r="Q741"/>
      <c r="S741"/>
      <c r="T741"/>
      <c r="U741"/>
      <c r="V741"/>
    </row>
    <row r="742" spans="6:22">
      <c r="F742"/>
      <c r="N742"/>
      <c r="O742"/>
      <c r="P742"/>
      <c r="Q742"/>
      <c r="S742"/>
      <c r="T742"/>
      <c r="U742"/>
      <c r="V742"/>
    </row>
    <row r="743" spans="6:22">
      <c r="F743"/>
      <c r="N743"/>
      <c r="O743"/>
      <c r="P743"/>
      <c r="Q743"/>
      <c r="S743"/>
      <c r="T743"/>
      <c r="U743"/>
      <c r="V743"/>
    </row>
    <row r="744" spans="6:22">
      <c r="F744"/>
      <c r="N744"/>
      <c r="O744"/>
      <c r="P744"/>
      <c r="Q744"/>
      <c r="S744"/>
      <c r="T744"/>
      <c r="U744"/>
      <c r="V744"/>
    </row>
    <row r="745" spans="6:22">
      <c r="F745"/>
      <c r="N745"/>
      <c r="O745"/>
      <c r="P745"/>
      <c r="Q745"/>
      <c r="S745"/>
      <c r="T745"/>
      <c r="U745"/>
      <c r="V745"/>
    </row>
    <row r="746" spans="6:22">
      <c r="F746"/>
      <c r="N746"/>
      <c r="O746"/>
      <c r="P746"/>
      <c r="Q746"/>
      <c r="S746"/>
      <c r="T746"/>
      <c r="U746"/>
      <c r="V746"/>
    </row>
    <row r="747" spans="6:22">
      <c r="F747"/>
      <c r="N747"/>
      <c r="O747"/>
      <c r="P747"/>
      <c r="Q747"/>
      <c r="S747"/>
      <c r="T747"/>
      <c r="U747"/>
      <c r="V747"/>
    </row>
    <row r="748" spans="6:22">
      <c r="F748"/>
      <c r="N748"/>
      <c r="O748"/>
      <c r="P748"/>
      <c r="Q748"/>
      <c r="S748"/>
      <c r="T748"/>
      <c r="U748"/>
      <c r="V748"/>
    </row>
    <row r="749" spans="6:22">
      <c r="F749"/>
      <c r="N749"/>
      <c r="O749"/>
      <c r="P749"/>
      <c r="Q749"/>
      <c r="S749"/>
      <c r="T749"/>
      <c r="U749"/>
      <c r="V749"/>
    </row>
    <row r="750" spans="6:22">
      <c r="F750"/>
      <c r="N750"/>
      <c r="O750"/>
      <c r="P750"/>
      <c r="Q750"/>
      <c r="S750"/>
      <c r="T750"/>
      <c r="U750"/>
      <c r="V750"/>
    </row>
    <row r="751" spans="6:22">
      <c r="F751"/>
      <c r="N751"/>
      <c r="O751"/>
      <c r="P751"/>
      <c r="Q751"/>
      <c r="S751"/>
      <c r="T751"/>
      <c r="U751"/>
      <c r="V751"/>
    </row>
    <row r="752" spans="6:22">
      <c r="F752"/>
      <c r="N752"/>
      <c r="O752"/>
      <c r="P752"/>
      <c r="Q752"/>
      <c r="S752"/>
      <c r="T752"/>
      <c r="U752"/>
      <c r="V752"/>
    </row>
    <row r="753" spans="6:22">
      <c r="F753"/>
      <c r="N753"/>
      <c r="O753"/>
      <c r="P753"/>
      <c r="Q753"/>
      <c r="S753"/>
      <c r="T753"/>
      <c r="U753"/>
      <c r="V753"/>
    </row>
    <row r="754" spans="6:22">
      <c r="F754"/>
      <c r="N754"/>
      <c r="O754"/>
      <c r="P754"/>
      <c r="Q754"/>
      <c r="S754"/>
      <c r="T754"/>
      <c r="U754"/>
      <c r="V754"/>
    </row>
    <row r="755" spans="6:22">
      <c r="F755"/>
      <c r="N755"/>
      <c r="O755"/>
      <c r="P755"/>
      <c r="Q755"/>
      <c r="S755"/>
      <c r="T755"/>
      <c r="U755"/>
      <c r="V755"/>
    </row>
    <row r="756" spans="6:22">
      <c r="F756"/>
      <c r="N756"/>
      <c r="O756"/>
      <c r="P756"/>
      <c r="Q756"/>
      <c r="S756"/>
      <c r="T756"/>
      <c r="U756"/>
      <c r="V756"/>
    </row>
    <row r="757" spans="6:22">
      <c r="F757"/>
      <c r="N757"/>
      <c r="O757"/>
      <c r="P757"/>
      <c r="Q757"/>
      <c r="S757"/>
      <c r="T757"/>
      <c r="U757"/>
      <c r="V757"/>
    </row>
    <row r="758" spans="6:22">
      <c r="F758"/>
      <c r="N758"/>
      <c r="O758"/>
      <c r="P758"/>
      <c r="Q758"/>
      <c r="S758"/>
      <c r="T758"/>
      <c r="U758"/>
      <c r="V758"/>
    </row>
    <row r="759" spans="6:22">
      <c r="F759"/>
      <c r="N759"/>
      <c r="O759"/>
      <c r="P759"/>
      <c r="Q759"/>
      <c r="S759"/>
      <c r="T759"/>
      <c r="U759"/>
      <c r="V759"/>
    </row>
    <row r="760" spans="6:22">
      <c r="F760"/>
      <c r="N760"/>
      <c r="O760"/>
      <c r="P760"/>
      <c r="Q760"/>
      <c r="S760"/>
      <c r="T760"/>
      <c r="U760"/>
      <c r="V760"/>
    </row>
    <row r="761" spans="6:22">
      <c r="F761"/>
      <c r="N761"/>
      <c r="O761"/>
      <c r="P761"/>
      <c r="Q761"/>
      <c r="S761"/>
      <c r="T761"/>
      <c r="U761"/>
      <c r="V761"/>
    </row>
    <row r="762" spans="6:22">
      <c r="F762"/>
      <c r="N762"/>
      <c r="O762"/>
      <c r="P762"/>
      <c r="Q762"/>
      <c r="S762"/>
      <c r="T762"/>
      <c r="U762"/>
      <c r="V762"/>
    </row>
    <row r="763" spans="6:22">
      <c r="F763"/>
      <c r="N763"/>
      <c r="O763"/>
      <c r="P763"/>
      <c r="Q763"/>
      <c r="S763"/>
      <c r="T763"/>
      <c r="U763"/>
      <c r="V763"/>
    </row>
    <row r="764" spans="6:22">
      <c r="F764"/>
      <c r="N764"/>
      <c r="O764"/>
      <c r="P764"/>
      <c r="Q764"/>
      <c r="S764"/>
      <c r="T764"/>
      <c r="U764"/>
      <c r="V764"/>
    </row>
    <row r="765" spans="6:22">
      <c r="F765"/>
      <c r="N765"/>
      <c r="O765"/>
      <c r="P765"/>
      <c r="Q765"/>
      <c r="S765"/>
      <c r="T765"/>
      <c r="U765"/>
      <c r="V765"/>
    </row>
    <row r="766" spans="6:22">
      <c r="F766"/>
      <c r="N766"/>
      <c r="O766"/>
      <c r="P766"/>
      <c r="Q766"/>
      <c r="S766"/>
      <c r="T766"/>
      <c r="U766"/>
      <c r="V766"/>
    </row>
    <row r="767" spans="6:22">
      <c r="F767"/>
      <c r="N767"/>
      <c r="O767"/>
      <c r="P767"/>
      <c r="Q767"/>
      <c r="S767"/>
      <c r="T767"/>
      <c r="U767"/>
      <c r="V767"/>
    </row>
    <row r="768" spans="6:22">
      <c r="F768"/>
      <c r="N768"/>
      <c r="O768"/>
      <c r="P768"/>
      <c r="Q768"/>
      <c r="S768"/>
      <c r="T768"/>
      <c r="U768"/>
      <c r="V768"/>
    </row>
    <row r="769" spans="6:22">
      <c r="F769"/>
      <c r="N769"/>
      <c r="O769"/>
      <c r="P769"/>
      <c r="Q769"/>
      <c r="S769"/>
      <c r="T769"/>
      <c r="U769"/>
      <c r="V769"/>
    </row>
    <row r="770" spans="6:22">
      <c r="F770"/>
      <c r="N770"/>
      <c r="O770"/>
      <c r="P770"/>
      <c r="Q770"/>
      <c r="S770"/>
      <c r="T770"/>
      <c r="U770"/>
      <c r="V770"/>
    </row>
    <row r="771" spans="6:22">
      <c r="F771"/>
      <c r="N771"/>
      <c r="O771"/>
      <c r="P771"/>
      <c r="Q771"/>
      <c r="S771"/>
      <c r="T771"/>
      <c r="U771"/>
      <c r="V771"/>
    </row>
    <row r="772" spans="6:22">
      <c r="F772"/>
      <c r="N772"/>
      <c r="O772"/>
      <c r="P772"/>
      <c r="Q772"/>
      <c r="S772"/>
      <c r="T772"/>
      <c r="U772"/>
      <c r="V772"/>
    </row>
    <row r="773" spans="6:22">
      <c r="F773"/>
      <c r="N773"/>
      <c r="O773"/>
      <c r="P773"/>
      <c r="Q773"/>
      <c r="S773"/>
      <c r="T773"/>
      <c r="U773"/>
      <c r="V773"/>
    </row>
    <row r="774" spans="6:22">
      <c r="F774"/>
      <c r="N774"/>
      <c r="O774"/>
      <c r="P774"/>
      <c r="Q774"/>
      <c r="S774"/>
      <c r="T774"/>
      <c r="U774"/>
      <c r="V774"/>
    </row>
    <row r="775" spans="6:22">
      <c r="F775"/>
      <c r="N775"/>
      <c r="O775"/>
      <c r="P775"/>
      <c r="Q775"/>
      <c r="S775"/>
      <c r="T775"/>
      <c r="U775"/>
      <c r="V775"/>
    </row>
    <row r="776" spans="6:22">
      <c r="F776"/>
      <c r="N776"/>
      <c r="O776"/>
      <c r="P776"/>
      <c r="Q776"/>
      <c r="S776"/>
      <c r="T776"/>
      <c r="U776"/>
      <c r="V776"/>
    </row>
    <row r="777" spans="6:22">
      <c r="F777"/>
      <c r="N777"/>
      <c r="O777"/>
      <c r="P777"/>
      <c r="Q777"/>
      <c r="S777"/>
      <c r="T777"/>
      <c r="U777"/>
      <c r="V777"/>
    </row>
    <row r="778" spans="6:22">
      <c r="F778"/>
      <c r="N778"/>
      <c r="O778"/>
      <c r="P778"/>
      <c r="Q778"/>
      <c r="S778"/>
      <c r="T778"/>
      <c r="U778"/>
      <c r="V778"/>
    </row>
    <row r="779" spans="6:22">
      <c r="F779"/>
      <c r="N779"/>
      <c r="O779"/>
      <c r="P779"/>
      <c r="Q779"/>
      <c r="S779"/>
      <c r="T779"/>
      <c r="U779"/>
      <c r="V779"/>
    </row>
    <row r="780" spans="6:22">
      <c r="F780"/>
      <c r="N780"/>
      <c r="O780"/>
      <c r="P780"/>
      <c r="Q780"/>
      <c r="S780"/>
      <c r="T780"/>
      <c r="U780"/>
      <c r="V780"/>
    </row>
    <row r="781" spans="6:22">
      <c r="F781"/>
      <c r="N781"/>
      <c r="O781"/>
      <c r="P781"/>
      <c r="Q781"/>
      <c r="S781"/>
      <c r="T781"/>
      <c r="U781"/>
      <c r="V781"/>
    </row>
    <row r="782" spans="6:22">
      <c r="F782"/>
      <c r="N782"/>
      <c r="O782"/>
      <c r="P782"/>
      <c r="Q782"/>
      <c r="S782"/>
      <c r="T782"/>
      <c r="U782"/>
      <c r="V782"/>
    </row>
    <row r="783" spans="6:22">
      <c r="F783"/>
      <c r="N783"/>
      <c r="O783"/>
      <c r="P783"/>
      <c r="Q783"/>
      <c r="S783"/>
      <c r="T783"/>
      <c r="U783"/>
      <c r="V783"/>
    </row>
    <row r="784" spans="6:22">
      <c r="F784"/>
      <c r="N784"/>
      <c r="O784"/>
      <c r="P784"/>
      <c r="Q784"/>
      <c r="S784"/>
      <c r="T784"/>
      <c r="U784"/>
      <c r="V784"/>
    </row>
    <row r="785" spans="6:22">
      <c r="F785"/>
      <c r="N785"/>
      <c r="O785"/>
      <c r="P785"/>
      <c r="Q785"/>
      <c r="S785"/>
      <c r="T785"/>
      <c r="U785"/>
      <c r="V785"/>
    </row>
    <row r="786" spans="6:22">
      <c r="F786"/>
      <c r="N786"/>
      <c r="O786"/>
      <c r="P786"/>
      <c r="Q786"/>
      <c r="S786"/>
      <c r="T786"/>
      <c r="U786"/>
      <c r="V786"/>
    </row>
    <row r="787" spans="6:22">
      <c r="F787"/>
      <c r="N787"/>
      <c r="O787"/>
      <c r="P787"/>
      <c r="Q787"/>
      <c r="S787"/>
      <c r="T787"/>
      <c r="U787"/>
      <c r="V787"/>
    </row>
    <row r="788" spans="6:22">
      <c r="F788"/>
      <c r="N788"/>
      <c r="O788"/>
      <c r="P788"/>
      <c r="Q788"/>
      <c r="S788"/>
      <c r="T788"/>
      <c r="U788"/>
      <c r="V788"/>
    </row>
    <row r="789" spans="6:22">
      <c r="F789"/>
      <c r="N789"/>
      <c r="O789"/>
      <c r="P789"/>
      <c r="Q789"/>
      <c r="S789"/>
      <c r="T789"/>
      <c r="U789"/>
      <c r="V789"/>
    </row>
    <row r="790" spans="6:22">
      <c r="F790"/>
      <c r="N790"/>
      <c r="O790"/>
      <c r="P790"/>
      <c r="Q790"/>
      <c r="S790"/>
      <c r="T790"/>
      <c r="U790"/>
      <c r="V790"/>
    </row>
    <row r="791" spans="6:22">
      <c r="F791"/>
      <c r="N791"/>
      <c r="O791"/>
      <c r="P791"/>
      <c r="Q791"/>
      <c r="S791"/>
      <c r="T791"/>
      <c r="U791"/>
      <c r="V791"/>
    </row>
    <row r="792" spans="6:22">
      <c r="F792"/>
      <c r="N792"/>
      <c r="O792"/>
      <c r="P792"/>
      <c r="Q792"/>
      <c r="S792"/>
      <c r="T792"/>
      <c r="U792"/>
      <c r="V792"/>
    </row>
    <row r="793" spans="6:22">
      <c r="F793"/>
      <c r="N793"/>
      <c r="O793"/>
      <c r="P793"/>
      <c r="Q793"/>
      <c r="S793"/>
      <c r="T793"/>
      <c r="U793"/>
      <c r="V793"/>
    </row>
    <row r="794" spans="6:22">
      <c r="F794"/>
      <c r="N794"/>
      <c r="O794"/>
      <c r="P794"/>
      <c r="Q794"/>
      <c r="S794"/>
      <c r="T794"/>
      <c r="U794"/>
      <c r="V794"/>
    </row>
    <row r="795" spans="6:22">
      <c r="F795"/>
      <c r="N795"/>
      <c r="O795"/>
      <c r="P795"/>
      <c r="Q795"/>
      <c r="S795"/>
      <c r="T795"/>
      <c r="U795"/>
      <c r="V795"/>
    </row>
    <row r="796" spans="6:22">
      <c r="F796"/>
      <c r="N796"/>
      <c r="O796"/>
      <c r="P796"/>
      <c r="Q796"/>
      <c r="S796"/>
      <c r="T796"/>
      <c r="U796"/>
      <c r="V796"/>
    </row>
    <row r="797" spans="6:22">
      <c r="F797"/>
      <c r="N797"/>
      <c r="O797"/>
      <c r="P797"/>
      <c r="Q797"/>
      <c r="S797"/>
      <c r="T797"/>
      <c r="U797"/>
      <c r="V797"/>
    </row>
    <row r="798" spans="6:22">
      <c r="F798"/>
      <c r="N798"/>
      <c r="O798"/>
      <c r="P798"/>
      <c r="Q798"/>
      <c r="S798"/>
      <c r="T798"/>
      <c r="U798"/>
      <c r="V798"/>
    </row>
    <row r="799" spans="6:22">
      <c r="F799"/>
      <c r="N799"/>
      <c r="O799"/>
      <c r="P799"/>
      <c r="Q799"/>
      <c r="S799"/>
      <c r="T799"/>
      <c r="U799"/>
      <c r="V799"/>
    </row>
    <row r="800" spans="6:22">
      <c r="F800"/>
      <c r="N800"/>
      <c r="O800"/>
      <c r="P800"/>
      <c r="Q800"/>
      <c r="S800"/>
      <c r="T800"/>
      <c r="U800"/>
      <c r="V800"/>
    </row>
    <row r="801" spans="6:22">
      <c r="F801"/>
      <c r="N801"/>
      <c r="O801"/>
      <c r="P801"/>
      <c r="Q801"/>
      <c r="S801"/>
      <c r="T801"/>
      <c r="U801"/>
      <c r="V801"/>
    </row>
    <row r="802" spans="6:22">
      <c r="F802"/>
      <c r="N802"/>
      <c r="O802"/>
      <c r="P802"/>
      <c r="Q802"/>
      <c r="S802"/>
      <c r="T802"/>
      <c r="U802"/>
      <c r="V802"/>
    </row>
    <row r="803" spans="6:22">
      <c r="F803"/>
      <c r="N803"/>
      <c r="O803"/>
      <c r="P803"/>
      <c r="Q803"/>
      <c r="S803"/>
      <c r="T803"/>
      <c r="U803"/>
      <c r="V803"/>
    </row>
    <row r="804" spans="6:22">
      <c r="F804"/>
      <c r="N804"/>
      <c r="O804"/>
      <c r="P804"/>
      <c r="Q804"/>
      <c r="S804"/>
      <c r="T804"/>
      <c r="U804"/>
      <c r="V804"/>
    </row>
    <row r="805" spans="6:22">
      <c r="F805"/>
      <c r="N805"/>
      <c r="O805"/>
      <c r="P805"/>
      <c r="Q805"/>
      <c r="S805"/>
      <c r="T805"/>
      <c r="U805"/>
      <c r="V805"/>
    </row>
    <row r="806" spans="6:22">
      <c r="F806"/>
      <c r="N806"/>
      <c r="O806"/>
      <c r="P806"/>
      <c r="Q806"/>
      <c r="S806"/>
      <c r="T806"/>
      <c r="U806"/>
      <c r="V806"/>
    </row>
    <row r="807" spans="6:22">
      <c r="F807"/>
      <c r="N807"/>
      <c r="O807"/>
      <c r="P807"/>
      <c r="Q807"/>
      <c r="S807"/>
      <c r="T807"/>
      <c r="U807"/>
      <c r="V807"/>
    </row>
    <row r="808" spans="6:22">
      <c r="F808"/>
      <c r="N808"/>
      <c r="O808"/>
      <c r="P808"/>
      <c r="Q808"/>
      <c r="S808"/>
      <c r="T808"/>
      <c r="U808"/>
      <c r="V808"/>
    </row>
    <row r="809" spans="6:22">
      <c r="F809"/>
      <c r="N809"/>
      <c r="O809"/>
      <c r="P809"/>
      <c r="Q809"/>
      <c r="S809"/>
      <c r="T809"/>
      <c r="U809"/>
      <c r="V809"/>
    </row>
    <row r="810" spans="6:22">
      <c r="F810"/>
      <c r="N810"/>
      <c r="O810"/>
      <c r="P810"/>
      <c r="Q810"/>
      <c r="S810"/>
      <c r="T810"/>
      <c r="U810"/>
      <c r="V810"/>
    </row>
    <row r="811" spans="6:22">
      <c r="F811"/>
      <c r="N811"/>
      <c r="O811"/>
      <c r="P811"/>
      <c r="Q811"/>
      <c r="S811"/>
      <c r="T811"/>
      <c r="U811"/>
      <c r="V811"/>
    </row>
    <row r="812" spans="6:22">
      <c r="F812"/>
      <c r="N812"/>
      <c r="O812"/>
      <c r="P812"/>
      <c r="Q812"/>
      <c r="S812"/>
      <c r="T812"/>
      <c r="U812"/>
      <c r="V812"/>
    </row>
    <row r="813" spans="6:22">
      <c r="F813"/>
      <c r="N813"/>
      <c r="O813"/>
      <c r="P813"/>
      <c r="Q813"/>
      <c r="S813"/>
      <c r="T813"/>
      <c r="U813"/>
      <c r="V813"/>
    </row>
    <row r="814" spans="6:22">
      <c r="F814"/>
      <c r="N814"/>
      <c r="O814"/>
      <c r="P814"/>
      <c r="Q814"/>
      <c r="S814"/>
      <c r="T814"/>
      <c r="U814"/>
      <c r="V814"/>
    </row>
    <row r="815" spans="6:22">
      <c r="F815"/>
      <c r="N815"/>
      <c r="O815"/>
      <c r="P815"/>
      <c r="Q815"/>
      <c r="S815"/>
      <c r="T815"/>
      <c r="U815"/>
      <c r="V815"/>
    </row>
    <row r="816" spans="6:22">
      <c r="F816"/>
      <c r="N816"/>
      <c r="O816"/>
      <c r="P816"/>
      <c r="Q816"/>
      <c r="S816"/>
      <c r="T816"/>
      <c r="U816"/>
      <c r="V816"/>
    </row>
    <row r="817" spans="6:22">
      <c r="F817"/>
      <c r="N817"/>
      <c r="O817"/>
      <c r="P817"/>
      <c r="Q817"/>
      <c r="S817"/>
      <c r="T817"/>
      <c r="U817"/>
      <c r="V817"/>
    </row>
    <row r="818" spans="6:22">
      <c r="F818"/>
      <c r="N818"/>
      <c r="O818"/>
      <c r="P818"/>
      <c r="Q818"/>
      <c r="S818"/>
      <c r="T818"/>
      <c r="U818"/>
      <c r="V818"/>
    </row>
    <row r="819" spans="6:22">
      <c r="F819"/>
      <c r="N819"/>
      <c r="O819"/>
      <c r="P819"/>
      <c r="Q819"/>
      <c r="S819"/>
      <c r="T819"/>
      <c r="U819"/>
      <c r="V819"/>
    </row>
    <row r="820" spans="6:22">
      <c r="F820"/>
      <c r="N820"/>
      <c r="O820"/>
      <c r="P820"/>
      <c r="Q820"/>
      <c r="S820"/>
      <c r="T820"/>
      <c r="U820"/>
      <c r="V820"/>
    </row>
    <row r="821" spans="6:22">
      <c r="F821"/>
      <c r="N821"/>
      <c r="O821"/>
      <c r="P821"/>
      <c r="Q821"/>
      <c r="S821"/>
      <c r="T821"/>
      <c r="U821"/>
      <c r="V821"/>
    </row>
    <row r="822" spans="6:22">
      <c r="F822"/>
      <c r="N822"/>
      <c r="O822"/>
      <c r="P822"/>
      <c r="Q822"/>
      <c r="S822"/>
      <c r="T822"/>
      <c r="U822"/>
      <c r="V822"/>
    </row>
    <row r="823" spans="6:22">
      <c r="F823"/>
      <c r="N823"/>
      <c r="O823"/>
      <c r="P823"/>
      <c r="Q823"/>
      <c r="S823"/>
      <c r="T823"/>
      <c r="U823"/>
      <c r="V823"/>
    </row>
    <row r="824" spans="6:22">
      <c r="F824"/>
      <c r="N824"/>
      <c r="O824"/>
      <c r="P824"/>
      <c r="Q824"/>
      <c r="S824"/>
      <c r="T824"/>
      <c r="U824"/>
      <c r="V824"/>
    </row>
    <row r="825" spans="6:22">
      <c r="F825"/>
      <c r="N825"/>
      <c r="O825"/>
      <c r="P825"/>
      <c r="Q825"/>
      <c r="S825"/>
      <c r="T825"/>
      <c r="U825"/>
      <c r="V825"/>
    </row>
    <row r="826" spans="6:22">
      <c r="F826"/>
      <c r="N826"/>
      <c r="O826"/>
      <c r="P826"/>
      <c r="Q826"/>
      <c r="S826"/>
      <c r="T826"/>
      <c r="U826"/>
      <c r="V826"/>
    </row>
    <row r="827" spans="6:22">
      <c r="F827"/>
      <c r="N827"/>
      <c r="O827"/>
      <c r="P827"/>
      <c r="Q827"/>
      <c r="S827"/>
      <c r="T827"/>
      <c r="U827"/>
      <c r="V827"/>
    </row>
    <row r="828" spans="6:22">
      <c r="F828"/>
      <c r="N828"/>
      <c r="O828"/>
      <c r="P828"/>
      <c r="Q828"/>
      <c r="S828"/>
      <c r="T828"/>
      <c r="U828"/>
      <c r="V828"/>
    </row>
    <row r="829" spans="6:22">
      <c r="F829"/>
      <c r="N829"/>
      <c r="O829"/>
      <c r="P829"/>
      <c r="Q829"/>
      <c r="S829"/>
      <c r="T829"/>
      <c r="U829"/>
      <c r="V829"/>
    </row>
    <row r="830" spans="6:22">
      <c r="F830"/>
      <c r="N830"/>
      <c r="O830"/>
      <c r="P830"/>
      <c r="Q830"/>
      <c r="S830"/>
      <c r="T830"/>
      <c r="U830"/>
      <c r="V830"/>
    </row>
    <row r="831" spans="6:22">
      <c r="F831"/>
      <c r="N831"/>
      <c r="O831"/>
      <c r="P831"/>
      <c r="Q831"/>
      <c r="S831"/>
      <c r="T831"/>
      <c r="U831"/>
      <c r="V831"/>
    </row>
    <row r="832" spans="6:22">
      <c r="F832"/>
      <c r="N832"/>
      <c r="O832"/>
      <c r="P832"/>
      <c r="Q832"/>
      <c r="S832"/>
      <c r="T832"/>
      <c r="U832"/>
      <c r="V832"/>
    </row>
    <row r="833" spans="6:22">
      <c r="F833"/>
      <c r="N833"/>
      <c r="O833"/>
      <c r="P833"/>
      <c r="Q833"/>
      <c r="S833"/>
      <c r="T833"/>
      <c r="U833"/>
      <c r="V833"/>
    </row>
    <row r="834" spans="6:22">
      <c r="F834"/>
      <c r="N834"/>
      <c r="O834"/>
      <c r="P834"/>
      <c r="Q834"/>
      <c r="S834"/>
      <c r="T834"/>
      <c r="U834"/>
      <c r="V834"/>
    </row>
    <row r="835" spans="6:22">
      <c r="F835"/>
      <c r="N835"/>
      <c r="O835"/>
      <c r="P835"/>
      <c r="Q835"/>
      <c r="S835"/>
      <c r="T835"/>
      <c r="U835"/>
      <c r="V835"/>
    </row>
    <row r="836" spans="6:22">
      <c r="F836"/>
      <c r="N836"/>
      <c r="O836"/>
      <c r="P836"/>
      <c r="Q836"/>
      <c r="S836"/>
      <c r="T836"/>
      <c r="U836"/>
      <c r="V836"/>
    </row>
    <row r="837" spans="6:22">
      <c r="F837"/>
      <c r="N837"/>
      <c r="O837"/>
      <c r="P837"/>
      <c r="Q837"/>
      <c r="S837"/>
      <c r="T837"/>
      <c r="U837"/>
      <c r="V837"/>
    </row>
    <row r="838" spans="6:22">
      <c r="F838"/>
      <c r="N838"/>
      <c r="O838"/>
      <c r="P838"/>
      <c r="Q838"/>
      <c r="S838"/>
      <c r="T838"/>
      <c r="U838"/>
      <c r="V838"/>
    </row>
    <row r="839" spans="6:22">
      <c r="F839"/>
      <c r="N839"/>
      <c r="O839"/>
      <c r="P839"/>
      <c r="Q839"/>
      <c r="S839"/>
      <c r="T839"/>
      <c r="U839"/>
      <c r="V839"/>
    </row>
    <row r="840" spans="6:22">
      <c r="F840"/>
      <c r="N840"/>
      <c r="O840"/>
      <c r="P840"/>
      <c r="Q840"/>
      <c r="S840"/>
      <c r="T840"/>
      <c r="U840"/>
      <c r="V840"/>
    </row>
    <row r="841" spans="6:22">
      <c r="F841"/>
      <c r="N841"/>
      <c r="O841"/>
      <c r="P841"/>
      <c r="Q841"/>
      <c r="S841"/>
      <c r="T841"/>
      <c r="U841"/>
      <c r="V841"/>
    </row>
    <row r="842" spans="6:22">
      <c r="F842"/>
      <c r="N842"/>
      <c r="O842"/>
      <c r="P842"/>
      <c r="Q842"/>
      <c r="S842"/>
      <c r="T842"/>
      <c r="U842"/>
      <c r="V842"/>
    </row>
    <row r="843" spans="6:22">
      <c r="F843"/>
      <c r="N843"/>
      <c r="O843"/>
      <c r="P843"/>
      <c r="Q843"/>
      <c r="S843"/>
      <c r="T843"/>
      <c r="U843"/>
      <c r="V843"/>
    </row>
    <row r="844" spans="6:22">
      <c r="F844"/>
      <c r="N844"/>
      <c r="O844"/>
      <c r="P844"/>
      <c r="Q844"/>
      <c r="S844"/>
      <c r="T844"/>
      <c r="U844"/>
      <c r="V844"/>
    </row>
    <row r="845" spans="6:22">
      <c r="F845"/>
      <c r="N845"/>
      <c r="O845"/>
      <c r="P845"/>
      <c r="Q845"/>
      <c r="S845"/>
      <c r="T845"/>
      <c r="U845"/>
      <c r="V845"/>
    </row>
    <row r="846" spans="6:22">
      <c r="F846"/>
      <c r="N846"/>
      <c r="O846"/>
      <c r="P846"/>
      <c r="Q846"/>
      <c r="S846"/>
      <c r="T846"/>
      <c r="U846"/>
      <c r="V846"/>
    </row>
    <row r="847" spans="6:22">
      <c r="F847"/>
      <c r="N847"/>
      <c r="O847"/>
      <c r="P847"/>
      <c r="Q847"/>
      <c r="S847"/>
      <c r="T847"/>
      <c r="U847"/>
      <c r="V847"/>
    </row>
    <row r="848" spans="6:22">
      <c r="F848"/>
      <c r="N848"/>
      <c r="O848"/>
      <c r="P848"/>
      <c r="Q848"/>
      <c r="S848"/>
      <c r="T848"/>
      <c r="U848"/>
      <c r="V848"/>
    </row>
    <row r="849" spans="6:22">
      <c r="F849"/>
      <c r="N849"/>
      <c r="O849"/>
      <c r="P849"/>
      <c r="Q849"/>
      <c r="S849"/>
      <c r="T849"/>
      <c r="U849"/>
      <c r="V849"/>
    </row>
    <row r="850" spans="6:22">
      <c r="F850"/>
      <c r="N850"/>
      <c r="O850"/>
      <c r="P850"/>
      <c r="Q850"/>
      <c r="S850"/>
      <c r="T850"/>
      <c r="U850"/>
      <c r="V850"/>
    </row>
    <row r="851" spans="6:22">
      <c r="F851"/>
      <c r="N851"/>
      <c r="O851"/>
      <c r="P851"/>
      <c r="Q851"/>
      <c r="S851"/>
      <c r="T851"/>
      <c r="U851"/>
      <c r="V851"/>
    </row>
    <row r="852" spans="6:22">
      <c r="F852"/>
      <c r="N852"/>
      <c r="O852"/>
      <c r="P852"/>
      <c r="Q852"/>
      <c r="S852"/>
      <c r="T852"/>
      <c r="U852"/>
      <c r="V852"/>
    </row>
    <row r="853" spans="6:22">
      <c r="F853"/>
      <c r="N853"/>
      <c r="O853"/>
      <c r="P853"/>
      <c r="Q853"/>
      <c r="S853"/>
      <c r="T853"/>
      <c r="U853"/>
      <c r="V853"/>
    </row>
    <row r="854" spans="6:22">
      <c r="F854"/>
      <c r="N854"/>
      <c r="O854"/>
      <c r="P854"/>
      <c r="Q854"/>
      <c r="S854"/>
      <c r="T854"/>
      <c r="U854"/>
      <c r="V854"/>
    </row>
    <row r="855" spans="6:22">
      <c r="F855"/>
      <c r="N855"/>
      <c r="O855"/>
      <c r="P855"/>
      <c r="Q855"/>
      <c r="S855"/>
      <c r="T855"/>
      <c r="U855"/>
      <c r="V855"/>
    </row>
    <row r="856" spans="6:22">
      <c r="F856"/>
      <c r="N856"/>
      <c r="O856"/>
      <c r="P856"/>
      <c r="Q856"/>
      <c r="S856"/>
      <c r="T856"/>
      <c r="U856"/>
      <c r="V856"/>
    </row>
    <row r="857" spans="6:22">
      <c r="F857"/>
      <c r="N857"/>
      <c r="O857"/>
      <c r="P857"/>
      <c r="Q857"/>
      <c r="S857"/>
      <c r="T857"/>
      <c r="U857"/>
      <c r="V857"/>
    </row>
    <row r="858" spans="6:22">
      <c r="F858"/>
      <c r="N858"/>
      <c r="O858"/>
      <c r="P858"/>
      <c r="Q858"/>
      <c r="S858"/>
      <c r="T858"/>
      <c r="U858"/>
      <c r="V858"/>
    </row>
    <row r="859" spans="6:22">
      <c r="F859"/>
      <c r="N859"/>
      <c r="O859"/>
      <c r="P859"/>
      <c r="Q859"/>
      <c r="S859"/>
      <c r="T859"/>
      <c r="U859"/>
      <c r="V859"/>
    </row>
    <row r="860" spans="6:22">
      <c r="F860"/>
      <c r="N860"/>
      <c r="O860"/>
      <c r="P860"/>
      <c r="Q860"/>
      <c r="S860"/>
      <c r="T860"/>
      <c r="U860"/>
      <c r="V860"/>
    </row>
    <row r="861" spans="6:22">
      <c r="F861"/>
      <c r="N861"/>
      <c r="O861"/>
      <c r="P861"/>
      <c r="Q861"/>
      <c r="S861"/>
      <c r="T861"/>
      <c r="U861"/>
      <c r="V861"/>
    </row>
    <row r="862" spans="6:22">
      <c r="F862"/>
      <c r="N862"/>
      <c r="O862"/>
      <c r="P862"/>
      <c r="Q862"/>
      <c r="S862"/>
      <c r="T862"/>
      <c r="U862"/>
      <c r="V862"/>
    </row>
    <row r="863" spans="6:22">
      <c r="F863"/>
      <c r="N863"/>
      <c r="O863"/>
      <c r="P863"/>
      <c r="Q863"/>
      <c r="S863"/>
      <c r="T863"/>
      <c r="U863"/>
      <c r="V863"/>
    </row>
    <row r="864" spans="6:22">
      <c r="F864"/>
      <c r="N864"/>
      <c r="O864"/>
      <c r="P864"/>
      <c r="Q864"/>
      <c r="S864"/>
      <c r="T864"/>
      <c r="U864"/>
      <c r="V864"/>
    </row>
    <row r="865" spans="6:22">
      <c r="F865"/>
      <c r="N865"/>
      <c r="O865"/>
      <c r="P865"/>
      <c r="Q865"/>
      <c r="S865"/>
      <c r="T865"/>
      <c r="U865"/>
      <c r="V865"/>
    </row>
    <row r="866" spans="6:22">
      <c r="F866"/>
      <c r="N866"/>
      <c r="O866"/>
      <c r="P866"/>
      <c r="Q866"/>
      <c r="S866"/>
      <c r="T866"/>
      <c r="U866"/>
      <c r="V866"/>
    </row>
    <row r="867" spans="6:22">
      <c r="F867"/>
      <c r="N867"/>
      <c r="O867"/>
      <c r="P867"/>
      <c r="Q867"/>
      <c r="S867"/>
      <c r="T867"/>
      <c r="U867"/>
      <c r="V867"/>
    </row>
    <row r="868" spans="6:22">
      <c r="F868"/>
      <c r="N868"/>
      <c r="O868"/>
      <c r="P868"/>
      <c r="Q868"/>
      <c r="S868"/>
      <c r="T868"/>
      <c r="U868"/>
      <c r="V868"/>
    </row>
    <row r="869" spans="6:22">
      <c r="F869"/>
      <c r="N869"/>
      <c r="O869"/>
      <c r="P869"/>
      <c r="Q869"/>
      <c r="S869"/>
      <c r="T869"/>
      <c r="U869"/>
      <c r="V869"/>
    </row>
    <row r="870" spans="6:22">
      <c r="F870"/>
      <c r="N870"/>
      <c r="O870"/>
      <c r="P870"/>
      <c r="Q870"/>
      <c r="S870"/>
      <c r="T870"/>
      <c r="U870"/>
      <c r="V870"/>
    </row>
    <row r="871" spans="6:22">
      <c r="F871"/>
      <c r="N871"/>
      <c r="O871"/>
      <c r="P871"/>
      <c r="Q871"/>
      <c r="S871"/>
      <c r="T871"/>
      <c r="U871"/>
      <c r="V871"/>
    </row>
    <row r="872" spans="6:22">
      <c r="F872"/>
      <c r="N872"/>
      <c r="O872"/>
      <c r="P872"/>
      <c r="Q872"/>
      <c r="S872"/>
      <c r="T872"/>
      <c r="U872"/>
      <c r="V872"/>
    </row>
    <row r="873" spans="6:22">
      <c r="F873"/>
      <c r="N873"/>
      <c r="O873"/>
      <c r="P873"/>
      <c r="Q873"/>
      <c r="S873"/>
      <c r="T873"/>
      <c r="U873"/>
      <c r="V873"/>
    </row>
    <row r="874" spans="6:22">
      <c r="F874"/>
      <c r="N874"/>
      <c r="O874"/>
      <c r="P874"/>
      <c r="Q874"/>
      <c r="S874"/>
      <c r="T874"/>
      <c r="U874"/>
      <c r="V874"/>
    </row>
    <row r="875" spans="6:22">
      <c r="F875"/>
      <c r="N875"/>
      <c r="O875"/>
      <c r="P875"/>
      <c r="Q875"/>
      <c r="S875"/>
      <c r="T875"/>
      <c r="U875"/>
      <c r="V875"/>
    </row>
    <row r="876" spans="6:22">
      <c r="F876"/>
      <c r="N876"/>
      <c r="O876"/>
      <c r="P876"/>
      <c r="Q876"/>
      <c r="S876"/>
      <c r="T876"/>
      <c r="U876"/>
      <c r="V876"/>
    </row>
    <row r="877" spans="6:22">
      <c r="F877"/>
      <c r="N877"/>
      <c r="O877"/>
      <c r="P877"/>
      <c r="Q877"/>
      <c r="S877"/>
      <c r="T877"/>
      <c r="U877"/>
      <c r="V877"/>
    </row>
    <row r="878" spans="6:22">
      <c r="F878"/>
      <c r="N878"/>
      <c r="O878"/>
      <c r="P878"/>
      <c r="Q878"/>
      <c r="S878"/>
      <c r="T878"/>
      <c r="U878"/>
      <c r="V878"/>
    </row>
    <row r="879" spans="6:22">
      <c r="F879"/>
      <c r="N879"/>
      <c r="O879"/>
      <c r="P879"/>
      <c r="Q879"/>
      <c r="S879"/>
      <c r="T879"/>
      <c r="U879"/>
      <c r="V879"/>
    </row>
    <row r="880" spans="6:22">
      <c r="F880"/>
      <c r="N880"/>
      <c r="O880"/>
      <c r="P880"/>
      <c r="Q880"/>
      <c r="S880"/>
      <c r="T880"/>
      <c r="U880"/>
      <c r="V880"/>
    </row>
    <row r="881" spans="6:22">
      <c r="F881"/>
      <c r="N881"/>
      <c r="O881"/>
      <c r="P881"/>
      <c r="Q881"/>
      <c r="S881"/>
      <c r="T881"/>
      <c r="U881"/>
      <c r="V881"/>
    </row>
    <row r="882" spans="6:22">
      <c r="F882"/>
      <c r="N882"/>
      <c r="O882"/>
      <c r="P882"/>
      <c r="Q882"/>
      <c r="S882"/>
      <c r="T882"/>
      <c r="U882"/>
      <c r="V882"/>
    </row>
    <row r="883" spans="6:22">
      <c r="F883"/>
      <c r="N883"/>
      <c r="O883"/>
      <c r="P883"/>
      <c r="Q883"/>
      <c r="S883"/>
      <c r="T883"/>
      <c r="U883"/>
      <c r="V883"/>
    </row>
    <row r="884" spans="6:22">
      <c r="F884"/>
      <c r="N884"/>
      <c r="O884"/>
      <c r="P884"/>
      <c r="Q884"/>
      <c r="S884"/>
      <c r="T884"/>
      <c r="U884"/>
      <c r="V884"/>
    </row>
    <row r="885" spans="6:22">
      <c r="F885"/>
      <c r="N885"/>
      <c r="O885"/>
      <c r="P885"/>
      <c r="Q885"/>
      <c r="S885"/>
      <c r="T885"/>
      <c r="U885"/>
      <c r="V885"/>
    </row>
    <row r="886" spans="6:22">
      <c r="F886"/>
      <c r="N886"/>
      <c r="O886"/>
      <c r="P886"/>
      <c r="Q886"/>
      <c r="S886"/>
      <c r="T886"/>
      <c r="U886"/>
      <c r="V886"/>
    </row>
    <row r="887" spans="6:22">
      <c r="F887"/>
      <c r="N887"/>
      <c r="O887"/>
      <c r="P887"/>
      <c r="Q887"/>
      <c r="S887"/>
      <c r="T887"/>
      <c r="U887"/>
      <c r="V887"/>
    </row>
    <row r="888" spans="6:22">
      <c r="F888"/>
      <c r="N888"/>
      <c r="O888"/>
      <c r="P888"/>
      <c r="Q888"/>
      <c r="S888"/>
      <c r="T888"/>
      <c r="U888"/>
      <c r="V888"/>
    </row>
    <row r="889" spans="6:22">
      <c r="F889"/>
      <c r="N889"/>
      <c r="O889"/>
      <c r="P889"/>
      <c r="Q889"/>
      <c r="S889"/>
      <c r="T889"/>
      <c r="U889"/>
      <c r="V889"/>
    </row>
    <row r="890" spans="6:22">
      <c r="F890"/>
      <c r="N890"/>
      <c r="O890"/>
      <c r="P890"/>
      <c r="Q890"/>
      <c r="S890"/>
      <c r="T890"/>
      <c r="U890"/>
      <c r="V890"/>
    </row>
    <row r="891" spans="6:22">
      <c r="F891"/>
      <c r="N891"/>
      <c r="O891"/>
      <c r="P891"/>
      <c r="Q891"/>
      <c r="S891"/>
      <c r="T891"/>
      <c r="U891"/>
      <c r="V891"/>
    </row>
    <row r="892" spans="6:22">
      <c r="F892"/>
      <c r="N892"/>
      <c r="O892"/>
      <c r="P892"/>
      <c r="Q892"/>
      <c r="S892"/>
      <c r="T892"/>
      <c r="U892"/>
      <c r="V892"/>
    </row>
    <row r="893" spans="6:22">
      <c r="F893"/>
      <c r="N893"/>
      <c r="O893"/>
      <c r="P893"/>
      <c r="Q893"/>
      <c r="S893"/>
      <c r="T893"/>
      <c r="U893"/>
      <c r="V893"/>
    </row>
    <row r="894" spans="6:22">
      <c r="F894"/>
      <c r="N894"/>
      <c r="O894"/>
      <c r="P894"/>
      <c r="Q894"/>
      <c r="S894"/>
      <c r="T894"/>
      <c r="U894"/>
      <c r="V894"/>
    </row>
    <row r="895" spans="6:22">
      <c r="F895"/>
      <c r="N895"/>
      <c r="O895"/>
      <c r="P895"/>
      <c r="Q895"/>
      <c r="S895"/>
      <c r="T895"/>
      <c r="U895"/>
      <c r="V895"/>
    </row>
    <row r="896" spans="6:22">
      <c r="F896"/>
      <c r="N896"/>
      <c r="O896"/>
      <c r="P896"/>
      <c r="Q896"/>
      <c r="S896"/>
      <c r="T896"/>
      <c r="U896"/>
      <c r="V896"/>
    </row>
    <row r="897" spans="6:22">
      <c r="F897"/>
      <c r="N897"/>
      <c r="O897"/>
      <c r="P897"/>
      <c r="Q897"/>
      <c r="S897"/>
      <c r="T897"/>
      <c r="U897"/>
      <c r="V897"/>
    </row>
    <row r="898" spans="6:22">
      <c r="F898"/>
      <c r="N898"/>
      <c r="O898"/>
      <c r="P898"/>
      <c r="Q898"/>
      <c r="S898"/>
      <c r="T898"/>
      <c r="U898"/>
      <c r="V898"/>
    </row>
    <row r="899" spans="6:22">
      <c r="F899"/>
      <c r="N899"/>
      <c r="O899"/>
      <c r="P899"/>
      <c r="Q899"/>
      <c r="S899"/>
      <c r="T899"/>
      <c r="U899"/>
      <c r="V899"/>
    </row>
    <row r="900" spans="6:22">
      <c r="F900"/>
      <c r="N900"/>
      <c r="O900"/>
      <c r="P900"/>
      <c r="Q900"/>
      <c r="S900"/>
      <c r="T900"/>
      <c r="U900"/>
      <c r="V900"/>
    </row>
    <row r="901" spans="6:22">
      <c r="F901"/>
      <c r="N901"/>
      <c r="O901"/>
      <c r="P901"/>
      <c r="Q901"/>
      <c r="S901"/>
      <c r="T901"/>
      <c r="U901"/>
      <c r="V901"/>
    </row>
    <row r="902" spans="6:22">
      <c r="F902"/>
      <c r="N902"/>
      <c r="O902"/>
      <c r="P902"/>
      <c r="Q902"/>
      <c r="S902"/>
      <c r="T902"/>
      <c r="U902"/>
      <c r="V902"/>
    </row>
    <row r="903" spans="6:22">
      <c r="F903"/>
      <c r="N903"/>
      <c r="O903"/>
      <c r="P903"/>
      <c r="Q903"/>
      <c r="S903"/>
      <c r="T903"/>
      <c r="U903"/>
      <c r="V903"/>
    </row>
    <row r="904" spans="6:22">
      <c r="F904"/>
      <c r="N904"/>
      <c r="O904"/>
      <c r="P904"/>
      <c r="Q904"/>
      <c r="S904"/>
      <c r="T904"/>
      <c r="U904"/>
      <c r="V904"/>
    </row>
    <row r="905" spans="6:22">
      <c r="F905"/>
      <c r="N905"/>
      <c r="O905"/>
      <c r="P905"/>
      <c r="Q905"/>
      <c r="S905"/>
      <c r="T905"/>
      <c r="U905"/>
      <c r="V905"/>
    </row>
    <row r="906" spans="6:22">
      <c r="F906"/>
      <c r="N906"/>
      <c r="O906"/>
      <c r="P906"/>
      <c r="Q906"/>
      <c r="S906"/>
      <c r="T906"/>
      <c r="U906"/>
      <c r="V906"/>
    </row>
    <row r="907" spans="6:22">
      <c r="F907"/>
      <c r="N907"/>
      <c r="O907"/>
      <c r="P907"/>
      <c r="Q907"/>
      <c r="S907"/>
      <c r="T907"/>
      <c r="U907"/>
      <c r="V907"/>
    </row>
    <row r="908" spans="6:22">
      <c r="F908"/>
      <c r="N908"/>
      <c r="O908"/>
      <c r="P908"/>
      <c r="Q908"/>
      <c r="S908"/>
      <c r="T908"/>
      <c r="U908"/>
      <c r="V908"/>
    </row>
    <row r="909" spans="6:22">
      <c r="F909"/>
      <c r="N909"/>
      <c r="O909"/>
      <c r="P909"/>
      <c r="Q909"/>
      <c r="S909"/>
      <c r="T909"/>
      <c r="U909"/>
      <c r="V909"/>
    </row>
    <row r="910" spans="6:22">
      <c r="F910"/>
      <c r="N910"/>
      <c r="O910"/>
      <c r="P910"/>
      <c r="Q910"/>
      <c r="S910"/>
      <c r="T910"/>
      <c r="U910"/>
      <c r="V910"/>
    </row>
    <row r="911" spans="6:22">
      <c r="F911"/>
      <c r="N911"/>
      <c r="O911"/>
      <c r="P911"/>
      <c r="Q911"/>
      <c r="S911"/>
      <c r="T911"/>
      <c r="U911"/>
      <c r="V911"/>
    </row>
    <row r="912" spans="6:22">
      <c r="F912"/>
      <c r="N912"/>
      <c r="O912"/>
      <c r="P912"/>
      <c r="Q912"/>
      <c r="S912"/>
      <c r="T912"/>
      <c r="U912"/>
      <c r="V912"/>
    </row>
    <row r="913" spans="6:22">
      <c r="F913"/>
      <c r="N913"/>
      <c r="O913"/>
      <c r="P913"/>
      <c r="Q913"/>
      <c r="S913"/>
      <c r="T913"/>
      <c r="U913"/>
      <c r="V913"/>
    </row>
    <row r="914" spans="6:22">
      <c r="F914"/>
      <c r="N914"/>
      <c r="O914"/>
      <c r="P914"/>
      <c r="Q914"/>
      <c r="S914"/>
      <c r="T914"/>
      <c r="U914"/>
      <c r="V914"/>
    </row>
    <row r="915" spans="6:22">
      <c r="F915"/>
      <c r="N915"/>
      <c r="O915"/>
      <c r="P915"/>
      <c r="Q915"/>
      <c r="S915"/>
      <c r="T915"/>
      <c r="U915"/>
      <c r="V915"/>
    </row>
    <row r="916" spans="6:22">
      <c r="F916"/>
      <c r="N916"/>
      <c r="O916"/>
      <c r="P916"/>
      <c r="Q916"/>
      <c r="S916"/>
      <c r="T916"/>
      <c r="U916"/>
      <c r="V916"/>
    </row>
    <row r="917" spans="6:22">
      <c r="F917"/>
      <c r="N917"/>
      <c r="O917"/>
      <c r="P917"/>
      <c r="Q917"/>
      <c r="S917"/>
      <c r="T917"/>
      <c r="U917"/>
      <c r="V917"/>
    </row>
    <row r="918" spans="6:22">
      <c r="F918"/>
      <c r="N918"/>
      <c r="O918"/>
      <c r="P918"/>
      <c r="Q918"/>
      <c r="S918"/>
      <c r="T918"/>
      <c r="U918"/>
      <c r="V918"/>
    </row>
    <row r="919" spans="6:22">
      <c r="F919"/>
      <c r="N919"/>
      <c r="O919"/>
      <c r="P919"/>
      <c r="Q919"/>
      <c r="S919"/>
      <c r="T919"/>
      <c r="U919"/>
      <c r="V919"/>
    </row>
    <row r="920" spans="6:22">
      <c r="F920"/>
      <c r="N920"/>
      <c r="O920"/>
      <c r="P920"/>
      <c r="Q920"/>
      <c r="S920"/>
      <c r="T920"/>
      <c r="U920"/>
      <c r="V920"/>
    </row>
    <row r="921" spans="6:22">
      <c r="F921"/>
      <c r="N921"/>
      <c r="O921"/>
      <c r="P921"/>
      <c r="Q921"/>
      <c r="S921"/>
      <c r="T921"/>
      <c r="U921"/>
      <c r="V921"/>
    </row>
    <row r="922" spans="6:22">
      <c r="F922"/>
      <c r="N922"/>
      <c r="O922"/>
      <c r="P922"/>
      <c r="Q922"/>
      <c r="S922"/>
      <c r="T922"/>
      <c r="U922"/>
      <c r="V922"/>
    </row>
    <row r="923" spans="6:22">
      <c r="F923"/>
      <c r="N923"/>
      <c r="O923"/>
      <c r="P923"/>
      <c r="Q923"/>
      <c r="S923"/>
      <c r="T923"/>
      <c r="U923"/>
      <c r="V923"/>
    </row>
    <row r="924" spans="6:22">
      <c r="F924"/>
      <c r="N924"/>
      <c r="O924"/>
      <c r="P924"/>
      <c r="Q924"/>
      <c r="S924"/>
      <c r="T924"/>
      <c r="U924"/>
      <c r="V924"/>
    </row>
    <row r="925" spans="6:22">
      <c r="F925"/>
      <c r="N925"/>
      <c r="O925"/>
      <c r="P925"/>
      <c r="Q925"/>
      <c r="S925"/>
      <c r="T925"/>
      <c r="U925"/>
      <c r="V925"/>
    </row>
    <row r="926" spans="6:22">
      <c r="F926"/>
      <c r="N926"/>
      <c r="O926"/>
      <c r="P926"/>
      <c r="Q926"/>
      <c r="S926"/>
      <c r="T926"/>
      <c r="U926"/>
      <c r="V926"/>
    </row>
    <row r="927" spans="6:22">
      <c r="F927"/>
      <c r="N927"/>
      <c r="O927"/>
      <c r="P927"/>
      <c r="Q927"/>
      <c r="S927"/>
      <c r="T927"/>
      <c r="U927"/>
      <c r="V927"/>
    </row>
    <row r="928" spans="6:22">
      <c r="F928"/>
      <c r="N928"/>
      <c r="O928"/>
      <c r="P928"/>
      <c r="Q928"/>
      <c r="S928"/>
      <c r="T928"/>
      <c r="U928"/>
      <c r="V928"/>
    </row>
    <row r="929" spans="6:22">
      <c r="F929"/>
      <c r="N929"/>
      <c r="O929"/>
      <c r="P929"/>
      <c r="Q929"/>
      <c r="S929"/>
      <c r="T929"/>
      <c r="U929"/>
      <c r="V929"/>
    </row>
    <row r="930" spans="6:22">
      <c r="F930"/>
      <c r="N930"/>
      <c r="O930"/>
      <c r="P930"/>
      <c r="Q930"/>
      <c r="S930"/>
      <c r="T930"/>
      <c r="U930"/>
      <c r="V930"/>
    </row>
    <row r="931" spans="6:22">
      <c r="F931"/>
      <c r="N931"/>
      <c r="O931"/>
      <c r="P931"/>
      <c r="Q931"/>
      <c r="S931"/>
      <c r="T931"/>
      <c r="U931"/>
      <c r="V931"/>
    </row>
    <row r="932" spans="6:22">
      <c r="F932"/>
      <c r="N932"/>
      <c r="O932"/>
      <c r="P932"/>
      <c r="Q932"/>
      <c r="S932"/>
      <c r="T932"/>
      <c r="U932"/>
      <c r="V932"/>
    </row>
    <row r="933" spans="6:22">
      <c r="F933"/>
      <c r="N933"/>
      <c r="O933"/>
      <c r="P933"/>
      <c r="Q933"/>
      <c r="S933"/>
      <c r="T933"/>
      <c r="U933"/>
      <c r="V933"/>
    </row>
    <row r="934" spans="6:22">
      <c r="F934"/>
      <c r="N934"/>
      <c r="O934"/>
      <c r="P934"/>
      <c r="Q934"/>
      <c r="S934"/>
      <c r="T934"/>
      <c r="U934"/>
      <c r="V934"/>
    </row>
    <row r="935" spans="6:22">
      <c r="F935"/>
      <c r="N935"/>
      <c r="O935"/>
      <c r="P935"/>
      <c r="Q935"/>
      <c r="S935"/>
      <c r="T935"/>
      <c r="U935"/>
      <c r="V935"/>
    </row>
    <row r="936" spans="6:22">
      <c r="F936"/>
      <c r="N936"/>
      <c r="O936"/>
      <c r="P936"/>
      <c r="Q936"/>
      <c r="S936"/>
      <c r="T936"/>
      <c r="U936"/>
      <c r="V936"/>
    </row>
    <row r="937" spans="6:22">
      <c r="F937"/>
      <c r="N937"/>
      <c r="O937"/>
      <c r="P937"/>
      <c r="Q937"/>
      <c r="S937"/>
      <c r="T937"/>
      <c r="U937"/>
      <c r="V937"/>
    </row>
    <row r="938" spans="6:22">
      <c r="F938"/>
      <c r="N938"/>
      <c r="O938"/>
      <c r="P938"/>
      <c r="Q938"/>
      <c r="S938"/>
      <c r="T938"/>
      <c r="U938"/>
      <c r="V938"/>
    </row>
    <row r="939" spans="6:22">
      <c r="F939"/>
      <c r="N939"/>
      <c r="O939"/>
      <c r="P939"/>
      <c r="Q939"/>
      <c r="S939"/>
      <c r="T939"/>
      <c r="U939"/>
      <c r="V939"/>
    </row>
    <row r="940" spans="6:22">
      <c r="F940"/>
      <c r="N940"/>
      <c r="O940"/>
      <c r="P940"/>
      <c r="Q940"/>
      <c r="S940"/>
      <c r="T940"/>
      <c r="U940"/>
      <c r="V940"/>
    </row>
    <row r="941" spans="6:22">
      <c r="F941"/>
      <c r="N941"/>
      <c r="O941"/>
      <c r="P941"/>
      <c r="Q941"/>
      <c r="S941"/>
      <c r="T941"/>
      <c r="U941"/>
      <c r="V941"/>
    </row>
    <row r="942" spans="6:22">
      <c r="F942"/>
      <c r="N942"/>
      <c r="O942"/>
      <c r="P942"/>
      <c r="Q942"/>
      <c r="S942"/>
      <c r="T942"/>
      <c r="U942"/>
      <c r="V942"/>
    </row>
    <row r="943" spans="6:22">
      <c r="F943"/>
      <c r="N943"/>
      <c r="O943"/>
      <c r="P943"/>
      <c r="Q943"/>
      <c r="S943"/>
      <c r="T943"/>
      <c r="U943"/>
      <c r="V943"/>
    </row>
    <row r="944" spans="6:22">
      <c r="F944"/>
      <c r="N944"/>
      <c r="O944"/>
      <c r="P944"/>
      <c r="Q944"/>
      <c r="S944"/>
      <c r="T944"/>
      <c r="U944"/>
      <c r="V944"/>
    </row>
    <row r="945" spans="6:22">
      <c r="F945"/>
      <c r="N945"/>
      <c r="O945"/>
      <c r="P945"/>
      <c r="Q945"/>
      <c r="S945"/>
      <c r="T945"/>
      <c r="U945"/>
      <c r="V945"/>
    </row>
    <row r="946" spans="6:22">
      <c r="F946"/>
      <c r="N946"/>
      <c r="O946"/>
      <c r="P946"/>
      <c r="Q946"/>
      <c r="S946"/>
      <c r="T946"/>
      <c r="U946"/>
      <c r="V946"/>
    </row>
    <row r="947" spans="6:22">
      <c r="F947"/>
      <c r="N947"/>
      <c r="O947"/>
      <c r="P947"/>
      <c r="Q947"/>
      <c r="S947"/>
      <c r="T947"/>
      <c r="U947"/>
      <c r="V947"/>
    </row>
    <row r="948" spans="6:22">
      <c r="F948"/>
      <c r="N948"/>
      <c r="O948"/>
      <c r="P948"/>
      <c r="Q948"/>
      <c r="S948"/>
      <c r="T948"/>
      <c r="U948"/>
      <c r="V948"/>
    </row>
    <row r="949" spans="6:22">
      <c r="F949"/>
      <c r="N949"/>
      <c r="O949"/>
      <c r="P949"/>
      <c r="Q949"/>
      <c r="S949"/>
      <c r="T949"/>
      <c r="U949"/>
      <c r="V949"/>
    </row>
    <row r="950" spans="6:22">
      <c r="F950"/>
      <c r="N950"/>
      <c r="O950"/>
      <c r="P950"/>
      <c r="Q950"/>
      <c r="S950"/>
      <c r="T950"/>
      <c r="U950"/>
      <c r="V950"/>
    </row>
    <row r="951" spans="6:22">
      <c r="F951"/>
      <c r="N951"/>
      <c r="O951"/>
      <c r="P951"/>
      <c r="Q951"/>
      <c r="S951"/>
      <c r="T951"/>
      <c r="U951"/>
      <c r="V951"/>
    </row>
    <row r="952" spans="6:22">
      <c r="F952"/>
      <c r="N952"/>
      <c r="O952"/>
      <c r="P952"/>
      <c r="Q952"/>
      <c r="S952"/>
      <c r="T952"/>
      <c r="U952"/>
      <c r="V952"/>
    </row>
    <row r="953" spans="6:22">
      <c r="F953"/>
      <c r="N953"/>
      <c r="O953"/>
      <c r="P953"/>
      <c r="Q953"/>
      <c r="S953"/>
      <c r="T953"/>
      <c r="U953"/>
      <c r="V953"/>
    </row>
    <row r="954" spans="6:22">
      <c r="F954"/>
      <c r="N954"/>
      <c r="O954"/>
      <c r="P954"/>
      <c r="Q954"/>
      <c r="S954"/>
      <c r="T954"/>
      <c r="U954"/>
      <c r="V954"/>
    </row>
    <row r="955" spans="6:22">
      <c r="F955"/>
      <c r="N955"/>
      <c r="O955"/>
      <c r="P955"/>
      <c r="Q955"/>
      <c r="S955"/>
      <c r="T955"/>
      <c r="U955"/>
      <c r="V955"/>
    </row>
    <row r="956" spans="6:22">
      <c r="F956"/>
      <c r="N956"/>
      <c r="O956"/>
      <c r="P956"/>
      <c r="Q956"/>
      <c r="S956"/>
      <c r="T956"/>
      <c r="U956"/>
      <c r="V956"/>
    </row>
    <row r="957" spans="6:22">
      <c r="F957"/>
      <c r="N957"/>
      <c r="O957"/>
      <c r="P957"/>
      <c r="Q957"/>
      <c r="S957"/>
      <c r="T957"/>
      <c r="U957"/>
      <c r="V957"/>
    </row>
    <row r="958" spans="6:22">
      <c r="F958"/>
      <c r="N958"/>
      <c r="O958"/>
      <c r="P958"/>
      <c r="Q958"/>
      <c r="S958"/>
      <c r="T958"/>
      <c r="U958"/>
      <c r="V958"/>
    </row>
    <row r="959" spans="6:22">
      <c r="F959"/>
      <c r="N959"/>
      <c r="O959"/>
      <c r="P959"/>
      <c r="Q959"/>
      <c r="S959"/>
      <c r="T959"/>
      <c r="U959"/>
      <c r="V959"/>
    </row>
    <row r="960" spans="6:22">
      <c r="F960"/>
      <c r="N960"/>
      <c r="O960"/>
      <c r="P960"/>
      <c r="Q960"/>
      <c r="S960"/>
      <c r="T960"/>
      <c r="U960"/>
      <c r="V960"/>
    </row>
    <row r="961" spans="6:22">
      <c r="F961"/>
      <c r="N961"/>
      <c r="O961"/>
      <c r="P961"/>
      <c r="Q961"/>
      <c r="S961"/>
      <c r="T961"/>
      <c r="U961"/>
      <c r="V961"/>
    </row>
    <row r="962" spans="6:22">
      <c r="F962"/>
      <c r="N962"/>
      <c r="O962"/>
      <c r="P962"/>
      <c r="Q962"/>
      <c r="S962"/>
      <c r="T962"/>
      <c r="U962"/>
      <c r="V962"/>
    </row>
    <row r="963" spans="6:22">
      <c r="F963"/>
      <c r="N963"/>
      <c r="O963"/>
      <c r="P963"/>
      <c r="Q963"/>
      <c r="S963"/>
      <c r="T963"/>
      <c r="U963"/>
      <c r="V963"/>
    </row>
    <row r="964" spans="6:22">
      <c r="F964"/>
      <c r="N964"/>
      <c r="O964"/>
      <c r="P964"/>
      <c r="Q964"/>
      <c r="S964"/>
      <c r="T964"/>
      <c r="U964"/>
      <c r="V964"/>
    </row>
    <row r="965" spans="6:22">
      <c r="F965"/>
      <c r="N965"/>
      <c r="O965"/>
      <c r="P965"/>
      <c r="Q965"/>
      <c r="S965"/>
      <c r="T965"/>
      <c r="U965"/>
      <c r="V965"/>
    </row>
    <row r="966" spans="6:22">
      <c r="F966"/>
      <c r="N966"/>
      <c r="O966"/>
      <c r="P966"/>
      <c r="Q966"/>
      <c r="S966"/>
      <c r="T966"/>
      <c r="U966"/>
      <c r="V966"/>
    </row>
    <row r="967" spans="6:22">
      <c r="F967"/>
      <c r="N967"/>
      <c r="O967"/>
      <c r="P967"/>
      <c r="Q967"/>
      <c r="S967"/>
      <c r="T967"/>
      <c r="U967"/>
      <c r="V967"/>
    </row>
    <row r="968" spans="6:22">
      <c r="F968"/>
      <c r="N968"/>
      <c r="O968"/>
      <c r="P968"/>
      <c r="Q968"/>
      <c r="S968"/>
      <c r="T968"/>
      <c r="U968"/>
      <c r="V968"/>
    </row>
    <row r="969" spans="6:22">
      <c r="F969"/>
      <c r="N969"/>
      <c r="O969"/>
      <c r="P969"/>
      <c r="Q969"/>
      <c r="S969"/>
      <c r="T969"/>
      <c r="U969"/>
      <c r="V969"/>
    </row>
    <row r="970" spans="6:22">
      <c r="F970"/>
      <c r="N970"/>
      <c r="O970"/>
      <c r="P970"/>
      <c r="Q970"/>
      <c r="S970"/>
      <c r="T970"/>
      <c r="U970"/>
      <c r="V970"/>
    </row>
    <row r="971" spans="6:22">
      <c r="F971"/>
      <c r="N971"/>
      <c r="O971"/>
      <c r="P971"/>
      <c r="Q971"/>
      <c r="S971"/>
      <c r="T971"/>
      <c r="U971"/>
      <c r="V971"/>
    </row>
    <row r="972" spans="6:22">
      <c r="F972"/>
      <c r="N972"/>
      <c r="O972"/>
      <c r="P972"/>
      <c r="Q972"/>
      <c r="S972"/>
      <c r="T972"/>
      <c r="U972"/>
      <c r="V972"/>
    </row>
    <row r="973" spans="6:22">
      <c r="F973"/>
      <c r="N973"/>
      <c r="O973"/>
      <c r="P973"/>
      <c r="Q973"/>
      <c r="S973"/>
      <c r="T973"/>
      <c r="U973"/>
      <c r="V973"/>
    </row>
    <row r="974" spans="6:22">
      <c r="F974"/>
      <c r="N974"/>
      <c r="O974"/>
      <c r="P974"/>
      <c r="Q974"/>
      <c r="S974"/>
      <c r="T974"/>
      <c r="U974"/>
      <c r="V974"/>
    </row>
    <row r="975" spans="6:22">
      <c r="F975"/>
      <c r="N975"/>
      <c r="O975"/>
      <c r="P975"/>
      <c r="Q975"/>
      <c r="S975"/>
      <c r="T975"/>
      <c r="U975"/>
      <c r="V975"/>
    </row>
    <row r="976" spans="6:22">
      <c r="F976"/>
      <c r="N976"/>
      <c r="O976"/>
      <c r="P976"/>
      <c r="Q976"/>
      <c r="S976"/>
      <c r="T976"/>
      <c r="U976"/>
      <c r="V976"/>
    </row>
    <row r="977" spans="6:22">
      <c r="F977"/>
      <c r="N977"/>
      <c r="O977"/>
      <c r="P977"/>
      <c r="Q977"/>
      <c r="S977"/>
      <c r="T977"/>
      <c r="U977"/>
      <c r="V977"/>
    </row>
    <row r="978" spans="6:22">
      <c r="F978"/>
      <c r="N978"/>
      <c r="O978"/>
      <c r="P978"/>
      <c r="Q978"/>
      <c r="S978"/>
      <c r="T978"/>
      <c r="U978"/>
      <c r="V978"/>
    </row>
    <row r="979" spans="6:22">
      <c r="F979"/>
      <c r="N979"/>
      <c r="O979"/>
      <c r="P979"/>
      <c r="Q979"/>
      <c r="S979"/>
      <c r="T979"/>
      <c r="U979"/>
      <c r="V979"/>
    </row>
    <row r="980" spans="6:22">
      <c r="F980"/>
      <c r="N980"/>
      <c r="O980"/>
      <c r="P980"/>
      <c r="Q980"/>
      <c r="S980"/>
      <c r="T980"/>
      <c r="U980"/>
      <c r="V980"/>
    </row>
    <row r="981" spans="6:22">
      <c r="F981"/>
      <c r="N981"/>
      <c r="O981"/>
      <c r="P981"/>
      <c r="Q981"/>
      <c r="S981"/>
      <c r="T981"/>
      <c r="U981"/>
      <c r="V981"/>
    </row>
    <row r="982" spans="6:22">
      <c r="F982"/>
      <c r="N982"/>
      <c r="O982"/>
      <c r="P982"/>
      <c r="Q982"/>
      <c r="S982"/>
      <c r="T982"/>
      <c r="U982"/>
      <c r="V982"/>
    </row>
    <row r="983" spans="6:22">
      <c r="F983"/>
      <c r="N983"/>
      <c r="O983"/>
      <c r="P983"/>
      <c r="Q983"/>
      <c r="S983"/>
      <c r="T983"/>
      <c r="U983"/>
      <c r="V983"/>
    </row>
    <row r="984" spans="6:22">
      <c r="F984"/>
      <c r="N984"/>
      <c r="O984"/>
      <c r="P984"/>
      <c r="Q984"/>
      <c r="S984"/>
      <c r="T984"/>
      <c r="U984"/>
      <c r="V984"/>
    </row>
    <row r="985" spans="6:22">
      <c r="F985"/>
      <c r="N985"/>
      <c r="O985"/>
      <c r="P985"/>
      <c r="Q985"/>
      <c r="S985"/>
      <c r="T985"/>
      <c r="U985"/>
      <c r="V985"/>
    </row>
    <row r="986" spans="6:22">
      <c r="F986"/>
      <c r="N986"/>
      <c r="O986"/>
      <c r="P986"/>
      <c r="Q986"/>
      <c r="S986"/>
      <c r="T986"/>
      <c r="U986"/>
      <c r="V986"/>
    </row>
    <row r="987" spans="6:22">
      <c r="F987"/>
      <c r="N987"/>
      <c r="O987"/>
      <c r="P987"/>
      <c r="Q987"/>
      <c r="S987"/>
      <c r="T987"/>
      <c r="U987"/>
      <c r="V987"/>
    </row>
    <row r="988" spans="6:22">
      <c r="F988"/>
      <c r="N988"/>
      <c r="O988"/>
      <c r="P988"/>
      <c r="Q988"/>
      <c r="S988"/>
      <c r="T988"/>
      <c r="U988"/>
      <c r="V988"/>
    </row>
    <row r="989" spans="6:22">
      <c r="F989"/>
      <c r="N989"/>
      <c r="O989"/>
      <c r="P989"/>
      <c r="Q989"/>
      <c r="S989"/>
      <c r="T989"/>
      <c r="U989"/>
      <c r="V989"/>
    </row>
    <row r="990" spans="6:22">
      <c r="F990"/>
      <c r="N990"/>
      <c r="O990"/>
      <c r="P990"/>
      <c r="Q990"/>
      <c r="S990"/>
      <c r="T990"/>
      <c r="U990"/>
      <c r="V990"/>
    </row>
    <row r="991" spans="6:22">
      <c r="F991"/>
      <c r="N991"/>
      <c r="O991"/>
      <c r="P991"/>
      <c r="Q991"/>
      <c r="S991"/>
      <c r="T991"/>
      <c r="U991"/>
      <c r="V991"/>
    </row>
    <row r="992" spans="6:22">
      <c r="F992"/>
      <c r="N992"/>
      <c r="O992"/>
      <c r="P992"/>
      <c r="Q992"/>
      <c r="S992"/>
      <c r="T992"/>
      <c r="U992"/>
      <c r="V992"/>
    </row>
    <row r="993" spans="6:22">
      <c r="F993"/>
      <c r="N993"/>
      <c r="O993"/>
      <c r="P993"/>
      <c r="Q993"/>
      <c r="S993"/>
      <c r="T993"/>
      <c r="U993"/>
      <c r="V993"/>
    </row>
    <row r="994" spans="6:22">
      <c r="F994"/>
      <c r="N994"/>
      <c r="O994"/>
      <c r="P994"/>
      <c r="Q994"/>
      <c r="S994"/>
      <c r="T994"/>
      <c r="U994"/>
      <c r="V994"/>
    </row>
    <row r="995" spans="6:22">
      <c r="F995"/>
      <c r="N995"/>
      <c r="O995"/>
      <c r="P995"/>
      <c r="Q995"/>
      <c r="S995"/>
      <c r="T995"/>
      <c r="U995"/>
      <c r="V995"/>
    </row>
    <row r="996" spans="6:22">
      <c r="F996"/>
      <c r="N996"/>
      <c r="O996"/>
      <c r="P996"/>
      <c r="Q996"/>
      <c r="S996"/>
      <c r="T996"/>
      <c r="U996"/>
      <c r="V996"/>
    </row>
    <row r="997" spans="6:22">
      <c r="F997"/>
      <c r="N997"/>
      <c r="O997"/>
      <c r="P997"/>
      <c r="Q997"/>
      <c r="S997"/>
      <c r="T997"/>
      <c r="U997"/>
      <c r="V997"/>
    </row>
    <row r="998" spans="6:22">
      <c r="F998"/>
      <c r="N998"/>
      <c r="O998"/>
      <c r="P998"/>
      <c r="Q998"/>
      <c r="S998"/>
      <c r="T998"/>
      <c r="U998"/>
      <c r="V998"/>
    </row>
    <row r="999" spans="6:22">
      <c r="F999"/>
      <c r="N999"/>
      <c r="O999"/>
      <c r="P999"/>
      <c r="Q999"/>
      <c r="S999"/>
      <c r="T999"/>
      <c r="U999"/>
      <c r="V999"/>
    </row>
    <row r="1000" spans="6:22">
      <c r="F1000"/>
      <c r="N1000"/>
      <c r="O1000"/>
      <c r="P1000"/>
      <c r="Q1000"/>
      <c r="S1000"/>
      <c r="T1000"/>
      <c r="U1000"/>
      <c r="V1000"/>
    </row>
    <row r="1001" spans="6:22">
      <c r="F1001"/>
      <c r="N1001"/>
      <c r="O1001"/>
      <c r="P1001"/>
      <c r="Q1001"/>
      <c r="S1001"/>
      <c r="T1001"/>
      <c r="U1001"/>
      <c r="V1001"/>
    </row>
    <row r="1002" spans="6:22">
      <c r="F1002"/>
      <c r="N1002"/>
      <c r="O1002"/>
      <c r="P1002"/>
      <c r="Q1002"/>
      <c r="S1002"/>
      <c r="T1002"/>
      <c r="U1002"/>
      <c r="V1002"/>
    </row>
    <row r="1003" spans="6:22">
      <c r="F1003"/>
      <c r="N1003"/>
      <c r="O1003"/>
      <c r="P1003"/>
      <c r="Q1003"/>
      <c r="S1003"/>
      <c r="T1003"/>
      <c r="U1003"/>
      <c r="V1003"/>
    </row>
    <row r="1004" spans="6:22">
      <c r="F1004"/>
      <c r="N1004"/>
      <c r="O1004"/>
      <c r="P1004"/>
      <c r="Q1004"/>
      <c r="S1004"/>
      <c r="T1004"/>
      <c r="U1004"/>
      <c r="V1004"/>
    </row>
    <row r="1005" spans="6:22">
      <c r="F1005"/>
      <c r="N1005"/>
      <c r="O1005"/>
      <c r="P1005"/>
      <c r="Q1005"/>
      <c r="S1005"/>
      <c r="T1005"/>
      <c r="U1005"/>
      <c r="V1005"/>
    </row>
    <row r="1006" spans="6:22">
      <c r="F1006"/>
      <c r="N1006"/>
      <c r="O1006"/>
      <c r="P1006"/>
      <c r="Q1006"/>
      <c r="S1006"/>
      <c r="T1006"/>
      <c r="U1006"/>
      <c r="V1006"/>
    </row>
    <row r="1007" spans="6:22">
      <c r="F1007"/>
      <c r="N1007"/>
      <c r="O1007"/>
      <c r="P1007"/>
      <c r="Q1007"/>
      <c r="S1007"/>
      <c r="T1007"/>
      <c r="U1007"/>
      <c r="V1007"/>
    </row>
    <row r="1008" spans="6:22">
      <c r="F1008"/>
      <c r="N1008"/>
      <c r="O1008"/>
      <c r="P1008"/>
      <c r="Q1008"/>
      <c r="S1008"/>
      <c r="T1008"/>
      <c r="U1008"/>
      <c r="V1008"/>
    </row>
    <row r="1009" spans="6:22">
      <c r="F1009"/>
      <c r="N1009"/>
      <c r="O1009"/>
      <c r="P1009"/>
      <c r="Q1009"/>
      <c r="S1009"/>
      <c r="T1009"/>
      <c r="U1009"/>
      <c r="V1009"/>
    </row>
    <row r="1010" spans="6:22">
      <c r="F1010"/>
      <c r="N1010"/>
      <c r="O1010"/>
      <c r="P1010"/>
      <c r="Q1010"/>
      <c r="S1010"/>
      <c r="T1010"/>
      <c r="U1010"/>
      <c r="V1010"/>
    </row>
    <row r="1011" spans="6:22">
      <c r="F1011"/>
      <c r="N1011"/>
      <c r="O1011"/>
      <c r="P1011"/>
      <c r="Q1011"/>
      <c r="S1011"/>
      <c r="T1011"/>
      <c r="U1011"/>
      <c r="V1011"/>
    </row>
    <row r="1012" spans="6:22">
      <c r="F1012"/>
      <c r="N1012"/>
      <c r="O1012"/>
      <c r="P1012"/>
      <c r="Q1012"/>
      <c r="S1012"/>
      <c r="T1012"/>
      <c r="U1012"/>
      <c r="V1012"/>
    </row>
    <row r="1013" spans="6:22">
      <c r="F1013"/>
      <c r="N1013"/>
      <c r="O1013"/>
      <c r="P1013"/>
      <c r="Q1013"/>
      <c r="S1013"/>
      <c r="T1013"/>
      <c r="U1013"/>
      <c r="V1013"/>
    </row>
    <row r="1014" spans="6:22">
      <c r="F1014"/>
      <c r="N1014"/>
      <c r="O1014"/>
      <c r="P1014"/>
      <c r="Q1014"/>
      <c r="S1014"/>
      <c r="T1014"/>
      <c r="U1014"/>
      <c r="V1014"/>
    </row>
    <row r="1015" spans="6:22">
      <c r="F1015"/>
      <c r="N1015"/>
      <c r="O1015"/>
      <c r="P1015"/>
      <c r="Q1015"/>
      <c r="S1015"/>
      <c r="T1015"/>
      <c r="U1015"/>
      <c r="V1015"/>
    </row>
    <row r="1016" spans="6:22">
      <c r="F1016"/>
      <c r="N1016"/>
      <c r="O1016"/>
      <c r="P1016"/>
      <c r="Q1016"/>
      <c r="S1016"/>
      <c r="T1016"/>
      <c r="U1016"/>
      <c r="V1016"/>
    </row>
    <row r="1017" spans="6:22">
      <c r="F1017"/>
      <c r="N1017"/>
      <c r="O1017"/>
      <c r="P1017"/>
      <c r="Q1017"/>
      <c r="S1017"/>
      <c r="T1017"/>
      <c r="U1017"/>
      <c r="V1017"/>
    </row>
    <row r="1018" spans="6:22">
      <c r="F1018"/>
      <c r="N1018"/>
      <c r="O1018"/>
      <c r="P1018"/>
      <c r="Q1018"/>
      <c r="S1018"/>
      <c r="T1018"/>
      <c r="U1018"/>
      <c r="V1018"/>
    </row>
    <row r="1019" spans="6:22">
      <c r="F1019"/>
      <c r="N1019"/>
      <c r="O1019"/>
      <c r="P1019"/>
      <c r="Q1019"/>
      <c r="S1019"/>
      <c r="T1019"/>
      <c r="U1019"/>
      <c r="V1019"/>
    </row>
    <row r="1020" spans="6:22">
      <c r="F1020"/>
      <c r="N1020"/>
      <c r="O1020"/>
      <c r="P1020"/>
      <c r="Q1020"/>
      <c r="S1020"/>
      <c r="T1020"/>
      <c r="U1020"/>
      <c r="V1020"/>
    </row>
    <row r="1021" spans="6:22">
      <c r="F1021"/>
      <c r="N1021"/>
      <c r="O1021"/>
      <c r="P1021"/>
      <c r="Q1021"/>
      <c r="S1021"/>
      <c r="T1021"/>
      <c r="U1021"/>
      <c r="V1021"/>
    </row>
    <row r="1022" spans="6:22">
      <c r="F1022"/>
      <c r="N1022"/>
      <c r="O1022"/>
      <c r="P1022"/>
      <c r="Q1022"/>
      <c r="S1022"/>
      <c r="T1022"/>
      <c r="U1022"/>
      <c r="V1022"/>
    </row>
    <row r="1023" spans="6:22">
      <c r="F1023"/>
      <c r="N1023"/>
      <c r="O1023"/>
      <c r="P1023"/>
      <c r="Q1023"/>
      <c r="S1023"/>
      <c r="T1023"/>
      <c r="U1023"/>
      <c r="V1023"/>
    </row>
    <row r="1024" spans="6:22">
      <c r="F1024"/>
      <c r="N1024"/>
      <c r="O1024"/>
      <c r="P1024"/>
      <c r="Q1024"/>
      <c r="S1024"/>
      <c r="T1024"/>
      <c r="U1024"/>
      <c r="V1024"/>
    </row>
    <row r="1025" spans="6:22">
      <c r="F1025"/>
      <c r="N1025"/>
      <c r="O1025"/>
      <c r="P1025"/>
      <c r="Q1025"/>
      <c r="S1025"/>
      <c r="T1025"/>
      <c r="U1025"/>
      <c r="V1025"/>
    </row>
    <row r="1026" spans="6:22">
      <c r="F1026"/>
      <c r="N1026"/>
      <c r="O1026"/>
      <c r="P1026"/>
      <c r="Q1026"/>
      <c r="S1026"/>
      <c r="T1026"/>
      <c r="U1026"/>
      <c r="V1026"/>
    </row>
    <row r="1027" spans="6:22">
      <c r="F1027"/>
      <c r="N1027"/>
      <c r="O1027"/>
      <c r="P1027"/>
      <c r="Q1027"/>
      <c r="S1027"/>
      <c r="T1027"/>
      <c r="U1027"/>
      <c r="V1027"/>
    </row>
    <row r="1028" spans="6:22">
      <c r="F1028"/>
      <c r="N1028"/>
      <c r="O1028"/>
      <c r="P1028"/>
      <c r="Q1028"/>
      <c r="S1028"/>
      <c r="T1028"/>
      <c r="U1028"/>
      <c r="V1028"/>
    </row>
    <row r="1029" spans="6:22">
      <c r="F1029"/>
      <c r="N1029"/>
      <c r="O1029"/>
      <c r="P1029"/>
      <c r="Q1029"/>
      <c r="S1029"/>
      <c r="T1029"/>
      <c r="U1029"/>
      <c r="V1029"/>
    </row>
    <row r="1030" spans="6:22">
      <c r="F1030"/>
      <c r="N1030"/>
      <c r="O1030"/>
      <c r="P1030"/>
      <c r="Q1030"/>
      <c r="S1030"/>
      <c r="T1030"/>
      <c r="U1030"/>
      <c r="V1030"/>
    </row>
    <row r="1031" spans="6:22">
      <c r="F1031"/>
      <c r="N1031"/>
      <c r="O1031"/>
      <c r="P1031"/>
      <c r="Q1031"/>
      <c r="S1031"/>
      <c r="T1031"/>
      <c r="U1031"/>
      <c r="V1031"/>
    </row>
    <row r="1032" spans="6:22">
      <c r="F1032"/>
      <c r="N1032"/>
      <c r="O1032"/>
      <c r="P1032"/>
      <c r="Q1032"/>
      <c r="S1032"/>
      <c r="T1032"/>
      <c r="U1032"/>
      <c r="V1032"/>
    </row>
    <row r="1033" spans="6:22">
      <c r="F1033"/>
      <c r="N1033"/>
      <c r="O1033"/>
      <c r="P1033"/>
      <c r="Q1033"/>
      <c r="S1033"/>
      <c r="T1033"/>
      <c r="U1033"/>
      <c r="V1033"/>
    </row>
    <row r="1034" spans="6:22">
      <c r="F1034"/>
      <c r="N1034"/>
      <c r="O1034"/>
      <c r="P1034"/>
      <c r="Q1034"/>
      <c r="S1034"/>
      <c r="T1034"/>
      <c r="U1034"/>
      <c r="V1034"/>
    </row>
    <row r="1035" spans="6:22">
      <c r="F1035"/>
      <c r="N1035"/>
      <c r="O1035"/>
      <c r="P1035"/>
      <c r="Q1035"/>
      <c r="S1035"/>
      <c r="T1035"/>
      <c r="U1035"/>
      <c r="V1035"/>
    </row>
    <row r="1036" spans="6:22">
      <c r="F1036"/>
      <c r="N1036"/>
      <c r="O1036"/>
      <c r="P1036"/>
      <c r="Q1036"/>
      <c r="S1036"/>
      <c r="T1036"/>
      <c r="U1036"/>
      <c r="V1036"/>
    </row>
    <row r="1037" spans="6:22">
      <c r="F1037"/>
      <c r="N1037"/>
      <c r="O1037"/>
      <c r="P1037"/>
      <c r="Q1037"/>
      <c r="S1037"/>
      <c r="T1037"/>
      <c r="U1037"/>
      <c r="V1037"/>
    </row>
    <row r="1038" spans="6:22">
      <c r="F1038"/>
      <c r="N1038"/>
      <c r="O1038"/>
      <c r="P1038"/>
      <c r="Q1038"/>
      <c r="S1038"/>
      <c r="T1038"/>
      <c r="U1038"/>
      <c r="V1038"/>
    </row>
    <row r="1039" spans="6:22">
      <c r="F1039"/>
      <c r="N1039"/>
      <c r="O1039"/>
      <c r="P1039"/>
      <c r="Q1039"/>
      <c r="S1039"/>
      <c r="T1039"/>
      <c r="U1039"/>
      <c r="V1039"/>
    </row>
    <row r="1040" spans="6:22">
      <c r="F1040"/>
      <c r="N1040"/>
      <c r="O1040"/>
      <c r="P1040"/>
      <c r="Q1040"/>
      <c r="S1040"/>
      <c r="T1040"/>
      <c r="U1040"/>
      <c r="V1040"/>
    </row>
    <row r="1041" spans="6:22">
      <c r="F1041"/>
      <c r="N1041"/>
      <c r="O1041"/>
      <c r="P1041"/>
      <c r="Q1041"/>
      <c r="S1041"/>
      <c r="T1041"/>
      <c r="U1041"/>
      <c r="V1041"/>
    </row>
    <row r="1042" spans="6:22">
      <c r="F1042"/>
      <c r="N1042"/>
      <c r="O1042"/>
      <c r="P1042"/>
      <c r="Q1042"/>
      <c r="S1042"/>
      <c r="T1042"/>
      <c r="U1042"/>
      <c r="V1042"/>
    </row>
    <row r="1043" spans="6:22">
      <c r="F1043"/>
      <c r="N1043"/>
      <c r="O1043"/>
      <c r="P1043"/>
      <c r="Q1043"/>
      <c r="S1043"/>
      <c r="T1043"/>
      <c r="U1043"/>
      <c r="V1043"/>
    </row>
    <row r="1044" spans="6:22">
      <c r="F1044"/>
      <c r="N1044"/>
      <c r="O1044"/>
      <c r="P1044"/>
      <c r="Q1044"/>
      <c r="S1044"/>
      <c r="T1044"/>
      <c r="U1044"/>
      <c r="V1044"/>
    </row>
    <row r="1045" spans="6:22">
      <c r="F1045"/>
      <c r="N1045"/>
      <c r="O1045"/>
      <c r="P1045"/>
      <c r="Q1045"/>
      <c r="S1045"/>
      <c r="T1045"/>
      <c r="U1045"/>
      <c r="V1045"/>
    </row>
    <row r="1046" spans="6:22">
      <c r="F1046"/>
      <c r="N1046"/>
      <c r="O1046"/>
      <c r="P1046"/>
      <c r="Q1046"/>
      <c r="S1046"/>
      <c r="T1046"/>
      <c r="U1046"/>
      <c r="V1046"/>
    </row>
    <row r="1047" spans="6:22">
      <c r="F1047"/>
      <c r="N1047"/>
      <c r="O1047"/>
      <c r="P1047"/>
      <c r="Q1047"/>
      <c r="S1047"/>
      <c r="T1047"/>
      <c r="U1047"/>
      <c r="V1047"/>
    </row>
    <row r="1048" spans="6:22">
      <c r="F1048"/>
      <c r="N1048"/>
      <c r="O1048"/>
      <c r="P1048"/>
      <c r="Q1048"/>
      <c r="S1048"/>
      <c r="T1048"/>
      <c r="U1048"/>
      <c r="V1048"/>
    </row>
    <row r="1049" spans="6:22">
      <c r="F1049"/>
      <c r="N1049"/>
      <c r="O1049"/>
      <c r="P1049"/>
      <c r="Q1049"/>
      <c r="S1049"/>
      <c r="T1049"/>
      <c r="U1049"/>
      <c r="V1049"/>
    </row>
    <row r="1050" spans="6:22">
      <c r="F1050"/>
      <c r="N1050"/>
      <c r="O1050"/>
      <c r="P1050"/>
      <c r="Q1050"/>
      <c r="S1050"/>
      <c r="T1050"/>
      <c r="U1050"/>
      <c r="V1050"/>
    </row>
    <row r="1051" spans="6:22">
      <c r="F1051"/>
      <c r="N1051"/>
      <c r="O1051"/>
      <c r="P1051"/>
      <c r="Q1051"/>
      <c r="S1051"/>
      <c r="T1051"/>
      <c r="U1051"/>
      <c r="V1051"/>
    </row>
    <row r="1052" spans="6:22">
      <c r="F1052"/>
      <c r="N1052"/>
      <c r="O1052"/>
      <c r="P1052"/>
      <c r="Q1052"/>
      <c r="S1052"/>
      <c r="T1052"/>
      <c r="U1052"/>
      <c r="V1052"/>
    </row>
    <row r="1053" spans="6:22">
      <c r="F1053"/>
      <c r="N1053"/>
      <c r="O1053"/>
      <c r="P1053"/>
      <c r="Q1053"/>
      <c r="S1053"/>
      <c r="T1053"/>
      <c r="U1053"/>
      <c r="V1053"/>
    </row>
    <row r="1054" spans="6:22">
      <c r="F1054"/>
      <c r="N1054"/>
      <c r="O1054"/>
      <c r="P1054"/>
      <c r="Q1054"/>
      <c r="S1054"/>
      <c r="T1054"/>
      <c r="U1054"/>
      <c r="V1054"/>
    </row>
    <row r="1055" spans="6:22">
      <c r="F1055"/>
      <c r="N1055"/>
      <c r="O1055"/>
      <c r="P1055"/>
      <c r="Q1055"/>
      <c r="S1055"/>
      <c r="T1055"/>
      <c r="U1055"/>
      <c r="V1055"/>
    </row>
    <row r="1056" spans="6:22">
      <c r="F1056"/>
      <c r="N1056"/>
      <c r="O1056"/>
      <c r="P1056"/>
      <c r="Q1056"/>
      <c r="S1056"/>
      <c r="T1056"/>
      <c r="U1056"/>
      <c r="V1056"/>
    </row>
    <row r="1057" spans="6:22">
      <c r="F1057"/>
      <c r="N1057"/>
      <c r="O1057"/>
      <c r="P1057"/>
      <c r="Q1057"/>
      <c r="S1057"/>
      <c r="T1057"/>
      <c r="U1057"/>
      <c r="V1057"/>
    </row>
    <row r="1058" spans="6:22">
      <c r="F1058"/>
      <c r="N1058"/>
      <c r="O1058"/>
      <c r="P1058"/>
      <c r="Q1058"/>
      <c r="S1058"/>
      <c r="T1058"/>
      <c r="U1058"/>
      <c r="V1058"/>
    </row>
    <row r="1059" spans="6:22">
      <c r="F1059"/>
      <c r="N1059"/>
      <c r="O1059"/>
      <c r="P1059"/>
      <c r="Q1059"/>
      <c r="S1059"/>
      <c r="T1059"/>
      <c r="U1059"/>
      <c r="V1059"/>
    </row>
    <row r="1060" spans="6:22">
      <c r="F1060"/>
      <c r="N1060"/>
      <c r="O1060"/>
      <c r="P1060"/>
      <c r="Q1060"/>
      <c r="S1060"/>
      <c r="T1060"/>
      <c r="U1060"/>
      <c r="V1060"/>
    </row>
    <row r="1061" spans="6:22">
      <c r="F1061"/>
      <c r="N1061"/>
      <c r="O1061"/>
      <c r="P1061"/>
      <c r="Q1061"/>
      <c r="S1061"/>
      <c r="T1061"/>
      <c r="U1061"/>
      <c r="V1061"/>
    </row>
    <row r="1062" spans="6:22">
      <c r="F1062"/>
      <c r="N1062"/>
      <c r="O1062"/>
      <c r="P1062"/>
      <c r="Q1062"/>
      <c r="S1062"/>
      <c r="T1062"/>
      <c r="U1062"/>
      <c r="V1062"/>
    </row>
    <row r="1063" spans="6:22">
      <c r="F1063"/>
      <c r="N1063"/>
      <c r="O1063"/>
      <c r="P1063"/>
      <c r="Q1063"/>
      <c r="S1063"/>
      <c r="T1063"/>
      <c r="U1063"/>
      <c r="V1063"/>
    </row>
    <row r="1064" spans="6:22">
      <c r="F1064"/>
      <c r="N1064"/>
      <c r="O1064"/>
      <c r="P1064"/>
      <c r="Q1064"/>
      <c r="S1064"/>
      <c r="T1064"/>
      <c r="U1064"/>
      <c r="V1064"/>
    </row>
    <row r="1065" spans="6:22">
      <c r="F1065"/>
      <c r="N1065"/>
      <c r="O1065"/>
      <c r="P1065"/>
      <c r="Q1065"/>
      <c r="S1065"/>
      <c r="T1065"/>
      <c r="U1065"/>
      <c r="V1065"/>
    </row>
    <row r="1066" spans="6:22">
      <c r="F1066"/>
      <c r="N1066"/>
      <c r="O1066"/>
      <c r="P1066"/>
      <c r="Q1066"/>
      <c r="S1066"/>
      <c r="T1066"/>
      <c r="U1066"/>
      <c r="V1066"/>
    </row>
    <row r="1067" spans="6:22">
      <c r="F1067"/>
      <c r="N1067"/>
      <c r="O1067"/>
      <c r="P1067"/>
      <c r="Q1067"/>
      <c r="S1067"/>
      <c r="T1067"/>
      <c r="U1067"/>
      <c r="V1067"/>
    </row>
    <row r="1068" spans="6:22">
      <c r="F1068"/>
      <c r="N1068"/>
      <c r="O1068"/>
      <c r="P1068"/>
      <c r="Q1068"/>
      <c r="S1068"/>
      <c r="T1068"/>
      <c r="U1068"/>
      <c r="V1068"/>
    </row>
    <row r="1069" spans="6:22">
      <c r="F1069"/>
      <c r="N1069"/>
      <c r="O1069"/>
      <c r="P1069"/>
      <c r="Q1069"/>
      <c r="S1069"/>
      <c r="T1069"/>
      <c r="U1069"/>
      <c r="V1069"/>
    </row>
    <row r="1070" spans="6:22">
      <c r="F1070"/>
      <c r="N1070"/>
      <c r="O1070"/>
      <c r="P1070"/>
      <c r="Q1070"/>
      <c r="S1070"/>
      <c r="T1070"/>
      <c r="U1070"/>
      <c r="V1070"/>
    </row>
    <row r="1071" spans="6:22">
      <c r="F1071"/>
      <c r="N1071"/>
      <c r="O1071"/>
      <c r="P1071"/>
      <c r="Q1071"/>
      <c r="S1071"/>
      <c r="T1071"/>
      <c r="U1071"/>
      <c r="V1071"/>
    </row>
    <row r="1072" spans="6:22">
      <c r="F1072"/>
      <c r="N1072"/>
      <c r="O1072"/>
      <c r="P1072"/>
      <c r="Q1072"/>
      <c r="S1072"/>
      <c r="T1072"/>
      <c r="U1072"/>
      <c r="V1072"/>
    </row>
    <row r="1073" spans="6:22">
      <c r="F1073"/>
      <c r="N1073"/>
      <c r="O1073"/>
      <c r="P1073"/>
      <c r="Q1073"/>
      <c r="S1073"/>
      <c r="T1073"/>
      <c r="U1073"/>
      <c r="V1073"/>
    </row>
    <row r="1074" spans="6:22">
      <c r="F1074"/>
      <c r="N1074"/>
      <c r="O1074"/>
      <c r="P1074"/>
      <c r="Q1074"/>
      <c r="S1074"/>
      <c r="T1074"/>
      <c r="U1074"/>
      <c r="V1074"/>
    </row>
    <row r="1075" spans="6:22">
      <c r="F1075"/>
      <c r="N1075"/>
      <c r="O1075"/>
      <c r="P1075"/>
      <c r="Q1075"/>
      <c r="S1075"/>
      <c r="T1075"/>
      <c r="U1075"/>
      <c r="V1075"/>
    </row>
    <row r="1076" spans="6:22">
      <c r="F1076"/>
      <c r="N1076"/>
      <c r="O1076"/>
      <c r="P1076"/>
      <c r="Q1076"/>
      <c r="S1076"/>
      <c r="T1076"/>
      <c r="U1076"/>
      <c r="V1076"/>
    </row>
    <row r="1077" spans="6:22">
      <c r="F1077"/>
      <c r="N1077"/>
      <c r="O1077"/>
      <c r="P1077"/>
      <c r="Q1077"/>
      <c r="S1077"/>
      <c r="T1077"/>
      <c r="U1077"/>
      <c r="V1077"/>
    </row>
    <row r="1078" spans="6:22">
      <c r="F1078"/>
      <c r="N1078"/>
      <c r="O1078"/>
      <c r="P1078"/>
      <c r="Q1078"/>
      <c r="S1078"/>
      <c r="T1078"/>
      <c r="U1078"/>
      <c r="V1078"/>
    </row>
    <row r="1079" spans="6:22">
      <c r="F1079"/>
      <c r="N1079"/>
      <c r="O1079"/>
      <c r="P1079"/>
      <c r="Q1079"/>
      <c r="S1079"/>
      <c r="T1079"/>
      <c r="U1079"/>
      <c r="V1079"/>
    </row>
    <row r="1080" spans="6:22">
      <c r="F1080"/>
      <c r="N1080"/>
      <c r="O1080"/>
      <c r="P1080"/>
      <c r="Q1080"/>
      <c r="S1080"/>
      <c r="T1080"/>
      <c r="U1080"/>
      <c r="V1080"/>
    </row>
    <row r="1081" spans="6:22">
      <c r="F1081"/>
      <c r="N1081"/>
      <c r="O1081"/>
      <c r="P1081"/>
      <c r="Q1081"/>
      <c r="S1081"/>
      <c r="T1081"/>
      <c r="U1081"/>
      <c r="V1081"/>
    </row>
    <row r="1082" spans="6:22">
      <c r="F1082"/>
      <c r="N1082"/>
      <c r="O1082"/>
      <c r="P1082"/>
      <c r="Q1082"/>
      <c r="S1082"/>
      <c r="T1082"/>
      <c r="U1082"/>
      <c r="V1082"/>
    </row>
    <row r="1083" spans="6:22">
      <c r="F1083"/>
      <c r="N1083"/>
      <c r="O1083"/>
      <c r="P1083"/>
      <c r="Q1083"/>
      <c r="S1083"/>
      <c r="T1083"/>
      <c r="U1083"/>
      <c r="V1083"/>
    </row>
    <row r="1084" spans="6:22">
      <c r="F1084"/>
      <c r="N1084"/>
      <c r="O1084"/>
      <c r="P1084"/>
      <c r="Q1084"/>
      <c r="S1084"/>
      <c r="T1084"/>
      <c r="U1084"/>
      <c r="V1084"/>
    </row>
    <row r="1085" spans="6:22">
      <c r="F1085"/>
      <c r="N1085"/>
      <c r="O1085"/>
      <c r="P1085"/>
      <c r="Q1085"/>
      <c r="S1085"/>
      <c r="T1085"/>
      <c r="U1085"/>
      <c r="V1085"/>
    </row>
    <row r="1086" spans="6:22">
      <c r="F1086"/>
      <c r="N1086"/>
      <c r="O1086"/>
      <c r="P1086"/>
      <c r="Q1086"/>
      <c r="S1086"/>
      <c r="T1086"/>
      <c r="U1086"/>
      <c r="V1086"/>
    </row>
    <row r="1087" spans="6:22">
      <c r="F1087"/>
      <c r="N1087"/>
      <c r="O1087"/>
      <c r="P1087"/>
      <c r="Q1087"/>
      <c r="S1087"/>
      <c r="T1087"/>
      <c r="U1087"/>
      <c r="V1087"/>
    </row>
    <row r="1088" spans="6:22">
      <c r="F1088"/>
      <c r="N1088"/>
      <c r="O1088"/>
      <c r="P1088"/>
      <c r="Q1088"/>
      <c r="S1088"/>
      <c r="T1088"/>
      <c r="U1088"/>
      <c r="V1088"/>
    </row>
    <row r="1089" spans="6:22">
      <c r="F1089"/>
      <c r="N1089"/>
      <c r="O1089"/>
      <c r="P1089"/>
      <c r="Q1089"/>
      <c r="S1089"/>
      <c r="T1089"/>
      <c r="U1089"/>
      <c r="V1089"/>
    </row>
    <row r="1090" spans="6:22">
      <c r="F1090"/>
      <c r="N1090"/>
      <c r="O1090"/>
      <c r="P1090"/>
      <c r="Q1090"/>
      <c r="S1090"/>
      <c r="T1090"/>
      <c r="U1090"/>
      <c r="V1090"/>
    </row>
    <row r="1091" spans="6:22">
      <c r="F1091"/>
      <c r="N1091"/>
      <c r="O1091"/>
      <c r="P1091"/>
      <c r="Q1091"/>
      <c r="S1091"/>
      <c r="T1091"/>
      <c r="U1091"/>
      <c r="V1091"/>
    </row>
    <row r="1092" spans="6:22">
      <c r="F1092"/>
      <c r="N1092"/>
      <c r="O1092"/>
      <c r="P1092"/>
      <c r="Q1092"/>
      <c r="S1092"/>
      <c r="T1092"/>
      <c r="U1092"/>
      <c r="V1092"/>
    </row>
    <row r="1093" spans="6:22">
      <c r="F1093"/>
      <c r="N1093"/>
      <c r="O1093"/>
      <c r="P1093"/>
      <c r="Q1093"/>
      <c r="S1093"/>
      <c r="T1093"/>
      <c r="U1093"/>
      <c r="V1093"/>
    </row>
    <row r="1094" spans="6:22">
      <c r="F1094"/>
      <c r="N1094"/>
      <c r="O1094"/>
      <c r="P1094"/>
      <c r="Q1094"/>
      <c r="S1094"/>
      <c r="T1094"/>
      <c r="U1094"/>
      <c r="V1094"/>
    </row>
    <row r="1095" spans="6:22">
      <c r="F1095"/>
      <c r="N1095"/>
      <c r="O1095"/>
      <c r="P1095"/>
      <c r="Q1095"/>
      <c r="S1095"/>
      <c r="T1095"/>
      <c r="U1095"/>
      <c r="V1095"/>
    </row>
    <row r="1096" spans="6:22">
      <c r="F1096"/>
      <c r="N1096"/>
      <c r="O1096"/>
      <c r="P1096"/>
      <c r="Q1096"/>
      <c r="S1096"/>
      <c r="T1096"/>
      <c r="U1096"/>
      <c r="V1096"/>
    </row>
    <row r="1097" spans="6:22">
      <c r="F1097"/>
      <c r="N1097"/>
      <c r="O1097"/>
      <c r="P1097"/>
      <c r="Q1097"/>
      <c r="S1097"/>
      <c r="T1097"/>
      <c r="U1097"/>
      <c r="V1097"/>
    </row>
    <row r="1098" spans="6:22">
      <c r="F1098"/>
      <c r="N1098"/>
      <c r="O1098"/>
      <c r="P1098"/>
      <c r="Q1098"/>
      <c r="S1098"/>
      <c r="T1098"/>
      <c r="U1098"/>
      <c r="V1098"/>
    </row>
    <row r="1099" spans="6:22">
      <c r="F1099"/>
      <c r="N1099"/>
      <c r="O1099"/>
      <c r="P1099"/>
      <c r="Q1099"/>
      <c r="S1099"/>
      <c r="T1099"/>
      <c r="U1099"/>
      <c r="V1099"/>
    </row>
    <row r="1100" spans="6:22">
      <c r="F1100"/>
      <c r="N1100"/>
      <c r="O1100"/>
      <c r="P1100"/>
      <c r="Q1100"/>
      <c r="S1100"/>
      <c r="T1100"/>
      <c r="U1100"/>
      <c r="V1100"/>
    </row>
    <row r="1101" spans="6:22">
      <c r="F1101"/>
      <c r="N1101"/>
      <c r="O1101"/>
      <c r="P1101"/>
      <c r="Q1101"/>
      <c r="S1101"/>
      <c r="T1101"/>
      <c r="U1101"/>
      <c r="V1101"/>
    </row>
    <row r="1102" spans="6:22">
      <c r="F1102"/>
      <c r="N1102"/>
      <c r="O1102"/>
      <c r="P1102"/>
      <c r="Q1102"/>
      <c r="S1102"/>
      <c r="T1102"/>
      <c r="U1102"/>
      <c r="V1102"/>
    </row>
    <row r="1103" spans="6:22">
      <c r="F1103"/>
      <c r="N1103"/>
      <c r="O1103"/>
      <c r="P1103"/>
      <c r="Q1103"/>
      <c r="S1103"/>
      <c r="T1103"/>
      <c r="U1103"/>
      <c r="V1103"/>
    </row>
    <row r="1104" spans="6:22">
      <c r="F1104"/>
      <c r="N1104"/>
      <c r="O1104"/>
      <c r="P1104"/>
      <c r="Q1104"/>
      <c r="S1104"/>
      <c r="T1104"/>
      <c r="U1104"/>
      <c r="V1104"/>
    </row>
    <row r="1105" spans="6:22">
      <c r="F1105"/>
      <c r="N1105"/>
      <c r="O1105"/>
      <c r="P1105"/>
      <c r="Q1105"/>
      <c r="S1105"/>
      <c r="T1105"/>
      <c r="U1105"/>
      <c r="V1105"/>
    </row>
    <row r="1106" spans="6:22">
      <c r="F1106"/>
      <c r="N1106"/>
      <c r="O1106"/>
      <c r="P1106"/>
      <c r="Q1106"/>
      <c r="S1106"/>
      <c r="T1106"/>
      <c r="U1106"/>
      <c r="V1106"/>
    </row>
    <row r="1107" spans="6:22">
      <c r="F1107"/>
      <c r="N1107"/>
      <c r="O1107"/>
      <c r="P1107"/>
      <c r="Q1107"/>
      <c r="S1107"/>
      <c r="T1107"/>
      <c r="U1107"/>
      <c r="V1107"/>
    </row>
    <row r="1108" spans="6:22">
      <c r="F1108"/>
      <c r="N1108"/>
      <c r="O1108"/>
      <c r="P1108"/>
      <c r="Q1108"/>
      <c r="S1108"/>
      <c r="T1108"/>
      <c r="U1108"/>
      <c r="V1108"/>
    </row>
    <row r="1109" spans="6:22">
      <c r="F1109"/>
      <c r="N1109"/>
      <c r="O1109"/>
      <c r="P1109"/>
      <c r="Q1109"/>
      <c r="S1109"/>
      <c r="T1109"/>
      <c r="U1109"/>
      <c r="V1109"/>
    </row>
    <row r="1110" spans="6:22">
      <c r="F1110"/>
      <c r="N1110"/>
      <c r="O1110"/>
      <c r="P1110"/>
      <c r="Q1110"/>
      <c r="S1110"/>
      <c r="T1110"/>
      <c r="U1110"/>
      <c r="V1110"/>
    </row>
    <row r="1111" spans="6:22">
      <c r="F1111"/>
      <c r="N1111"/>
      <c r="O1111"/>
      <c r="P1111"/>
      <c r="Q1111"/>
      <c r="S1111"/>
      <c r="T1111"/>
      <c r="U1111"/>
      <c r="V1111"/>
    </row>
    <row r="1112" spans="6:22">
      <c r="F1112"/>
      <c r="N1112"/>
      <c r="O1112"/>
      <c r="P1112"/>
      <c r="Q1112"/>
      <c r="S1112"/>
      <c r="T1112"/>
      <c r="U1112"/>
      <c r="V1112"/>
    </row>
    <row r="1113" spans="6:22">
      <c r="F1113"/>
      <c r="N1113"/>
      <c r="O1113"/>
      <c r="P1113"/>
      <c r="Q1113"/>
      <c r="S1113"/>
      <c r="T1113"/>
      <c r="U1113"/>
      <c r="V1113"/>
    </row>
    <row r="1114" spans="6:22">
      <c r="F1114"/>
      <c r="N1114"/>
      <c r="O1114"/>
      <c r="P1114"/>
      <c r="Q1114"/>
      <c r="S1114"/>
      <c r="T1114"/>
      <c r="U1114"/>
      <c r="V1114"/>
    </row>
    <row r="1115" spans="6:22">
      <c r="F1115"/>
      <c r="N1115"/>
      <c r="O1115"/>
      <c r="P1115"/>
      <c r="Q1115"/>
      <c r="S1115"/>
      <c r="T1115"/>
      <c r="U1115"/>
      <c r="V1115"/>
    </row>
    <row r="1116" spans="6:22">
      <c r="F1116"/>
      <c r="N1116"/>
      <c r="O1116"/>
      <c r="P1116"/>
      <c r="Q1116"/>
      <c r="S1116"/>
      <c r="T1116"/>
      <c r="U1116"/>
      <c r="V1116"/>
    </row>
    <row r="1117" spans="6:22">
      <c r="F1117"/>
      <c r="N1117"/>
      <c r="O1117"/>
      <c r="P1117"/>
      <c r="Q1117"/>
      <c r="S1117"/>
      <c r="T1117"/>
      <c r="U1117"/>
      <c r="V1117"/>
    </row>
    <row r="1118" spans="6:22">
      <c r="F1118"/>
      <c r="N1118"/>
      <c r="O1118"/>
      <c r="P1118"/>
      <c r="Q1118"/>
      <c r="S1118"/>
      <c r="T1118"/>
      <c r="U1118"/>
      <c r="V1118"/>
    </row>
    <row r="1119" spans="6:22">
      <c r="F1119"/>
      <c r="N1119"/>
      <c r="O1119"/>
      <c r="P1119"/>
      <c r="Q1119"/>
      <c r="S1119"/>
      <c r="T1119"/>
      <c r="U1119"/>
      <c r="V1119"/>
    </row>
    <row r="1120" spans="6:22">
      <c r="F1120"/>
      <c r="N1120"/>
      <c r="O1120"/>
      <c r="P1120"/>
      <c r="Q1120"/>
      <c r="S1120"/>
      <c r="T1120"/>
      <c r="U1120"/>
      <c r="V1120"/>
    </row>
    <row r="1121" spans="6:22">
      <c r="F1121"/>
      <c r="N1121"/>
      <c r="O1121"/>
      <c r="P1121"/>
      <c r="Q1121"/>
      <c r="S1121"/>
      <c r="T1121"/>
      <c r="U1121"/>
      <c r="V1121"/>
    </row>
    <row r="1122" spans="6:22">
      <c r="F1122"/>
      <c r="N1122"/>
      <c r="O1122"/>
      <c r="P1122"/>
      <c r="Q1122"/>
      <c r="S1122"/>
      <c r="T1122"/>
      <c r="U1122"/>
      <c r="V1122"/>
    </row>
    <row r="1123" spans="6:22">
      <c r="F1123"/>
      <c r="N1123"/>
      <c r="O1123"/>
      <c r="P1123"/>
      <c r="Q1123"/>
      <c r="S1123"/>
      <c r="T1123"/>
      <c r="U1123"/>
      <c r="V1123"/>
    </row>
    <row r="1124" spans="6:22">
      <c r="F1124"/>
      <c r="N1124"/>
      <c r="O1124"/>
      <c r="P1124"/>
      <c r="Q1124"/>
      <c r="S1124"/>
      <c r="T1124"/>
      <c r="U1124"/>
      <c r="V1124"/>
    </row>
    <row r="1125" spans="6:22">
      <c r="F1125"/>
      <c r="N1125"/>
      <c r="O1125"/>
      <c r="P1125"/>
      <c r="Q1125"/>
      <c r="S1125"/>
      <c r="T1125"/>
      <c r="U1125"/>
      <c r="V1125"/>
    </row>
    <row r="1126" spans="6:22">
      <c r="F1126"/>
      <c r="N1126"/>
      <c r="O1126"/>
      <c r="P1126"/>
      <c r="Q1126"/>
      <c r="S1126"/>
      <c r="T1126"/>
      <c r="U1126"/>
      <c r="V1126"/>
    </row>
    <row r="1127" spans="6:22">
      <c r="F1127"/>
      <c r="N1127"/>
      <c r="O1127"/>
      <c r="P1127"/>
      <c r="Q1127"/>
      <c r="S1127"/>
      <c r="T1127"/>
      <c r="U1127"/>
      <c r="V1127"/>
    </row>
    <row r="1128" spans="6:22">
      <c r="F1128"/>
      <c r="N1128"/>
      <c r="O1128"/>
      <c r="P1128"/>
      <c r="Q1128"/>
      <c r="S1128"/>
      <c r="T1128"/>
      <c r="U1128"/>
      <c r="V1128"/>
    </row>
    <row r="1129" spans="6:22">
      <c r="F1129"/>
      <c r="N1129"/>
      <c r="O1129"/>
      <c r="P1129"/>
      <c r="Q1129"/>
      <c r="S1129"/>
      <c r="T1129"/>
      <c r="U1129"/>
      <c r="V1129"/>
    </row>
    <row r="1130" spans="6:22">
      <c r="F1130"/>
      <c r="N1130"/>
      <c r="O1130"/>
      <c r="P1130"/>
      <c r="Q1130"/>
      <c r="S1130"/>
      <c r="T1130"/>
      <c r="U1130"/>
      <c r="V1130"/>
    </row>
    <row r="1131" spans="6:22">
      <c r="F1131"/>
      <c r="N1131"/>
      <c r="O1131"/>
      <c r="P1131"/>
      <c r="Q1131"/>
      <c r="S1131"/>
      <c r="T1131"/>
      <c r="U1131"/>
      <c r="V1131"/>
    </row>
    <row r="1132" spans="6:22">
      <c r="F1132"/>
      <c r="N1132"/>
      <c r="O1132"/>
      <c r="P1132"/>
      <c r="Q1132"/>
      <c r="S1132"/>
      <c r="T1132"/>
      <c r="U1132"/>
      <c r="V1132"/>
    </row>
    <row r="1133" spans="6:22">
      <c r="F1133"/>
      <c r="N1133"/>
      <c r="O1133"/>
      <c r="P1133"/>
      <c r="Q1133"/>
      <c r="S1133"/>
      <c r="T1133"/>
      <c r="U1133"/>
      <c r="V1133"/>
    </row>
    <row r="1134" spans="6:22">
      <c r="F1134"/>
      <c r="N1134"/>
      <c r="O1134"/>
      <c r="P1134"/>
      <c r="Q1134"/>
      <c r="S1134"/>
      <c r="T1134"/>
      <c r="U1134"/>
      <c r="V1134"/>
    </row>
    <row r="1135" spans="6:22">
      <c r="F1135"/>
      <c r="N1135"/>
      <c r="O1135"/>
      <c r="P1135"/>
      <c r="Q1135"/>
      <c r="S1135"/>
      <c r="T1135"/>
      <c r="U1135"/>
      <c r="V1135"/>
    </row>
    <row r="1136" spans="6:22">
      <c r="F1136"/>
      <c r="N1136"/>
      <c r="O1136"/>
      <c r="P1136"/>
      <c r="Q1136"/>
      <c r="S1136"/>
      <c r="T1136"/>
      <c r="U1136"/>
      <c r="V1136"/>
    </row>
    <row r="1137" spans="6:22">
      <c r="F1137"/>
      <c r="N1137"/>
      <c r="O1137"/>
      <c r="P1137"/>
      <c r="Q1137"/>
      <c r="S1137"/>
      <c r="T1137"/>
      <c r="U1137"/>
      <c r="V1137"/>
    </row>
    <row r="1138" spans="6:22">
      <c r="F1138"/>
      <c r="N1138"/>
      <c r="O1138"/>
      <c r="P1138"/>
      <c r="Q1138"/>
      <c r="S1138"/>
      <c r="T1138"/>
      <c r="U1138"/>
      <c r="V1138"/>
    </row>
    <row r="1139" spans="6:22">
      <c r="F1139"/>
      <c r="N1139"/>
      <c r="O1139"/>
      <c r="P1139"/>
      <c r="Q1139"/>
      <c r="S1139"/>
      <c r="T1139"/>
      <c r="U1139"/>
      <c r="V1139"/>
    </row>
    <row r="1140" spans="6:22">
      <c r="F1140"/>
      <c r="N1140"/>
      <c r="O1140"/>
      <c r="P1140"/>
      <c r="Q1140"/>
      <c r="S1140"/>
      <c r="T1140"/>
      <c r="U1140"/>
      <c r="V1140"/>
    </row>
    <row r="1141" spans="6:22">
      <c r="F1141"/>
      <c r="N1141"/>
      <c r="O1141"/>
      <c r="P1141"/>
      <c r="Q1141"/>
      <c r="S1141"/>
      <c r="T1141"/>
      <c r="U1141"/>
      <c r="V1141"/>
    </row>
    <row r="1142" spans="6:22">
      <c r="F1142"/>
      <c r="N1142"/>
      <c r="O1142"/>
      <c r="P1142"/>
      <c r="Q1142"/>
      <c r="S1142"/>
      <c r="T1142"/>
      <c r="U1142"/>
      <c r="V1142"/>
    </row>
    <row r="1143" spans="6:22">
      <c r="F1143"/>
      <c r="N1143"/>
      <c r="O1143"/>
      <c r="P1143"/>
      <c r="Q1143"/>
      <c r="S1143"/>
      <c r="T1143"/>
      <c r="U1143"/>
      <c r="V1143"/>
    </row>
    <row r="1144" spans="6:22">
      <c r="F1144"/>
      <c r="N1144"/>
      <c r="O1144"/>
      <c r="P1144"/>
      <c r="Q1144"/>
      <c r="S1144"/>
      <c r="T1144"/>
      <c r="U1144"/>
      <c r="V1144"/>
    </row>
    <row r="1145" spans="6:22">
      <c r="F1145"/>
      <c r="N1145"/>
      <c r="O1145"/>
      <c r="P1145"/>
      <c r="Q1145"/>
      <c r="S1145"/>
      <c r="T1145"/>
      <c r="U1145"/>
      <c r="V1145"/>
    </row>
    <row r="1146" spans="6:22">
      <c r="F1146"/>
      <c r="N1146"/>
      <c r="O1146"/>
      <c r="P1146"/>
      <c r="Q1146"/>
      <c r="S1146"/>
      <c r="T1146"/>
      <c r="U1146"/>
      <c r="V1146"/>
    </row>
    <row r="1147" spans="6:22">
      <c r="F1147"/>
      <c r="N1147"/>
      <c r="O1147"/>
      <c r="P1147"/>
      <c r="Q1147"/>
      <c r="S1147"/>
      <c r="T1147"/>
      <c r="U1147"/>
      <c r="V1147"/>
    </row>
    <row r="1148" spans="6:22">
      <c r="F1148"/>
      <c r="N1148"/>
      <c r="O1148"/>
      <c r="P1148"/>
      <c r="Q1148"/>
      <c r="S1148"/>
      <c r="T1148"/>
      <c r="U1148"/>
      <c r="V1148"/>
    </row>
    <row r="1149" spans="6:22">
      <c r="F1149"/>
      <c r="N1149"/>
      <c r="O1149"/>
      <c r="P1149"/>
      <c r="Q1149"/>
      <c r="S1149"/>
      <c r="T1149"/>
      <c r="U1149"/>
      <c r="V1149"/>
    </row>
    <row r="1150" spans="6:22">
      <c r="F1150"/>
      <c r="N1150"/>
      <c r="O1150"/>
      <c r="P1150"/>
      <c r="Q1150"/>
      <c r="S1150"/>
      <c r="T1150"/>
      <c r="U1150"/>
      <c r="V1150"/>
    </row>
    <row r="1151" spans="6:22">
      <c r="F1151"/>
      <c r="N1151"/>
      <c r="O1151"/>
      <c r="P1151"/>
      <c r="Q1151"/>
      <c r="S1151"/>
      <c r="T1151"/>
      <c r="U1151"/>
      <c r="V1151"/>
    </row>
    <row r="1152" spans="6:22">
      <c r="F1152"/>
      <c r="N1152"/>
      <c r="O1152"/>
      <c r="P1152"/>
      <c r="Q1152"/>
      <c r="S1152"/>
      <c r="T1152"/>
      <c r="U1152"/>
      <c r="V1152"/>
    </row>
    <row r="1153" spans="6:22">
      <c r="F1153"/>
      <c r="N1153"/>
      <c r="O1153"/>
      <c r="P1153"/>
      <c r="Q1153"/>
      <c r="S1153"/>
      <c r="T1153"/>
      <c r="U1153"/>
      <c r="V1153"/>
    </row>
    <row r="1154" spans="6:22">
      <c r="F1154"/>
      <c r="N1154"/>
      <c r="O1154"/>
      <c r="P1154"/>
      <c r="Q1154"/>
      <c r="S1154"/>
      <c r="T1154"/>
      <c r="U1154"/>
      <c r="V1154"/>
    </row>
    <row r="1155" spans="6:22">
      <c r="F1155"/>
      <c r="N1155"/>
      <c r="O1155"/>
      <c r="P1155"/>
      <c r="Q1155"/>
      <c r="S1155"/>
      <c r="T1155"/>
      <c r="U1155"/>
      <c r="V1155"/>
    </row>
    <row r="1156" spans="6:22">
      <c r="F1156"/>
      <c r="N1156"/>
      <c r="O1156"/>
      <c r="P1156"/>
      <c r="Q1156"/>
      <c r="S1156"/>
      <c r="T1156"/>
      <c r="U1156"/>
      <c r="V1156"/>
    </row>
    <row r="1157" spans="6:22">
      <c r="F1157"/>
      <c r="N1157"/>
      <c r="O1157"/>
      <c r="P1157"/>
      <c r="Q1157"/>
      <c r="S1157"/>
      <c r="T1157"/>
      <c r="U1157"/>
      <c r="V1157"/>
    </row>
    <row r="1158" spans="6:22">
      <c r="F1158"/>
      <c r="N1158"/>
      <c r="O1158"/>
      <c r="P1158"/>
      <c r="Q1158"/>
      <c r="S1158"/>
      <c r="T1158"/>
      <c r="U1158"/>
      <c r="V1158"/>
    </row>
    <row r="1159" spans="6:22">
      <c r="F1159"/>
      <c r="N1159"/>
      <c r="O1159"/>
      <c r="P1159"/>
      <c r="Q1159"/>
      <c r="S1159"/>
      <c r="T1159"/>
      <c r="U1159"/>
      <c r="V1159"/>
    </row>
    <row r="1160" spans="6:22">
      <c r="F1160"/>
      <c r="N1160"/>
      <c r="O1160"/>
      <c r="P1160"/>
      <c r="Q1160"/>
      <c r="S1160"/>
      <c r="T1160"/>
      <c r="U1160"/>
      <c r="V1160"/>
    </row>
    <row r="1161" spans="6:22">
      <c r="F1161"/>
      <c r="N1161"/>
      <c r="O1161"/>
      <c r="P1161"/>
      <c r="Q1161"/>
      <c r="S1161"/>
      <c r="T1161"/>
      <c r="U1161"/>
      <c r="V1161"/>
    </row>
    <row r="1162" spans="6:22">
      <c r="F1162"/>
      <c r="N1162"/>
      <c r="O1162"/>
      <c r="P1162"/>
      <c r="Q1162"/>
      <c r="S1162"/>
      <c r="T1162"/>
      <c r="U1162"/>
      <c r="V1162"/>
    </row>
    <row r="1163" spans="6:22">
      <c r="F1163"/>
      <c r="N1163"/>
      <c r="O1163"/>
      <c r="P1163"/>
      <c r="Q1163"/>
      <c r="S1163"/>
      <c r="T1163"/>
      <c r="U1163"/>
      <c r="V1163"/>
    </row>
    <row r="1164" spans="6:22">
      <c r="F1164"/>
      <c r="N1164"/>
      <c r="O1164"/>
      <c r="P1164"/>
      <c r="Q1164"/>
      <c r="S1164"/>
      <c r="T1164"/>
      <c r="U1164"/>
      <c r="V1164"/>
    </row>
    <row r="1165" spans="6:22">
      <c r="F1165"/>
      <c r="N1165"/>
      <c r="O1165"/>
      <c r="P1165"/>
      <c r="Q1165"/>
      <c r="S1165"/>
      <c r="T1165"/>
      <c r="U1165"/>
      <c r="V1165"/>
    </row>
    <row r="1166" spans="6:22">
      <c r="F1166"/>
      <c r="N1166"/>
      <c r="O1166"/>
      <c r="P1166"/>
      <c r="Q1166"/>
      <c r="S1166"/>
      <c r="T1166"/>
      <c r="U1166"/>
      <c r="V1166"/>
    </row>
    <row r="1167" spans="6:22">
      <c r="F1167"/>
      <c r="N1167"/>
      <c r="O1167"/>
      <c r="P1167"/>
      <c r="Q1167"/>
      <c r="S1167"/>
      <c r="T1167"/>
      <c r="U1167"/>
      <c r="V1167"/>
    </row>
    <row r="1168" spans="6:22">
      <c r="F1168"/>
      <c r="N1168"/>
      <c r="O1168"/>
      <c r="P1168"/>
      <c r="Q1168"/>
      <c r="S1168"/>
      <c r="T1168"/>
      <c r="U1168"/>
      <c r="V1168"/>
    </row>
    <row r="1169" spans="6:22">
      <c r="F1169"/>
      <c r="N1169"/>
      <c r="O1169"/>
      <c r="P1169"/>
      <c r="Q1169"/>
      <c r="S1169"/>
      <c r="T1169"/>
      <c r="U1169"/>
      <c r="V1169"/>
    </row>
    <row r="1170" spans="6:22">
      <c r="F1170"/>
      <c r="N1170"/>
      <c r="O1170"/>
      <c r="P1170"/>
      <c r="Q1170"/>
      <c r="S1170"/>
      <c r="T1170"/>
      <c r="U1170"/>
      <c r="V1170"/>
    </row>
    <row r="1171" spans="6:22">
      <c r="F1171"/>
      <c r="N1171"/>
      <c r="O1171"/>
      <c r="P1171"/>
      <c r="Q1171"/>
      <c r="S1171"/>
      <c r="T1171"/>
      <c r="U1171"/>
      <c r="V1171"/>
    </row>
    <row r="1172" spans="6:22">
      <c r="F1172"/>
      <c r="N1172"/>
      <c r="O1172"/>
      <c r="P1172"/>
      <c r="Q1172"/>
      <c r="S1172"/>
      <c r="T1172"/>
      <c r="U1172"/>
      <c r="V1172"/>
    </row>
    <row r="1173" spans="6:22">
      <c r="F1173"/>
      <c r="N1173"/>
      <c r="O1173"/>
      <c r="P1173"/>
      <c r="Q1173"/>
      <c r="S1173"/>
      <c r="T1173"/>
      <c r="U1173"/>
      <c r="V1173"/>
    </row>
    <row r="1174" spans="6:22">
      <c r="F1174"/>
      <c r="N1174"/>
      <c r="O1174"/>
      <c r="P1174"/>
      <c r="Q1174"/>
      <c r="S1174"/>
      <c r="T1174"/>
      <c r="U1174"/>
      <c r="V1174"/>
    </row>
    <row r="1175" spans="6:22">
      <c r="F1175"/>
      <c r="N1175"/>
      <c r="O1175"/>
      <c r="P1175"/>
      <c r="Q1175"/>
      <c r="S1175"/>
      <c r="T1175"/>
      <c r="U1175"/>
      <c r="V1175"/>
    </row>
    <row r="1176" spans="6:22">
      <c r="F1176"/>
      <c r="N1176"/>
      <c r="O1176"/>
      <c r="P1176"/>
      <c r="Q1176"/>
      <c r="S1176"/>
      <c r="T1176"/>
      <c r="U1176"/>
      <c r="V1176"/>
    </row>
    <row r="1177" spans="6:22">
      <c r="F1177"/>
      <c r="N1177"/>
      <c r="O1177"/>
      <c r="P1177"/>
      <c r="Q1177"/>
      <c r="S1177"/>
      <c r="T1177"/>
      <c r="U1177"/>
      <c r="V1177"/>
    </row>
    <row r="1178" spans="6:22">
      <c r="F1178"/>
      <c r="N1178"/>
      <c r="O1178"/>
      <c r="P1178"/>
      <c r="Q1178"/>
      <c r="S1178"/>
      <c r="T1178"/>
      <c r="U1178"/>
      <c r="V1178"/>
    </row>
    <row r="1179" spans="6:22">
      <c r="F1179"/>
      <c r="N1179"/>
      <c r="O1179"/>
      <c r="P1179"/>
      <c r="Q1179"/>
      <c r="S1179"/>
      <c r="T1179"/>
      <c r="U1179"/>
      <c r="V1179"/>
    </row>
    <row r="1180" spans="6:22">
      <c r="F1180"/>
      <c r="N1180"/>
      <c r="O1180"/>
      <c r="P1180"/>
      <c r="Q1180"/>
      <c r="S1180"/>
      <c r="T1180"/>
      <c r="U1180"/>
      <c r="V1180"/>
    </row>
    <row r="1181" spans="6:22">
      <c r="F1181"/>
      <c r="N1181"/>
      <c r="O1181"/>
      <c r="P1181"/>
      <c r="Q1181"/>
      <c r="S1181"/>
      <c r="T1181"/>
      <c r="U1181"/>
      <c r="V1181"/>
    </row>
    <row r="1182" spans="6:22">
      <c r="F1182"/>
      <c r="N1182"/>
      <c r="O1182"/>
      <c r="P1182"/>
      <c r="Q1182"/>
      <c r="S1182"/>
      <c r="T1182"/>
      <c r="U1182"/>
      <c r="V1182"/>
    </row>
    <row r="1183" spans="6:22">
      <c r="F1183"/>
      <c r="N1183"/>
      <c r="O1183"/>
      <c r="P1183"/>
      <c r="Q1183"/>
      <c r="S1183"/>
      <c r="T1183"/>
      <c r="U1183"/>
      <c r="V1183"/>
    </row>
    <row r="1184" spans="6:22">
      <c r="F1184"/>
      <c r="N1184"/>
      <c r="O1184"/>
      <c r="P1184"/>
      <c r="Q1184"/>
      <c r="S1184"/>
      <c r="T1184"/>
      <c r="U1184"/>
      <c r="V1184"/>
    </row>
    <row r="1185" spans="6:22">
      <c r="F1185"/>
      <c r="N1185"/>
      <c r="O1185"/>
      <c r="P1185"/>
      <c r="Q1185"/>
      <c r="S1185"/>
      <c r="T1185"/>
      <c r="U1185"/>
      <c r="V1185"/>
    </row>
    <row r="1186" spans="6:22">
      <c r="F1186"/>
      <c r="N1186"/>
      <c r="O1186"/>
      <c r="P1186"/>
      <c r="Q1186"/>
      <c r="S1186"/>
      <c r="T1186"/>
      <c r="U1186"/>
      <c r="V1186"/>
    </row>
    <row r="1187" spans="6:22">
      <c r="F1187"/>
      <c r="N1187"/>
      <c r="O1187"/>
      <c r="P1187"/>
      <c r="Q1187"/>
      <c r="S1187"/>
      <c r="T1187"/>
      <c r="U1187"/>
      <c r="V1187"/>
    </row>
    <row r="1188" spans="6:22">
      <c r="F1188"/>
      <c r="N1188"/>
      <c r="O1188"/>
      <c r="P1188"/>
      <c r="Q1188"/>
      <c r="S1188"/>
      <c r="T1188"/>
      <c r="U1188"/>
      <c r="V1188"/>
    </row>
    <row r="1189" spans="6:22">
      <c r="F1189"/>
      <c r="N1189"/>
      <c r="O1189"/>
      <c r="P1189"/>
      <c r="Q1189"/>
      <c r="S1189"/>
      <c r="T1189"/>
      <c r="U1189"/>
      <c r="V1189"/>
    </row>
    <row r="1190" spans="6:22">
      <c r="F1190"/>
      <c r="N1190"/>
      <c r="O1190"/>
      <c r="P1190"/>
      <c r="Q1190"/>
      <c r="S1190"/>
      <c r="T1190"/>
      <c r="U1190"/>
      <c r="V1190"/>
    </row>
    <row r="1191" spans="6:22">
      <c r="F1191"/>
      <c r="N1191"/>
      <c r="O1191"/>
      <c r="P1191"/>
      <c r="Q1191"/>
      <c r="S1191"/>
      <c r="T1191"/>
      <c r="U1191"/>
      <c r="V1191"/>
    </row>
    <row r="1192" spans="6:22">
      <c r="F1192"/>
      <c r="N1192"/>
      <c r="O1192"/>
      <c r="P1192"/>
      <c r="Q1192"/>
      <c r="S1192"/>
      <c r="T1192"/>
      <c r="U1192"/>
      <c r="V1192"/>
    </row>
    <row r="1193" spans="6:22">
      <c r="F1193"/>
      <c r="N1193"/>
      <c r="O1193"/>
      <c r="P1193"/>
      <c r="Q1193"/>
      <c r="S1193"/>
      <c r="T1193"/>
      <c r="U1193"/>
      <c r="V1193"/>
    </row>
    <row r="1194" spans="6:22">
      <c r="F1194"/>
      <c r="N1194"/>
      <c r="O1194"/>
      <c r="P1194"/>
      <c r="Q1194"/>
      <c r="S1194"/>
      <c r="T1194"/>
      <c r="U1194"/>
      <c r="V1194"/>
    </row>
    <row r="1195" spans="6:22">
      <c r="F1195"/>
      <c r="N1195"/>
      <c r="O1195"/>
      <c r="P1195"/>
      <c r="Q1195"/>
      <c r="S1195"/>
      <c r="T1195"/>
      <c r="U1195"/>
      <c r="V1195"/>
    </row>
    <row r="1196" spans="6:22">
      <c r="F1196"/>
      <c r="N1196"/>
      <c r="O1196"/>
      <c r="P1196"/>
      <c r="Q1196"/>
      <c r="S1196"/>
      <c r="T1196"/>
      <c r="U1196"/>
      <c r="V1196"/>
    </row>
    <row r="1197" spans="6:22">
      <c r="F1197"/>
      <c r="N1197"/>
      <c r="O1197"/>
      <c r="P1197"/>
      <c r="Q1197"/>
      <c r="S1197"/>
      <c r="T1197"/>
      <c r="U1197"/>
      <c r="V1197"/>
    </row>
    <row r="1198" spans="6:22">
      <c r="F1198"/>
      <c r="N1198"/>
      <c r="O1198"/>
      <c r="P1198"/>
      <c r="Q1198"/>
      <c r="S1198"/>
      <c r="T1198"/>
      <c r="U1198"/>
      <c r="V1198"/>
    </row>
    <row r="1199" spans="6:22">
      <c r="F1199"/>
      <c r="N1199"/>
      <c r="O1199"/>
      <c r="P1199"/>
      <c r="Q1199"/>
      <c r="S1199"/>
      <c r="T1199"/>
      <c r="U1199"/>
      <c r="V1199"/>
    </row>
    <row r="1200" spans="6:22">
      <c r="F1200"/>
      <c r="N1200"/>
      <c r="O1200"/>
      <c r="P1200"/>
      <c r="Q1200"/>
      <c r="S1200"/>
      <c r="T1200"/>
      <c r="U1200"/>
      <c r="V1200"/>
    </row>
    <row r="1201" spans="6:22">
      <c r="F1201"/>
      <c r="N1201"/>
      <c r="O1201"/>
      <c r="P1201"/>
      <c r="Q1201"/>
      <c r="S1201"/>
      <c r="T1201"/>
      <c r="U1201"/>
      <c r="V1201"/>
    </row>
    <row r="1202" spans="6:22">
      <c r="F1202"/>
      <c r="N1202"/>
      <c r="O1202"/>
      <c r="P1202"/>
      <c r="Q1202"/>
      <c r="S1202"/>
      <c r="T1202"/>
      <c r="U1202"/>
      <c r="V1202"/>
    </row>
    <row r="1203" spans="6:22">
      <c r="F1203"/>
      <c r="N1203"/>
      <c r="O1203"/>
      <c r="P1203"/>
      <c r="Q1203"/>
      <c r="S1203"/>
      <c r="T1203"/>
      <c r="U1203"/>
      <c r="V1203"/>
    </row>
    <row r="1204" spans="6:22">
      <c r="F1204"/>
      <c r="N1204"/>
      <c r="O1204"/>
      <c r="P1204"/>
      <c r="Q1204"/>
      <c r="S1204"/>
      <c r="T1204"/>
      <c r="U1204"/>
      <c r="V1204"/>
    </row>
    <row r="1205" spans="6:22">
      <c r="F1205"/>
      <c r="N1205"/>
      <c r="O1205"/>
      <c r="P1205"/>
      <c r="Q1205"/>
      <c r="S1205"/>
      <c r="T1205"/>
      <c r="U1205"/>
      <c r="V1205"/>
    </row>
    <row r="1206" spans="6:22">
      <c r="F1206"/>
      <c r="N1206"/>
      <c r="O1206"/>
      <c r="P1206"/>
      <c r="Q1206"/>
      <c r="S1206"/>
      <c r="T1206"/>
      <c r="U1206"/>
      <c r="V1206"/>
    </row>
    <row r="1207" spans="6:22">
      <c r="F1207"/>
      <c r="N1207"/>
      <c r="O1207"/>
      <c r="P1207"/>
      <c r="Q1207"/>
      <c r="S1207"/>
      <c r="T1207"/>
      <c r="U1207"/>
      <c r="V1207"/>
    </row>
    <row r="1208" spans="6:22">
      <c r="F1208"/>
      <c r="N1208"/>
      <c r="O1208"/>
      <c r="P1208"/>
      <c r="Q1208"/>
      <c r="S1208"/>
      <c r="T1208"/>
      <c r="U1208"/>
      <c r="V1208"/>
    </row>
    <row r="1209" spans="6:22">
      <c r="F1209"/>
      <c r="N1209"/>
      <c r="O1209"/>
      <c r="P1209"/>
      <c r="Q1209"/>
      <c r="S1209"/>
      <c r="T1209"/>
      <c r="U1209"/>
      <c r="V1209"/>
    </row>
    <row r="1210" spans="6:22">
      <c r="F1210"/>
      <c r="N1210"/>
      <c r="O1210"/>
      <c r="P1210"/>
      <c r="Q1210"/>
      <c r="S1210"/>
      <c r="T1210"/>
      <c r="U1210"/>
      <c r="V1210"/>
    </row>
    <row r="1211" spans="6:22">
      <c r="F1211"/>
      <c r="N1211"/>
      <c r="O1211"/>
      <c r="P1211"/>
      <c r="Q1211"/>
      <c r="S1211"/>
      <c r="T1211"/>
      <c r="U1211"/>
      <c r="V1211"/>
    </row>
    <row r="1212" spans="6:22">
      <c r="F1212"/>
      <c r="N1212"/>
      <c r="O1212"/>
      <c r="P1212"/>
      <c r="Q1212"/>
      <c r="S1212"/>
      <c r="T1212"/>
      <c r="U1212"/>
      <c r="V1212"/>
    </row>
    <row r="1213" spans="6:22">
      <c r="F1213"/>
      <c r="N1213"/>
      <c r="O1213"/>
      <c r="P1213"/>
      <c r="Q1213"/>
      <c r="S1213"/>
      <c r="T1213"/>
      <c r="U1213"/>
      <c r="V1213"/>
    </row>
    <row r="1214" spans="6:22">
      <c r="F1214"/>
      <c r="N1214"/>
      <c r="O1214"/>
      <c r="P1214"/>
      <c r="Q1214"/>
      <c r="S1214"/>
      <c r="T1214"/>
      <c r="U1214"/>
      <c r="V1214"/>
    </row>
    <row r="1215" spans="6:22">
      <c r="F1215"/>
      <c r="N1215"/>
      <c r="O1215"/>
      <c r="P1215"/>
      <c r="Q1215"/>
      <c r="S1215"/>
      <c r="T1215"/>
      <c r="U1215"/>
      <c r="V1215"/>
    </row>
    <row r="1216" spans="6:22">
      <c r="F1216"/>
      <c r="N1216"/>
      <c r="O1216"/>
      <c r="P1216"/>
      <c r="Q1216"/>
      <c r="S1216"/>
      <c r="T1216"/>
      <c r="U1216"/>
      <c r="V1216"/>
    </row>
    <row r="1217" spans="6:22">
      <c r="F1217"/>
      <c r="N1217"/>
      <c r="O1217"/>
      <c r="P1217"/>
      <c r="Q1217"/>
      <c r="S1217"/>
      <c r="T1217"/>
      <c r="U1217"/>
      <c r="V1217"/>
    </row>
    <row r="1218" spans="6:22">
      <c r="F1218"/>
      <c r="N1218"/>
      <c r="O1218"/>
      <c r="P1218"/>
      <c r="Q1218"/>
      <c r="S1218"/>
      <c r="T1218"/>
      <c r="U1218"/>
      <c r="V1218"/>
    </row>
    <row r="1219" spans="6:22">
      <c r="F1219"/>
      <c r="N1219"/>
      <c r="O1219"/>
      <c r="P1219"/>
      <c r="Q1219"/>
      <c r="S1219"/>
      <c r="T1219"/>
      <c r="U1219"/>
      <c r="V1219"/>
    </row>
    <row r="1220" spans="6:22">
      <c r="F1220"/>
      <c r="N1220"/>
      <c r="O1220"/>
      <c r="P1220"/>
      <c r="Q1220"/>
      <c r="S1220"/>
      <c r="T1220"/>
      <c r="U1220"/>
      <c r="V1220"/>
    </row>
    <row r="1221" spans="6:22">
      <c r="F1221"/>
      <c r="N1221"/>
      <c r="O1221"/>
      <c r="P1221"/>
      <c r="Q1221"/>
      <c r="S1221"/>
      <c r="T1221"/>
      <c r="U1221"/>
      <c r="V1221"/>
    </row>
    <row r="1222" spans="6:22">
      <c r="F1222"/>
      <c r="N1222"/>
      <c r="O1222"/>
      <c r="P1222"/>
      <c r="Q1222"/>
      <c r="S1222"/>
      <c r="T1222"/>
      <c r="U1222"/>
      <c r="V1222"/>
    </row>
    <row r="1223" spans="6:22">
      <c r="F1223"/>
      <c r="N1223"/>
      <c r="O1223"/>
      <c r="P1223"/>
      <c r="Q1223"/>
      <c r="S1223"/>
      <c r="T1223"/>
      <c r="U1223"/>
      <c r="V1223"/>
    </row>
    <row r="1224" spans="6:22">
      <c r="F1224"/>
      <c r="N1224"/>
      <c r="O1224"/>
      <c r="P1224"/>
      <c r="Q1224"/>
      <c r="S1224"/>
      <c r="T1224"/>
      <c r="U1224"/>
      <c r="V1224"/>
    </row>
    <row r="1225" spans="6:22">
      <c r="F1225"/>
      <c r="N1225"/>
      <c r="O1225"/>
      <c r="P1225"/>
      <c r="Q1225"/>
      <c r="S1225"/>
      <c r="T1225"/>
      <c r="U1225"/>
      <c r="V1225"/>
    </row>
    <row r="1226" spans="6:22">
      <c r="F1226"/>
      <c r="N1226"/>
      <c r="O1226"/>
      <c r="P1226"/>
      <c r="Q1226"/>
      <c r="S1226"/>
      <c r="T1226"/>
      <c r="U1226"/>
      <c r="V1226"/>
    </row>
    <row r="1227" spans="6:22">
      <c r="F1227"/>
      <c r="N1227"/>
      <c r="O1227"/>
      <c r="P1227"/>
      <c r="Q1227"/>
      <c r="S1227"/>
      <c r="T1227"/>
      <c r="U1227"/>
      <c r="V1227"/>
    </row>
    <row r="1228" spans="6:22">
      <c r="F1228"/>
      <c r="N1228"/>
      <c r="O1228"/>
      <c r="P1228"/>
      <c r="Q1228"/>
      <c r="S1228"/>
      <c r="T1228"/>
      <c r="U1228"/>
      <c r="V1228"/>
    </row>
    <row r="1229" spans="6:22">
      <c r="F1229"/>
      <c r="N1229"/>
      <c r="O1229"/>
      <c r="P1229"/>
      <c r="Q1229"/>
      <c r="S1229"/>
      <c r="T1229"/>
      <c r="U1229"/>
      <c r="V1229"/>
    </row>
    <row r="1230" spans="6:22">
      <c r="F1230"/>
      <c r="N1230"/>
      <c r="O1230"/>
      <c r="P1230"/>
      <c r="Q1230"/>
      <c r="S1230"/>
      <c r="T1230"/>
      <c r="U1230"/>
      <c r="V1230"/>
    </row>
    <row r="1231" spans="6:22">
      <c r="F1231"/>
      <c r="N1231"/>
      <c r="O1231"/>
      <c r="P1231"/>
      <c r="Q1231"/>
      <c r="S1231"/>
      <c r="T1231"/>
      <c r="U1231"/>
      <c r="V1231"/>
    </row>
    <row r="1232" spans="6:22">
      <c r="F1232"/>
      <c r="N1232"/>
      <c r="O1232"/>
      <c r="P1232"/>
      <c r="Q1232"/>
      <c r="S1232"/>
      <c r="T1232"/>
      <c r="U1232"/>
      <c r="V1232"/>
    </row>
    <row r="1233" spans="6:22">
      <c r="F1233"/>
      <c r="N1233"/>
      <c r="O1233"/>
      <c r="P1233"/>
      <c r="Q1233"/>
      <c r="S1233"/>
      <c r="T1233"/>
      <c r="U1233"/>
      <c r="V1233"/>
    </row>
    <row r="1234" spans="6:22">
      <c r="F1234"/>
      <c r="N1234"/>
      <c r="O1234"/>
      <c r="P1234"/>
      <c r="Q1234"/>
      <c r="S1234"/>
      <c r="T1234"/>
      <c r="U1234"/>
      <c r="V1234"/>
    </row>
    <row r="1235" spans="6:22">
      <c r="F1235"/>
      <c r="N1235"/>
      <c r="O1235"/>
      <c r="P1235"/>
      <c r="Q1235"/>
      <c r="S1235"/>
      <c r="T1235"/>
      <c r="U1235"/>
      <c r="V1235"/>
    </row>
    <row r="1236" spans="6:22">
      <c r="F1236"/>
      <c r="N1236"/>
      <c r="O1236"/>
      <c r="P1236"/>
      <c r="Q1236"/>
      <c r="S1236"/>
      <c r="T1236"/>
      <c r="U1236"/>
      <c r="V1236"/>
    </row>
    <row r="1237" spans="6:22">
      <c r="F1237"/>
      <c r="N1237"/>
      <c r="O1237"/>
      <c r="P1237"/>
      <c r="Q1237"/>
      <c r="S1237"/>
      <c r="T1237"/>
      <c r="U1237"/>
      <c r="V1237"/>
    </row>
    <row r="1238" spans="6:22">
      <c r="F1238"/>
      <c r="N1238"/>
      <c r="O1238"/>
      <c r="P1238"/>
      <c r="Q1238"/>
      <c r="S1238"/>
      <c r="T1238"/>
      <c r="U1238"/>
      <c r="V1238"/>
    </row>
    <row r="1239" spans="6:22">
      <c r="F1239"/>
      <c r="N1239"/>
      <c r="O1239"/>
      <c r="P1239"/>
      <c r="Q1239"/>
      <c r="S1239"/>
      <c r="T1239"/>
      <c r="U1239"/>
      <c r="V1239"/>
    </row>
    <row r="1240" spans="6:22">
      <c r="F1240"/>
      <c r="N1240"/>
      <c r="O1240"/>
      <c r="P1240"/>
      <c r="Q1240"/>
      <c r="S1240"/>
      <c r="T1240"/>
      <c r="U1240"/>
      <c r="V1240"/>
    </row>
    <row r="1241" spans="6:22">
      <c r="F1241"/>
      <c r="N1241"/>
      <c r="O1241"/>
      <c r="P1241"/>
      <c r="Q1241"/>
      <c r="S1241"/>
      <c r="T1241"/>
      <c r="U1241"/>
      <c r="V1241"/>
    </row>
    <row r="1242" spans="6:22">
      <c r="F1242"/>
      <c r="N1242"/>
      <c r="O1242"/>
      <c r="P1242"/>
      <c r="Q1242"/>
      <c r="S1242"/>
      <c r="T1242"/>
      <c r="U1242"/>
      <c r="V1242"/>
    </row>
    <row r="1243" spans="6:22">
      <c r="F1243"/>
      <c r="N1243"/>
      <c r="O1243"/>
      <c r="P1243"/>
      <c r="Q1243"/>
      <c r="S1243"/>
      <c r="T1243"/>
      <c r="U1243"/>
      <c r="V1243"/>
    </row>
    <row r="1244" spans="6:22">
      <c r="F1244"/>
      <c r="N1244"/>
      <c r="O1244"/>
      <c r="P1244"/>
      <c r="Q1244"/>
      <c r="S1244"/>
      <c r="T1244"/>
      <c r="U1244"/>
      <c r="V1244"/>
    </row>
    <row r="1245" spans="6:22">
      <c r="F1245"/>
      <c r="N1245"/>
      <c r="O1245"/>
      <c r="P1245"/>
      <c r="Q1245"/>
      <c r="S1245"/>
      <c r="T1245"/>
      <c r="U1245"/>
      <c r="V1245"/>
    </row>
    <row r="1246" spans="6:22">
      <c r="F1246"/>
      <c r="N1246"/>
      <c r="O1246"/>
      <c r="P1246"/>
      <c r="Q1246"/>
      <c r="S1246"/>
      <c r="T1246"/>
      <c r="U1246"/>
      <c r="V1246"/>
    </row>
    <row r="1247" spans="6:22">
      <c r="F1247"/>
      <c r="N1247"/>
      <c r="O1247"/>
      <c r="P1247"/>
      <c r="Q1247"/>
      <c r="S1247"/>
      <c r="T1247"/>
      <c r="U1247"/>
      <c r="V1247"/>
    </row>
    <row r="1248" spans="6:22">
      <c r="F1248"/>
      <c r="N1248"/>
      <c r="O1248"/>
      <c r="P1248"/>
      <c r="Q1248"/>
      <c r="S1248"/>
      <c r="T1248"/>
      <c r="U1248"/>
      <c r="V1248"/>
    </row>
    <row r="1249" spans="6:22">
      <c r="F1249"/>
      <c r="N1249"/>
      <c r="O1249"/>
      <c r="P1249"/>
      <c r="Q1249"/>
      <c r="S1249"/>
      <c r="T1249"/>
      <c r="U1249"/>
      <c r="V1249"/>
    </row>
    <row r="1250" spans="6:22">
      <c r="F1250"/>
      <c r="N1250"/>
      <c r="O1250"/>
      <c r="P1250"/>
      <c r="Q1250"/>
      <c r="S1250"/>
      <c r="T1250"/>
      <c r="U1250"/>
      <c r="V1250"/>
    </row>
    <row r="1251" spans="6:22">
      <c r="F1251"/>
      <c r="N1251"/>
      <c r="O1251"/>
      <c r="P1251"/>
      <c r="Q1251"/>
      <c r="S1251"/>
      <c r="T1251"/>
      <c r="U1251"/>
      <c r="V1251"/>
    </row>
    <row r="1252" spans="6:22">
      <c r="F1252"/>
      <c r="N1252"/>
      <c r="O1252"/>
      <c r="P1252"/>
      <c r="Q1252"/>
      <c r="S1252"/>
      <c r="T1252"/>
      <c r="U1252"/>
      <c r="V1252"/>
    </row>
    <row r="1253" spans="6:22">
      <c r="F1253"/>
      <c r="N1253"/>
      <c r="O1253"/>
      <c r="P1253"/>
      <c r="Q1253"/>
      <c r="S1253"/>
      <c r="T1253"/>
      <c r="U1253"/>
      <c r="V1253"/>
    </row>
    <row r="1254" spans="6:22">
      <c r="F1254"/>
      <c r="N1254"/>
      <c r="O1254"/>
      <c r="P1254"/>
      <c r="Q1254"/>
      <c r="S1254"/>
      <c r="T1254"/>
      <c r="U1254"/>
      <c r="V1254"/>
    </row>
    <row r="1255" spans="6:22">
      <c r="F1255"/>
      <c r="N1255"/>
      <c r="O1255"/>
      <c r="P1255"/>
      <c r="Q1255"/>
      <c r="S1255"/>
      <c r="T1255"/>
      <c r="U1255"/>
      <c r="V1255"/>
    </row>
    <row r="1256" spans="6:22">
      <c r="F1256"/>
      <c r="N1256"/>
      <c r="O1256"/>
      <c r="P1256"/>
      <c r="Q1256"/>
      <c r="S1256"/>
      <c r="T1256"/>
      <c r="U1256"/>
      <c r="V1256"/>
    </row>
    <row r="1257" spans="6:22">
      <c r="F1257"/>
      <c r="N1257"/>
      <c r="O1257"/>
      <c r="P1257"/>
      <c r="Q1257"/>
      <c r="S1257"/>
      <c r="T1257"/>
      <c r="U1257"/>
      <c r="V1257"/>
    </row>
    <row r="1258" spans="6:22">
      <c r="F1258"/>
      <c r="N1258"/>
      <c r="O1258"/>
      <c r="P1258"/>
      <c r="Q1258"/>
      <c r="S1258"/>
      <c r="T1258"/>
      <c r="U1258"/>
      <c r="V1258"/>
    </row>
    <row r="1259" spans="6:22">
      <c r="F1259"/>
      <c r="N1259"/>
      <c r="O1259"/>
      <c r="P1259"/>
      <c r="Q1259"/>
      <c r="S1259"/>
      <c r="T1259"/>
      <c r="U1259"/>
      <c r="V1259"/>
    </row>
    <row r="1260" spans="6:22">
      <c r="F1260"/>
      <c r="N1260"/>
      <c r="O1260"/>
      <c r="P1260"/>
      <c r="Q1260"/>
      <c r="S1260"/>
      <c r="T1260"/>
      <c r="U1260"/>
      <c r="V1260"/>
    </row>
    <row r="1261" spans="6:22">
      <c r="F1261"/>
      <c r="N1261"/>
      <c r="O1261"/>
      <c r="P1261"/>
      <c r="Q1261"/>
      <c r="S1261"/>
      <c r="T1261"/>
      <c r="U1261"/>
      <c r="V1261"/>
    </row>
    <row r="1262" spans="6:22">
      <c r="F1262"/>
      <c r="N1262"/>
      <c r="O1262"/>
      <c r="P1262"/>
      <c r="Q1262"/>
      <c r="S1262"/>
      <c r="T1262"/>
      <c r="U1262"/>
      <c r="V1262"/>
    </row>
    <row r="1263" spans="6:22">
      <c r="F1263"/>
      <c r="N1263"/>
      <c r="O1263"/>
      <c r="P1263"/>
      <c r="Q1263"/>
      <c r="S1263"/>
      <c r="T1263"/>
      <c r="U1263"/>
      <c r="V1263"/>
    </row>
    <row r="1264" spans="6:22">
      <c r="F1264"/>
      <c r="N1264"/>
      <c r="O1264"/>
      <c r="P1264"/>
      <c r="Q1264"/>
      <c r="S1264"/>
      <c r="T1264"/>
      <c r="U1264"/>
      <c r="V1264"/>
    </row>
    <row r="1265" spans="6:22">
      <c r="F1265"/>
      <c r="N1265"/>
      <c r="O1265"/>
      <c r="P1265"/>
      <c r="Q1265"/>
      <c r="S1265"/>
      <c r="T1265"/>
      <c r="U1265"/>
      <c r="V1265"/>
    </row>
    <row r="1266" spans="6:22">
      <c r="F1266"/>
      <c r="N1266"/>
      <c r="O1266"/>
      <c r="P1266"/>
      <c r="Q1266"/>
      <c r="S1266"/>
      <c r="T1266"/>
      <c r="U1266"/>
      <c r="V1266"/>
    </row>
    <row r="1267" spans="6:22">
      <c r="F1267"/>
      <c r="N1267"/>
      <c r="O1267"/>
      <c r="P1267"/>
      <c r="Q1267"/>
      <c r="S1267"/>
      <c r="T1267"/>
      <c r="U1267"/>
      <c r="V1267"/>
    </row>
    <row r="1268" spans="6:22">
      <c r="F1268"/>
      <c r="N1268"/>
      <c r="O1268"/>
      <c r="P1268"/>
      <c r="Q1268"/>
      <c r="S1268"/>
      <c r="T1268"/>
      <c r="U1268"/>
      <c r="V1268"/>
    </row>
    <row r="1269" spans="6:22">
      <c r="F1269"/>
      <c r="N1269"/>
      <c r="O1269"/>
      <c r="P1269"/>
      <c r="Q1269"/>
      <c r="S1269"/>
      <c r="T1269"/>
      <c r="U1269"/>
      <c r="V1269"/>
    </row>
    <row r="1270" spans="6:22">
      <c r="F1270"/>
      <c r="N1270"/>
      <c r="O1270"/>
      <c r="P1270"/>
      <c r="Q1270"/>
      <c r="S1270"/>
      <c r="T1270"/>
      <c r="U1270"/>
      <c r="V1270"/>
    </row>
    <row r="1271" spans="6:22">
      <c r="F1271"/>
      <c r="N1271"/>
      <c r="O1271"/>
      <c r="P1271"/>
      <c r="Q1271"/>
      <c r="S1271"/>
      <c r="T1271"/>
      <c r="U1271"/>
      <c r="V1271"/>
    </row>
    <row r="1272" spans="6:22">
      <c r="F1272"/>
      <c r="N1272"/>
      <c r="O1272"/>
      <c r="P1272"/>
      <c r="Q1272"/>
      <c r="S1272"/>
      <c r="T1272"/>
      <c r="U1272"/>
      <c r="V1272"/>
    </row>
    <row r="1273" spans="6:22">
      <c r="F1273"/>
      <c r="N1273"/>
      <c r="O1273"/>
      <c r="P1273"/>
      <c r="Q1273"/>
      <c r="S1273"/>
      <c r="T1273"/>
      <c r="U1273"/>
      <c r="V1273"/>
    </row>
    <row r="1274" spans="6:22">
      <c r="F1274"/>
      <c r="N1274"/>
      <c r="O1274"/>
      <c r="P1274"/>
      <c r="Q1274"/>
      <c r="S1274"/>
      <c r="T1274"/>
      <c r="U1274"/>
      <c r="V1274"/>
    </row>
    <row r="1275" spans="6:22">
      <c r="F1275"/>
      <c r="N1275"/>
      <c r="O1275"/>
      <c r="P1275"/>
      <c r="Q1275"/>
      <c r="S1275"/>
      <c r="T1275"/>
      <c r="U1275"/>
      <c r="V1275"/>
    </row>
    <row r="1276" spans="6:22">
      <c r="F1276"/>
      <c r="N1276"/>
      <c r="O1276"/>
      <c r="P1276"/>
      <c r="Q1276"/>
      <c r="S1276"/>
      <c r="T1276"/>
      <c r="U1276"/>
      <c r="V1276"/>
    </row>
    <row r="1277" spans="6:22">
      <c r="F1277"/>
      <c r="N1277"/>
      <c r="O1277"/>
      <c r="P1277"/>
      <c r="Q1277"/>
      <c r="S1277"/>
      <c r="T1277"/>
      <c r="U1277"/>
      <c r="V1277"/>
    </row>
    <row r="1278" spans="6:22">
      <c r="F1278"/>
      <c r="N1278"/>
      <c r="O1278"/>
      <c r="P1278"/>
      <c r="Q1278"/>
      <c r="S1278"/>
      <c r="T1278"/>
      <c r="U1278"/>
      <c r="V1278"/>
    </row>
    <row r="1279" spans="6:22">
      <c r="F1279"/>
      <c r="N1279"/>
      <c r="O1279"/>
      <c r="P1279"/>
      <c r="Q1279"/>
      <c r="S1279"/>
      <c r="T1279"/>
      <c r="U1279"/>
      <c r="V1279"/>
    </row>
    <row r="1280" spans="6:22">
      <c r="F1280"/>
      <c r="N1280"/>
      <c r="O1280"/>
      <c r="P1280"/>
      <c r="Q1280"/>
      <c r="S1280"/>
      <c r="T1280"/>
      <c r="U1280"/>
      <c r="V1280"/>
    </row>
    <row r="1281" spans="6:22">
      <c r="F1281"/>
      <c r="N1281"/>
      <c r="O1281"/>
      <c r="P1281"/>
      <c r="Q1281"/>
      <c r="S1281"/>
      <c r="T1281"/>
      <c r="U1281"/>
      <c r="V1281"/>
    </row>
    <row r="1282" spans="6:22">
      <c r="F1282"/>
      <c r="N1282"/>
      <c r="O1282"/>
      <c r="P1282"/>
      <c r="Q1282"/>
      <c r="S1282"/>
      <c r="T1282"/>
      <c r="U1282"/>
      <c r="V1282"/>
    </row>
    <row r="1283" spans="6:22">
      <c r="F1283"/>
      <c r="N1283"/>
      <c r="O1283"/>
      <c r="P1283"/>
      <c r="Q1283"/>
      <c r="S1283"/>
      <c r="T1283"/>
      <c r="U1283"/>
      <c r="V1283"/>
    </row>
    <row r="1284" spans="6:22">
      <c r="F1284"/>
      <c r="N1284"/>
      <c r="O1284"/>
      <c r="P1284"/>
      <c r="Q1284"/>
      <c r="S1284"/>
      <c r="T1284"/>
      <c r="U1284"/>
      <c r="V1284"/>
    </row>
    <row r="1285" spans="6:22">
      <c r="F1285"/>
      <c r="N1285"/>
      <c r="O1285"/>
      <c r="P1285"/>
      <c r="Q1285"/>
      <c r="S1285"/>
      <c r="T1285"/>
      <c r="U1285"/>
      <c r="V1285"/>
    </row>
    <row r="1286" spans="6:22">
      <c r="F1286"/>
      <c r="N1286"/>
      <c r="O1286"/>
      <c r="P1286"/>
      <c r="Q1286"/>
      <c r="S1286"/>
      <c r="T1286"/>
      <c r="U1286"/>
      <c r="V1286"/>
    </row>
    <row r="1287" spans="6:22">
      <c r="F1287"/>
      <c r="N1287"/>
      <c r="O1287"/>
      <c r="P1287"/>
      <c r="Q1287"/>
      <c r="S1287"/>
      <c r="T1287"/>
      <c r="U1287"/>
      <c r="V1287"/>
    </row>
    <row r="1288" spans="6:22">
      <c r="F1288"/>
      <c r="N1288"/>
      <c r="O1288"/>
      <c r="P1288"/>
      <c r="Q1288"/>
      <c r="S1288"/>
      <c r="T1288"/>
      <c r="U1288"/>
      <c r="V1288"/>
    </row>
    <row r="1289" spans="6:22">
      <c r="F1289"/>
      <c r="N1289"/>
      <c r="O1289"/>
      <c r="P1289"/>
      <c r="Q1289"/>
      <c r="S1289"/>
      <c r="T1289"/>
      <c r="U1289"/>
      <c r="V1289"/>
    </row>
    <row r="1290" spans="6:22">
      <c r="F1290"/>
      <c r="N1290"/>
      <c r="O1290"/>
      <c r="P1290"/>
      <c r="Q1290"/>
      <c r="S1290"/>
      <c r="T1290"/>
      <c r="U1290"/>
      <c r="V1290"/>
    </row>
    <row r="1291" spans="6:22">
      <c r="F1291"/>
      <c r="N1291"/>
      <c r="O1291"/>
      <c r="P1291"/>
      <c r="Q1291"/>
      <c r="S1291"/>
      <c r="T1291"/>
      <c r="U1291"/>
      <c r="V1291"/>
    </row>
    <row r="1292" spans="6:22">
      <c r="F1292"/>
      <c r="N1292"/>
      <c r="O1292"/>
      <c r="P1292"/>
      <c r="Q1292"/>
      <c r="S1292"/>
      <c r="T1292"/>
      <c r="U1292"/>
      <c r="V1292"/>
    </row>
    <row r="1293" spans="6:22">
      <c r="F1293"/>
      <c r="N1293"/>
      <c r="O1293"/>
      <c r="P1293"/>
      <c r="Q1293"/>
      <c r="S1293"/>
      <c r="T1293"/>
      <c r="U1293"/>
      <c r="V1293"/>
    </row>
    <row r="1294" spans="6:22">
      <c r="F1294"/>
      <c r="N1294"/>
      <c r="O1294"/>
      <c r="P1294"/>
      <c r="Q1294"/>
      <c r="S1294"/>
      <c r="T1294"/>
      <c r="U1294"/>
      <c r="V1294"/>
    </row>
    <row r="1295" spans="6:22">
      <c r="F1295"/>
      <c r="N1295"/>
      <c r="O1295"/>
      <c r="P1295"/>
      <c r="Q1295"/>
      <c r="S1295"/>
      <c r="T1295"/>
      <c r="U1295"/>
      <c r="V1295"/>
    </row>
    <row r="1296" spans="6:22">
      <c r="F1296"/>
      <c r="N1296"/>
      <c r="O1296"/>
      <c r="P1296"/>
      <c r="Q1296"/>
      <c r="S1296"/>
      <c r="T1296"/>
      <c r="U1296"/>
      <c r="V1296"/>
    </row>
    <row r="1297" spans="6:22">
      <c r="F1297"/>
      <c r="N1297"/>
      <c r="O1297"/>
      <c r="P1297"/>
      <c r="Q1297"/>
      <c r="S1297"/>
      <c r="T1297"/>
      <c r="U1297"/>
      <c r="V1297"/>
    </row>
    <row r="1298" spans="6:22">
      <c r="F1298"/>
      <c r="N1298"/>
      <c r="O1298"/>
      <c r="P1298"/>
      <c r="Q1298"/>
      <c r="S1298"/>
      <c r="T1298"/>
      <c r="U1298"/>
      <c r="V1298"/>
    </row>
    <row r="1299" spans="6:22">
      <c r="F1299"/>
      <c r="N1299"/>
      <c r="O1299"/>
      <c r="P1299"/>
      <c r="Q1299"/>
      <c r="S1299"/>
      <c r="T1299"/>
      <c r="U1299"/>
      <c r="V1299"/>
    </row>
    <row r="1300" spans="6:22">
      <c r="F1300"/>
      <c r="N1300"/>
      <c r="O1300"/>
      <c r="P1300"/>
      <c r="Q1300"/>
      <c r="S1300"/>
      <c r="T1300"/>
      <c r="U1300"/>
      <c r="V1300"/>
    </row>
    <row r="1301" spans="6:22">
      <c r="F1301"/>
      <c r="N1301"/>
      <c r="O1301"/>
      <c r="P1301"/>
      <c r="Q1301"/>
      <c r="S1301"/>
      <c r="T1301"/>
      <c r="U1301"/>
      <c r="V1301"/>
    </row>
    <row r="1302" spans="6:22">
      <c r="F1302"/>
      <c r="N1302"/>
      <c r="O1302"/>
      <c r="P1302"/>
      <c r="Q1302"/>
      <c r="S1302"/>
      <c r="T1302"/>
      <c r="U1302"/>
      <c r="V1302"/>
    </row>
    <row r="1303" spans="6:22">
      <c r="F1303"/>
      <c r="N1303"/>
      <c r="O1303"/>
      <c r="P1303"/>
      <c r="Q1303"/>
      <c r="S1303"/>
      <c r="T1303"/>
      <c r="U1303"/>
      <c r="V1303"/>
    </row>
    <row r="1304" spans="6:22">
      <c r="F1304"/>
      <c r="N1304"/>
      <c r="O1304"/>
      <c r="P1304"/>
      <c r="Q1304"/>
      <c r="S1304"/>
      <c r="T1304"/>
      <c r="U1304"/>
      <c r="V1304"/>
    </row>
    <row r="1305" spans="6:22">
      <c r="F1305"/>
      <c r="N1305"/>
      <c r="O1305"/>
      <c r="P1305"/>
      <c r="Q1305"/>
      <c r="S1305"/>
      <c r="T1305"/>
      <c r="U1305"/>
      <c r="V1305"/>
    </row>
    <row r="1306" spans="6:22">
      <c r="F1306"/>
      <c r="N1306"/>
      <c r="O1306"/>
      <c r="P1306"/>
      <c r="Q1306"/>
      <c r="S1306"/>
      <c r="T1306"/>
      <c r="U1306"/>
      <c r="V1306"/>
    </row>
    <row r="1307" spans="6:22">
      <c r="F1307"/>
      <c r="N1307"/>
      <c r="O1307"/>
      <c r="P1307"/>
      <c r="Q1307"/>
      <c r="S1307"/>
      <c r="T1307"/>
      <c r="U1307"/>
      <c r="V1307"/>
    </row>
    <row r="1308" spans="6:22">
      <c r="F1308"/>
      <c r="N1308"/>
      <c r="O1308"/>
      <c r="P1308"/>
      <c r="Q1308"/>
      <c r="S1308"/>
      <c r="T1308"/>
      <c r="U1308"/>
      <c r="V1308"/>
    </row>
    <row r="1309" spans="6:22">
      <c r="F1309"/>
      <c r="N1309"/>
      <c r="O1309"/>
      <c r="P1309"/>
      <c r="Q1309"/>
      <c r="S1309"/>
      <c r="T1309"/>
      <c r="U1309"/>
      <c r="V1309"/>
    </row>
    <row r="1310" spans="6:22">
      <c r="F1310"/>
      <c r="N1310"/>
      <c r="O1310"/>
      <c r="P1310"/>
      <c r="Q1310"/>
      <c r="S1310"/>
      <c r="T1310"/>
      <c r="U1310"/>
      <c r="V1310"/>
    </row>
    <row r="1311" spans="6:22">
      <c r="F1311"/>
      <c r="N1311"/>
      <c r="O1311"/>
      <c r="P1311"/>
      <c r="Q1311"/>
      <c r="S1311"/>
      <c r="T1311"/>
      <c r="U1311"/>
      <c r="V1311"/>
    </row>
    <row r="1312" spans="6:22">
      <c r="F1312"/>
      <c r="N1312"/>
      <c r="O1312"/>
      <c r="P1312"/>
      <c r="Q1312"/>
      <c r="S1312"/>
      <c r="T1312"/>
      <c r="U1312"/>
      <c r="V1312"/>
    </row>
    <row r="1313" spans="6:22">
      <c r="F1313"/>
      <c r="N1313"/>
      <c r="O1313"/>
      <c r="P1313"/>
      <c r="Q1313"/>
      <c r="S1313"/>
      <c r="T1313"/>
      <c r="U1313"/>
      <c r="V1313"/>
    </row>
    <row r="1314" spans="6:22">
      <c r="F1314"/>
      <c r="N1314"/>
      <c r="O1314"/>
      <c r="P1314"/>
      <c r="Q1314"/>
      <c r="S1314"/>
      <c r="T1314"/>
      <c r="U1314"/>
      <c r="V1314"/>
    </row>
    <row r="1315" spans="6:22">
      <c r="F1315"/>
      <c r="N1315"/>
      <c r="O1315"/>
      <c r="P1315"/>
      <c r="Q1315"/>
      <c r="S1315"/>
      <c r="T1315"/>
      <c r="U1315"/>
      <c r="V1315"/>
    </row>
    <row r="1316" spans="6:22">
      <c r="F1316"/>
      <c r="N1316"/>
      <c r="O1316"/>
      <c r="P1316"/>
      <c r="Q1316"/>
      <c r="S1316"/>
      <c r="T1316"/>
      <c r="U1316"/>
      <c r="V1316"/>
    </row>
    <row r="1317" spans="6:22">
      <c r="F1317"/>
      <c r="N1317"/>
      <c r="O1317"/>
      <c r="P1317"/>
      <c r="Q1317"/>
      <c r="S1317"/>
      <c r="T1317"/>
      <c r="U1317"/>
      <c r="V1317"/>
    </row>
    <row r="1318" spans="6:22">
      <c r="F1318"/>
      <c r="N1318"/>
      <c r="O1318"/>
      <c r="P1318"/>
      <c r="Q1318"/>
      <c r="S1318"/>
      <c r="T1318"/>
      <c r="U1318"/>
      <c r="V1318"/>
    </row>
    <row r="1319" spans="6:22">
      <c r="F1319"/>
      <c r="N1319"/>
      <c r="O1319"/>
      <c r="P1319"/>
      <c r="Q1319"/>
      <c r="S1319"/>
      <c r="T1319"/>
      <c r="U1319"/>
      <c r="V1319"/>
    </row>
    <row r="1320" spans="6:22">
      <c r="F1320"/>
      <c r="N1320"/>
      <c r="O1320"/>
      <c r="P1320"/>
      <c r="Q1320"/>
      <c r="S1320"/>
      <c r="T1320"/>
      <c r="U1320"/>
      <c r="V1320"/>
    </row>
    <row r="1321" spans="6:22">
      <c r="F1321"/>
      <c r="N1321"/>
      <c r="O1321"/>
      <c r="P1321"/>
      <c r="Q1321"/>
      <c r="S1321"/>
      <c r="T1321"/>
      <c r="U1321"/>
      <c r="V1321"/>
    </row>
    <row r="1322" spans="6:22">
      <c r="F1322"/>
      <c r="N1322"/>
      <c r="O1322"/>
      <c r="P1322"/>
      <c r="Q1322"/>
      <c r="S1322"/>
      <c r="T1322"/>
      <c r="U1322"/>
      <c r="V1322"/>
    </row>
    <row r="1323" spans="6:22">
      <c r="F1323"/>
      <c r="N1323"/>
      <c r="O1323"/>
      <c r="P1323"/>
      <c r="Q1323"/>
      <c r="S1323"/>
      <c r="T1323"/>
      <c r="U1323"/>
      <c r="V1323"/>
    </row>
    <row r="1324" spans="6:22">
      <c r="F1324"/>
      <c r="N1324"/>
      <c r="O1324"/>
      <c r="P1324"/>
      <c r="Q1324"/>
      <c r="S1324"/>
      <c r="T1324"/>
      <c r="U1324"/>
      <c r="V1324"/>
    </row>
    <row r="1325" spans="6:22">
      <c r="F1325"/>
      <c r="N1325"/>
      <c r="O1325"/>
      <c r="P1325"/>
      <c r="Q1325"/>
      <c r="S1325"/>
      <c r="T1325"/>
      <c r="U1325"/>
      <c r="V1325"/>
    </row>
    <row r="1326" spans="6:22">
      <c r="F1326"/>
      <c r="N1326"/>
      <c r="O1326"/>
      <c r="P1326"/>
      <c r="Q1326"/>
      <c r="S1326"/>
      <c r="T1326"/>
      <c r="U1326"/>
      <c r="V1326"/>
    </row>
    <row r="1327" spans="6:22">
      <c r="F1327"/>
      <c r="N1327"/>
      <c r="O1327"/>
      <c r="P1327"/>
      <c r="Q1327"/>
      <c r="S1327"/>
      <c r="T1327"/>
      <c r="U1327"/>
      <c r="V1327"/>
    </row>
    <row r="1328" spans="6:22">
      <c r="F1328"/>
      <c r="N1328"/>
      <c r="O1328"/>
      <c r="P1328"/>
      <c r="Q1328"/>
      <c r="S1328"/>
      <c r="T1328"/>
      <c r="U1328"/>
      <c r="V1328"/>
    </row>
    <row r="1329" spans="6:22">
      <c r="F1329"/>
      <c r="N1329"/>
      <c r="O1329"/>
      <c r="P1329"/>
      <c r="Q1329"/>
      <c r="S1329"/>
      <c r="T1329"/>
      <c r="U1329"/>
      <c r="V1329"/>
    </row>
    <row r="1330" spans="6:22">
      <c r="F1330"/>
      <c r="N1330"/>
      <c r="O1330"/>
      <c r="P1330"/>
      <c r="Q1330"/>
      <c r="S1330"/>
      <c r="T1330"/>
      <c r="U1330"/>
      <c r="V1330"/>
    </row>
    <row r="1331" spans="6:22">
      <c r="F1331"/>
      <c r="N1331"/>
      <c r="O1331"/>
      <c r="P1331"/>
      <c r="Q1331"/>
      <c r="S1331"/>
      <c r="T1331"/>
      <c r="U1331"/>
      <c r="V1331"/>
    </row>
    <row r="1332" spans="6:22">
      <c r="F1332"/>
      <c r="N1332"/>
      <c r="O1332"/>
      <c r="P1332"/>
      <c r="Q1332"/>
      <c r="S1332"/>
      <c r="T1332"/>
      <c r="U1332"/>
      <c r="V1332"/>
    </row>
    <row r="1333" spans="6:22">
      <c r="F1333"/>
      <c r="N1333"/>
      <c r="O1333"/>
      <c r="P1333"/>
      <c r="Q1333"/>
      <c r="S1333"/>
      <c r="T1333"/>
      <c r="U1333"/>
      <c r="V1333"/>
    </row>
    <row r="1334" spans="6:22">
      <c r="F1334"/>
      <c r="N1334"/>
      <c r="O1334"/>
      <c r="P1334"/>
      <c r="Q1334"/>
      <c r="S1334"/>
      <c r="T1334"/>
      <c r="U1334"/>
      <c r="V1334"/>
    </row>
    <row r="1335" spans="6:22">
      <c r="F1335"/>
      <c r="N1335"/>
      <c r="O1335"/>
      <c r="P1335"/>
      <c r="Q1335"/>
      <c r="S1335"/>
      <c r="T1335"/>
      <c r="U1335"/>
      <c r="V1335"/>
    </row>
    <row r="1336" spans="6:22">
      <c r="F1336"/>
      <c r="N1336"/>
      <c r="O1336"/>
      <c r="P1336"/>
      <c r="Q1336"/>
      <c r="S1336"/>
      <c r="T1336"/>
      <c r="U1336"/>
      <c r="V1336"/>
    </row>
    <row r="1337" spans="6:22">
      <c r="F1337"/>
      <c r="N1337"/>
      <c r="O1337"/>
      <c r="P1337"/>
      <c r="Q1337"/>
      <c r="S1337"/>
      <c r="T1337"/>
      <c r="U1337"/>
      <c r="V1337"/>
    </row>
    <row r="1338" spans="6:22">
      <c r="F1338"/>
      <c r="N1338"/>
      <c r="O1338"/>
      <c r="P1338"/>
      <c r="Q1338"/>
      <c r="S1338"/>
      <c r="T1338"/>
      <c r="U1338"/>
      <c r="V1338"/>
    </row>
    <row r="1339" spans="6:22">
      <c r="F1339"/>
      <c r="N1339"/>
      <c r="O1339"/>
      <c r="P1339"/>
      <c r="Q1339"/>
      <c r="S1339"/>
      <c r="T1339"/>
      <c r="U1339"/>
      <c r="V1339"/>
    </row>
    <row r="1340" spans="6:22">
      <c r="F1340"/>
      <c r="N1340"/>
      <c r="O1340"/>
      <c r="P1340"/>
      <c r="Q1340"/>
      <c r="S1340"/>
      <c r="T1340"/>
      <c r="U1340"/>
      <c r="V1340"/>
    </row>
    <row r="1341" spans="6:22">
      <c r="F1341"/>
      <c r="N1341"/>
      <c r="O1341"/>
      <c r="P1341"/>
      <c r="Q1341"/>
      <c r="S1341"/>
      <c r="T1341"/>
      <c r="U1341"/>
      <c r="V1341"/>
    </row>
    <row r="1342" spans="6:22">
      <c r="F1342"/>
      <c r="N1342"/>
      <c r="O1342"/>
      <c r="P1342"/>
      <c r="Q1342"/>
      <c r="S1342"/>
      <c r="T1342"/>
      <c r="U1342"/>
      <c r="V1342"/>
    </row>
    <row r="1343" spans="6:22">
      <c r="F1343"/>
      <c r="N1343"/>
      <c r="O1343"/>
      <c r="P1343"/>
      <c r="Q1343"/>
      <c r="S1343"/>
      <c r="T1343"/>
      <c r="U1343"/>
      <c r="V1343"/>
    </row>
    <row r="1344" spans="6:22">
      <c r="F1344"/>
      <c r="N1344"/>
      <c r="O1344"/>
      <c r="P1344"/>
      <c r="Q1344"/>
      <c r="S1344"/>
      <c r="T1344"/>
      <c r="U1344"/>
      <c r="V1344"/>
    </row>
    <row r="1345" spans="6:22">
      <c r="F1345"/>
      <c r="N1345"/>
      <c r="O1345"/>
      <c r="P1345"/>
      <c r="Q1345"/>
      <c r="S1345"/>
      <c r="T1345"/>
      <c r="U1345"/>
      <c r="V1345"/>
    </row>
    <row r="1346" spans="6:22">
      <c r="F1346"/>
      <c r="N1346"/>
      <c r="O1346"/>
      <c r="P1346"/>
      <c r="Q1346"/>
      <c r="S1346"/>
      <c r="T1346"/>
      <c r="U1346"/>
      <c r="V1346"/>
    </row>
    <row r="1347" spans="6:22">
      <c r="F1347"/>
      <c r="N1347"/>
      <c r="O1347"/>
      <c r="P1347"/>
      <c r="Q1347"/>
      <c r="S1347"/>
      <c r="T1347"/>
      <c r="U1347"/>
      <c r="V1347"/>
    </row>
    <row r="1348" spans="6:22">
      <c r="F1348"/>
      <c r="N1348"/>
      <c r="O1348"/>
      <c r="P1348"/>
      <c r="Q1348"/>
      <c r="S1348"/>
      <c r="T1348"/>
      <c r="U1348"/>
      <c r="V1348"/>
    </row>
    <row r="1349" spans="6:22">
      <c r="F1349"/>
      <c r="N1349"/>
      <c r="O1349"/>
      <c r="P1349"/>
      <c r="Q1349"/>
      <c r="S1349"/>
      <c r="T1349"/>
      <c r="U1349"/>
      <c r="V1349"/>
    </row>
    <row r="1350" spans="6:22">
      <c r="F1350"/>
      <c r="N1350"/>
      <c r="O1350"/>
      <c r="P1350"/>
      <c r="Q1350"/>
      <c r="S1350"/>
      <c r="T1350"/>
      <c r="U1350"/>
      <c r="V1350"/>
    </row>
    <row r="1351" spans="6:22">
      <c r="F1351"/>
      <c r="N1351"/>
      <c r="O1351"/>
      <c r="P1351"/>
      <c r="Q1351"/>
      <c r="S1351"/>
      <c r="T1351"/>
      <c r="U1351"/>
      <c r="V1351"/>
    </row>
    <row r="1352" spans="6:22">
      <c r="F1352"/>
      <c r="N1352"/>
      <c r="O1352"/>
      <c r="P1352"/>
      <c r="Q1352"/>
      <c r="S1352"/>
      <c r="T1352"/>
      <c r="U1352"/>
      <c r="V1352"/>
    </row>
    <row r="1353" spans="6:22">
      <c r="F1353"/>
      <c r="N1353"/>
      <c r="O1353"/>
      <c r="P1353"/>
      <c r="Q1353"/>
      <c r="S1353"/>
      <c r="T1353"/>
      <c r="U1353"/>
      <c r="V1353"/>
    </row>
    <row r="1354" spans="6:22">
      <c r="F1354"/>
      <c r="N1354"/>
      <c r="O1354"/>
      <c r="P1354"/>
      <c r="Q1354"/>
      <c r="S1354"/>
      <c r="T1354"/>
      <c r="U1354"/>
      <c r="V1354"/>
    </row>
    <row r="1355" spans="6:22">
      <c r="F1355"/>
      <c r="N1355"/>
      <c r="O1355"/>
      <c r="P1355"/>
      <c r="Q1355"/>
      <c r="S1355"/>
      <c r="T1355"/>
      <c r="U1355"/>
      <c r="V1355"/>
    </row>
    <row r="1356" spans="6:22">
      <c r="F1356"/>
      <c r="N1356"/>
      <c r="O1356"/>
      <c r="P1356"/>
      <c r="Q1356"/>
      <c r="S1356"/>
      <c r="T1356"/>
      <c r="U1356"/>
      <c r="V1356"/>
    </row>
    <row r="1357" spans="6:22">
      <c r="F1357"/>
      <c r="N1357"/>
      <c r="O1357"/>
      <c r="P1357"/>
      <c r="Q1357"/>
      <c r="S1357"/>
      <c r="T1357"/>
      <c r="U1357"/>
      <c r="V1357"/>
    </row>
    <row r="1358" spans="6:22">
      <c r="F1358"/>
      <c r="N1358"/>
      <c r="O1358"/>
      <c r="P1358"/>
      <c r="Q1358"/>
      <c r="S1358"/>
      <c r="T1358"/>
      <c r="U1358"/>
      <c r="V1358"/>
    </row>
    <row r="1359" spans="6:22">
      <c r="F1359"/>
      <c r="N1359"/>
      <c r="O1359"/>
      <c r="P1359"/>
      <c r="Q1359"/>
      <c r="S1359"/>
      <c r="T1359"/>
      <c r="U1359"/>
      <c r="V1359"/>
    </row>
    <row r="1360" spans="6:22">
      <c r="F1360"/>
      <c r="N1360"/>
      <c r="O1360"/>
      <c r="P1360"/>
      <c r="Q1360"/>
      <c r="S1360"/>
      <c r="T1360"/>
      <c r="U1360"/>
      <c r="V1360"/>
    </row>
    <row r="1361" spans="6:22">
      <c r="F1361"/>
      <c r="N1361"/>
      <c r="O1361"/>
      <c r="P1361"/>
      <c r="Q1361"/>
      <c r="S1361"/>
      <c r="T1361"/>
      <c r="U1361"/>
      <c r="V1361"/>
    </row>
    <row r="1362" spans="6:22">
      <c r="F1362"/>
      <c r="N1362"/>
      <c r="O1362"/>
      <c r="P1362"/>
      <c r="Q1362"/>
      <c r="S1362"/>
      <c r="T1362"/>
      <c r="U1362"/>
      <c r="V1362"/>
    </row>
    <row r="1363" spans="6:22">
      <c r="F1363"/>
      <c r="N1363"/>
      <c r="O1363"/>
      <c r="P1363"/>
      <c r="Q1363"/>
      <c r="S1363"/>
      <c r="T1363"/>
      <c r="U1363"/>
      <c r="V1363"/>
    </row>
    <row r="1364" spans="6:22">
      <c r="F1364"/>
      <c r="N1364"/>
      <c r="O1364"/>
      <c r="P1364"/>
      <c r="Q1364"/>
      <c r="S1364"/>
      <c r="T1364"/>
      <c r="U1364"/>
      <c r="V1364"/>
    </row>
    <row r="1365" spans="6:22">
      <c r="F1365"/>
      <c r="N1365"/>
      <c r="O1365"/>
      <c r="P1365"/>
      <c r="Q1365"/>
      <c r="S1365"/>
      <c r="T1365"/>
      <c r="U1365"/>
      <c r="V1365"/>
    </row>
    <row r="1366" spans="6:22">
      <c r="F1366"/>
      <c r="N1366"/>
      <c r="O1366"/>
      <c r="P1366"/>
      <c r="Q1366"/>
      <c r="S1366"/>
      <c r="T1366"/>
      <c r="U1366"/>
      <c r="V1366"/>
    </row>
    <row r="1367" spans="6:22">
      <c r="F1367"/>
      <c r="N1367"/>
      <c r="O1367"/>
      <c r="P1367"/>
      <c r="Q1367"/>
      <c r="S1367"/>
      <c r="T1367"/>
      <c r="U1367"/>
      <c r="V1367"/>
    </row>
    <row r="1368" spans="6:22">
      <c r="F1368"/>
      <c r="N1368"/>
      <c r="O1368"/>
      <c r="P1368"/>
      <c r="Q1368"/>
      <c r="S1368"/>
      <c r="T1368"/>
      <c r="U1368"/>
      <c r="V1368"/>
    </row>
    <row r="1369" spans="6:22">
      <c r="F1369"/>
      <c r="N1369"/>
      <c r="O1369"/>
      <c r="P1369"/>
      <c r="Q1369"/>
      <c r="S1369"/>
      <c r="T1369"/>
      <c r="U1369"/>
      <c r="V1369"/>
    </row>
    <row r="1370" spans="6:22">
      <c r="F1370"/>
      <c r="N1370"/>
      <c r="O1370"/>
      <c r="P1370"/>
      <c r="Q1370"/>
      <c r="S1370"/>
      <c r="T1370"/>
      <c r="U1370"/>
      <c r="V1370"/>
    </row>
    <row r="1371" spans="6:22">
      <c r="F1371"/>
      <c r="N1371"/>
      <c r="O1371"/>
      <c r="P1371"/>
      <c r="Q1371"/>
      <c r="S1371"/>
      <c r="T1371"/>
      <c r="U1371"/>
      <c r="V1371"/>
    </row>
    <row r="1372" spans="6:22">
      <c r="F1372"/>
      <c r="N1372"/>
      <c r="O1372"/>
      <c r="P1372"/>
      <c r="Q1372"/>
      <c r="S1372"/>
      <c r="T1372"/>
      <c r="U1372"/>
      <c r="V1372"/>
    </row>
    <row r="1373" spans="6:22">
      <c r="F1373"/>
      <c r="N1373"/>
      <c r="O1373"/>
      <c r="P1373"/>
      <c r="Q1373"/>
      <c r="S1373"/>
      <c r="T1373"/>
      <c r="U1373"/>
      <c r="V1373"/>
    </row>
    <row r="1374" spans="6:22">
      <c r="F1374"/>
      <c r="N1374"/>
      <c r="O1374"/>
      <c r="P1374"/>
      <c r="Q1374"/>
      <c r="S1374"/>
      <c r="T1374"/>
      <c r="U1374"/>
      <c r="V1374"/>
    </row>
    <row r="1375" spans="6:22">
      <c r="F1375"/>
      <c r="N1375"/>
      <c r="O1375"/>
      <c r="P1375"/>
      <c r="Q1375"/>
      <c r="S1375"/>
      <c r="T1375"/>
      <c r="U1375"/>
      <c r="V1375"/>
    </row>
    <row r="1376" spans="6:22">
      <c r="F1376"/>
      <c r="N1376"/>
      <c r="O1376"/>
      <c r="P1376"/>
      <c r="Q1376"/>
      <c r="S1376"/>
      <c r="T1376"/>
      <c r="U1376"/>
      <c r="V1376"/>
    </row>
    <row r="1377" spans="6:22">
      <c r="F1377"/>
      <c r="N1377"/>
      <c r="O1377"/>
      <c r="P1377"/>
      <c r="Q1377"/>
      <c r="S1377"/>
      <c r="T1377"/>
      <c r="U1377"/>
      <c r="V1377"/>
    </row>
    <row r="1378" spans="6:22">
      <c r="F1378"/>
      <c r="N1378"/>
      <c r="O1378"/>
      <c r="P1378"/>
      <c r="Q1378"/>
      <c r="S1378"/>
      <c r="T1378"/>
      <c r="U1378"/>
      <c r="V1378"/>
    </row>
    <row r="1379" spans="6:22">
      <c r="F1379"/>
      <c r="N1379"/>
      <c r="O1379"/>
      <c r="P1379"/>
      <c r="Q1379"/>
      <c r="S1379"/>
      <c r="T1379"/>
      <c r="U1379"/>
      <c r="V1379"/>
    </row>
    <row r="1380" spans="6:22">
      <c r="F1380"/>
      <c r="N1380"/>
      <c r="O1380"/>
      <c r="P1380"/>
      <c r="Q1380"/>
      <c r="S1380"/>
      <c r="T1380"/>
      <c r="U1380"/>
      <c r="V1380"/>
    </row>
    <row r="1381" spans="6:22">
      <c r="F1381"/>
      <c r="N1381"/>
      <c r="O1381"/>
      <c r="P1381"/>
      <c r="Q1381"/>
      <c r="S1381"/>
      <c r="T1381"/>
      <c r="U1381"/>
      <c r="V1381"/>
    </row>
    <row r="1382" spans="6:22">
      <c r="F1382"/>
      <c r="N1382"/>
      <c r="O1382"/>
      <c r="P1382"/>
      <c r="Q1382"/>
      <c r="S1382"/>
      <c r="T1382"/>
      <c r="U1382"/>
      <c r="V1382"/>
    </row>
    <row r="1383" spans="6:22">
      <c r="F1383"/>
      <c r="N1383"/>
      <c r="O1383"/>
      <c r="P1383"/>
      <c r="Q1383"/>
      <c r="S1383"/>
      <c r="T1383"/>
      <c r="U1383"/>
      <c r="V1383"/>
    </row>
    <row r="1384" spans="6:22">
      <c r="F1384"/>
      <c r="N1384"/>
      <c r="O1384"/>
      <c r="P1384"/>
      <c r="Q1384"/>
      <c r="S1384"/>
      <c r="T1384"/>
      <c r="U1384"/>
      <c r="V1384"/>
    </row>
    <row r="1385" spans="6:22">
      <c r="F1385"/>
      <c r="N1385"/>
      <c r="O1385"/>
      <c r="P1385"/>
      <c r="Q1385"/>
      <c r="S1385"/>
      <c r="T1385"/>
      <c r="U1385"/>
      <c r="V1385"/>
    </row>
    <row r="1386" spans="6:22">
      <c r="F1386"/>
      <c r="N1386"/>
      <c r="O1386"/>
      <c r="P1386"/>
      <c r="Q1386"/>
      <c r="S1386"/>
      <c r="T1386"/>
      <c r="U1386"/>
      <c r="V1386"/>
    </row>
    <row r="1387" spans="6:22">
      <c r="F1387"/>
      <c r="N1387"/>
      <c r="O1387"/>
      <c r="P1387"/>
      <c r="Q1387"/>
      <c r="S1387"/>
      <c r="T1387"/>
      <c r="U1387"/>
      <c r="V1387"/>
    </row>
    <row r="1388" spans="6:22">
      <c r="F1388"/>
      <c r="N1388"/>
      <c r="O1388"/>
      <c r="P1388"/>
      <c r="Q1388"/>
      <c r="S1388"/>
      <c r="T1388"/>
      <c r="U1388"/>
      <c r="V1388"/>
    </row>
    <row r="1389" spans="6:22">
      <c r="F1389"/>
      <c r="N1389"/>
      <c r="O1389"/>
      <c r="P1389"/>
      <c r="Q1389"/>
      <c r="S1389"/>
      <c r="T1389"/>
      <c r="U1389"/>
      <c r="V1389"/>
    </row>
    <row r="1390" spans="6:22">
      <c r="F1390"/>
      <c r="N1390"/>
      <c r="O1390"/>
      <c r="P1390"/>
      <c r="Q1390"/>
      <c r="S1390"/>
      <c r="T1390"/>
      <c r="U1390"/>
      <c r="V1390"/>
    </row>
    <row r="1391" spans="6:22">
      <c r="F1391"/>
      <c r="N1391"/>
      <c r="O1391"/>
      <c r="P1391"/>
      <c r="Q1391"/>
      <c r="S1391"/>
      <c r="T1391"/>
      <c r="U1391"/>
      <c r="V1391"/>
    </row>
    <row r="1392" spans="6:22">
      <c r="F1392"/>
      <c r="N1392"/>
      <c r="O1392"/>
      <c r="P1392"/>
      <c r="Q1392"/>
      <c r="S1392"/>
      <c r="T1392"/>
      <c r="U1392"/>
      <c r="V1392"/>
    </row>
    <row r="1393" spans="6:22">
      <c r="F1393"/>
      <c r="N1393"/>
      <c r="O1393"/>
      <c r="P1393"/>
      <c r="Q1393"/>
      <c r="S1393"/>
      <c r="T1393"/>
      <c r="U1393"/>
      <c r="V1393"/>
    </row>
    <row r="1394" spans="6:22">
      <c r="F1394"/>
      <c r="N1394"/>
      <c r="O1394"/>
      <c r="P1394"/>
      <c r="Q1394"/>
      <c r="S1394"/>
      <c r="T1394"/>
      <c r="U1394"/>
      <c r="V1394"/>
    </row>
    <row r="1395" spans="6:22">
      <c r="F1395"/>
      <c r="N1395"/>
      <c r="O1395"/>
      <c r="P1395"/>
      <c r="Q1395"/>
      <c r="S1395"/>
      <c r="T1395"/>
      <c r="U1395"/>
      <c r="V1395"/>
    </row>
    <row r="1396" spans="6:22">
      <c r="F1396"/>
      <c r="N1396"/>
      <c r="O1396"/>
      <c r="P1396"/>
      <c r="Q1396"/>
      <c r="S1396"/>
      <c r="T1396"/>
      <c r="U1396"/>
      <c r="V1396"/>
    </row>
    <row r="1397" spans="6:22">
      <c r="F1397"/>
      <c r="N1397"/>
      <c r="O1397"/>
      <c r="P1397"/>
      <c r="Q1397"/>
      <c r="S1397"/>
      <c r="T1397"/>
      <c r="U1397"/>
      <c r="V1397"/>
    </row>
    <row r="1398" spans="6:22">
      <c r="F1398"/>
      <c r="N1398"/>
      <c r="O1398"/>
      <c r="P1398"/>
      <c r="Q1398"/>
      <c r="S1398"/>
      <c r="T1398"/>
      <c r="U1398"/>
      <c r="V1398"/>
    </row>
    <row r="1399" spans="6:22">
      <c r="F1399"/>
      <c r="N1399"/>
      <c r="O1399"/>
      <c r="P1399"/>
      <c r="Q1399"/>
      <c r="S1399"/>
      <c r="T1399"/>
      <c r="U1399"/>
      <c r="V1399"/>
    </row>
    <row r="1400" spans="6:22">
      <c r="F1400"/>
      <c r="N1400"/>
      <c r="O1400"/>
      <c r="P1400"/>
      <c r="Q1400"/>
      <c r="S1400"/>
      <c r="T1400"/>
      <c r="U1400"/>
      <c r="V1400"/>
    </row>
    <row r="1401" spans="6:22">
      <c r="F1401"/>
      <c r="N1401"/>
      <c r="O1401"/>
      <c r="P1401"/>
      <c r="Q1401"/>
      <c r="S1401"/>
      <c r="T1401"/>
      <c r="U1401"/>
      <c r="V1401"/>
    </row>
    <row r="1402" spans="6:22">
      <c r="F1402"/>
      <c r="N1402"/>
      <c r="O1402"/>
      <c r="P1402"/>
      <c r="Q1402"/>
      <c r="S1402"/>
      <c r="T1402"/>
      <c r="U1402"/>
      <c r="V1402"/>
    </row>
    <row r="1403" spans="6:22">
      <c r="F1403"/>
      <c r="N1403"/>
      <c r="O1403"/>
      <c r="P1403"/>
      <c r="Q1403"/>
      <c r="S1403"/>
      <c r="T1403"/>
      <c r="U1403"/>
      <c r="V1403"/>
    </row>
    <row r="1404" spans="6:22">
      <c r="F1404"/>
      <c r="N1404"/>
      <c r="O1404"/>
      <c r="P1404"/>
      <c r="Q1404"/>
      <c r="S1404"/>
      <c r="T1404"/>
      <c r="U1404"/>
      <c r="V1404"/>
    </row>
    <row r="1405" spans="6:22">
      <c r="F1405"/>
      <c r="N1405"/>
      <c r="O1405"/>
      <c r="P1405"/>
      <c r="Q1405"/>
      <c r="S1405"/>
      <c r="T1405"/>
      <c r="U1405"/>
      <c r="V1405"/>
    </row>
    <row r="1406" spans="6:22">
      <c r="F1406"/>
      <c r="N1406"/>
      <c r="O1406"/>
      <c r="P1406"/>
      <c r="Q1406"/>
      <c r="S1406"/>
      <c r="T1406"/>
      <c r="U1406"/>
      <c r="V1406"/>
    </row>
    <row r="1407" spans="6:22">
      <c r="F1407"/>
      <c r="N1407"/>
      <c r="O1407"/>
      <c r="P1407"/>
      <c r="Q1407"/>
      <c r="S1407"/>
      <c r="T1407"/>
      <c r="U1407"/>
      <c r="V1407"/>
    </row>
    <row r="1408" spans="6:22">
      <c r="F1408"/>
      <c r="N1408"/>
      <c r="O1408"/>
      <c r="P1408"/>
      <c r="Q1408"/>
      <c r="S1408"/>
      <c r="T1408"/>
      <c r="U1408"/>
      <c r="V1408"/>
    </row>
    <row r="1409" spans="6:22">
      <c r="F1409"/>
      <c r="N1409"/>
      <c r="O1409"/>
      <c r="P1409"/>
      <c r="Q1409"/>
      <c r="S1409"/>
      <c r="T1409"/>
      <c r="U1409"/>
      <c r="V1409"/>
    </row>
    <row r="1410" spans="6:22">
      <c r="F1410"/>
      <c r="N1410"/>
      <c r="O1410"/>
      <c r="P1410"/>
      <c r="Q1410"/>
      <c r="S1410"/>
      <c r="T1410"/>
      <c r="U1410"/>
      <c r="V1410"/>
    </row>
    <row r="1411" spans="6:22">
      <c r="F1411"/>
      <c r="N1411"/>
      <c r="O1411"/>
      <c r="P1411"/>
      <c r="Q1411"/>
      <c r="S1411"/>
      <c r="T1411"/>
      <c r="U1411"/>
      <c r="V1411"/>
    </row>
    <row r="1412" spans="6:22">
      <c r="F1412"/>
      <c r="N1412"/>
      <c r="O1412"/>
      <c r="P1412"/>
      <c r="Q1412"/>
      <c r="S1412"/>
      <c r="T1412"/>
      <c r="U1412"/>
      <c r="V1412"/>
    </row>
    <row r="1413" spans="6:22">
      <c r="F1413"/>
      <c r="N1413"/>
      <c r="O1413"/>
      <c r="P1413"/>
      <c r="Q1413"/>
      <c r="S1413"/>
      <c r="T1413"/>
      <c r="U1413"/>
      <c r="V1413"/>
    </row>
    <row r="1414" spans="6:22">
      <c r="F1414"/>
      <c r="N1414"/>
      <c r="O1414"/>
      <c r="P1414"/>
      <c r="Q1414"/>
      <c r="S1414"/>
      <c r="T1414"/>
      <c r="U1414"/>
      <c r="V1414"/>
    </row>
    <row r="1415" spans="6:22">
      <c r="F1415"/>
      <c r="N1415"/>
      <c r="O1415"/>
      <c r="P1415"/>
      <c r="Q1415"/>
      <c r="S1415"/>
      <c r="T1415"/>
      <c r="U1415"/>
      <c r="V1415"/>
    </row>
    <row r="1416" spans="6:22">
      <c r="F1416"/>
      <c r="N1416"/>
      <c r="O1416"/>
      <c r="P1416"/>
      <c r="Q1416"/>
      <c r="S1416"/>
      <c r="T1416"/>
      <c r="U1416"/>
      <c r="V1416"/>
    </row>
    <row r="1417" spans="6:22">
      <c r="F1417"/>
      <c r="N1417"/>
      <c r="O1417"/>
      <c r="P1417"/>
      <c r="Q1417"/>
      <c r="S1417"/>
      <c r="T1417"/>
      <c r="U1417"/>
      <c r="V1417"/>
    </row>
    <row r="1418" spans="6:22">
      <c r="F1418"/>
      <c r="N1418"/>
      <c r="O1418"/>
      <c r="P1418"/>
      <c r="Q1418"/>
      <c r="S1418"/>
      <c r="T1418"/>
      <c r="U1418"/>
      <c r="V1418"/>
    </row>
    <row r="1419" spans="6:22">
      <c r="F1419"/>
      <c r="N1419"/>
      <c r="O1419"/>
      <c r="P1419"/>
      <c r="Q1419"/>
      <c r="S1419"/>
      <c r="T1419"/>
      <c r="U1419"/>
      <c r="V1419"/>
    </row>
    <row r="1420" spans="6:22">
      <c r="F1420"/>
      <c r="N1420"/>
      <c r="O1420"/>
      <c r="P1420"/>
      <c r="Q1420"/>
      <c r="S1420"/>
      <c r="T1420"/>
      <c r="U1420"/>
      <c r="V1420"/>
    </row>
    <row r="1421" spans="6:22">
      <c r="F1421"/>
      <c r="N1421"/>
      <c r="O1421"/>
      <c r="P1421"/>
      <c r="Q1421"/>
      <c r="S1421"/>
      <c r="T1421"/>
      <c r="U1421"/>
      <c r="V1421"/>
    </row>
    <row r="1422" spans="6:22">
      <c r="F1422"/>
      <c r="N1422"/>
      <c r="O1422"/>
      <c r="P1422"/>
      <c r="Q1422"/>
      <c r="S1422"/>
      <c r="T1422"/>
      <c r="U1422"/>
      <c r="V1422"/>
    </row>
    <row r="1423" spans="6:22">
      <c r="F1423"/>
      <c r="N1423"/>
      <c r="O1423"/>
      <c r="P1423"/>
      <c r="Q1423"/>
      <c r="S1423"/>
      <c r="T1423"/>
      <c r="U1423"/>
      <c r="V1423"/>
    </row>
    <row r="1424" spans="6:22">
      <c r="F1424"/>
      <c r="N1424"/>
      <c r="O1424"/>
      <c r="P1424"/>
      <c r="Q1424"/>
      <c r="S1424"/>
      <c r="T1424"/>
      <c r="U1424"/>
      <c r="V1424"/>
    </row>
    <row r="1425" spans="6:22">
      <c r="F1425"/>
      <c r="N1425"/>
      <c r="O1425"/>
      <c r="P1425"/>
      <c r="Q1425"/>
      <c r="S1425"/>
      <c r="T1425"/>
      <c r="U1425"/>
      <c r="V1425"/>
    </row>
    <row r="1426" spans="6:22">
      <c r="F1426"/>
      <c r="N1426"/>
      <c r="O1426"/>
      <c r="P1426"/>
      <c r="Q1426"/>
      <c r="S1426"/>
      <c r="T1426"/>
      <c r="U1426"/>
      <c r="V1426"/>
    </row>
    <row r="1427" spans="6:22">
      <c r="F1427"/>
      <c r="N1427"/>
      <c r="O1427"/>
      <c r="P1427"/>
      <c r="Q1427"/>
      <c r="S1427"/>
      <c r="T1427"/>
      <c r="U1427"/>
      <c r="V1427"/>
    </row>
    <row r="1428" spans="6:22">
      <c r="F1428"/>
      <c r="N1428"/>
      <c r="O1428"/>
      <c r="P1428"/>
      <c r="Q1428"/>
      <c r="S1428"/>
      <c r="T1428"/>
      <c r="U1428"/>
      <c r="V1428"/>
    </row>
    <row r="1429" spans="6:22">
      <c r="F1429"/>
      <c r="N1429"/>
      <c r="O1429"/>
      <c r="P1429"/>
      <c r="Q1429"/>
      <c r="S1429"/>
      <c r="T1429"/>
      <c r="U1429"/>
      <c r="V1429"/>
    </row>
    <row r="1430" spans="6:22">
      <c r="F1430"/>
      <c r="N1430"/>
      <c r="O1430"/>
      <c r="P1430"/>
      <c r="Q1430"/>
      <c r="S1430"/>
      <c r="T1430"/>
      <c r="U1430"/>
      <c r="V1430"/>
    </row>
    <row r="1431" spans="6:22">
      <c r="F1431"/>
      <c r="N1431"/>
      <c r="O1431"/>
      <c r="P1431"/>
      <c r="Q1431"/>
      <c r="S1431"/>
      <c r="T1431"/>
      <c r="U1431"/>
      <c r="V1431"/>
    </row>
    <row r="1432" spans="6:22">
      <c r="F1432"/>
      <c r="N1432"/>
      <c r="O1432"/>
      <c r="P1432"/>
      <c r="Q1432"/>
      <c r="S1432"/>
      <c r="T1432"/>
      <c r="U1432"/>
      <c r="V1432"/>
    </row>
    <row r="1433" spans="6:22">
      <c r="F1433"/>
      <c r="N1433"/>
      <c r="O1433"/>
      <c r="P1433"/>
      <c r="Q1433"/>
      <c r="S1433"/>
      <c r="T1433"/>
      <c r="U1433"/>
      <c r="V1433"/>
    </row>
    <row r="1434" spans="6:22">
      <c r="F1434"/>
      <c r="N1434"/>
      <c r="O1434"/>
      <c r="P1434"/>
      <c r="Q1434"/>
      <c r="S1434"/>
      <c r="T1434"/>
      <c r="U1434"/>
      <c r="V1434"/>
    </row>
    <row r="1435" spans="6:22">
      <c r="F1435"/>
      <c r="N1435"/>
      <c r="O1435"/>
      <c r="P1435"/>
      <c r="Q1435"/>
      <c r="S1435"/>
      <c r="T1435"/>
      <c r="U1435"/>
      <c r="V1435"/>
    </row>
    <row r="1436" spans="6:22">
      <c r="F1436"/>
      <c r="N1436"/>
      <c r="O1436"/>
      <c r="P1436"/>
      <c r="Q1436"/>
      <c r="S1436"/>
      <c r="T1436"/>
      <c r="U1436"/>
      <c r="V1436"/>
    </row>
    <row r="1437" spans="6:22">
      <c r="F1437"/>
      <c r="N1437"/>
      <c r="O1437"/>
      <c r="P1437"/>
      <c r="Q1437"/>
      <c r="S1437"/>
      <c r="T1437"/>
      <c r="U1437"/>
      <c r="V1437"/>
    </row>
    <row r="1438" spans="6:22">
      <c r="F1438"/>
      <c r="N1438"/>
      <c r="O1438"/>
      <c r="P1438"/>
      <c r="Q1438"/>
      <c r="S1438"/>
      <c r="T1438"/>
      <c r="U1438"/>
      <c r="V1438"/>
    </row>
    <row r="1439" spans="6:22">
      <c r="F1439"/>
      <c r="N1439"/>
      <c r="O1439"/>
      <c r="P1439"/>
      <c r="Q1439"/>
      <c r="S1439"/>
      <c r="T1439"/>
      <c r="U1439"/>
      <c r="V1439"/>
    </row>
    <row r="1440" spans="6:22">
      <c r="F1440"/>
      <c r="N1440"/>
      <c r="O1440"/>
      <c r="P1440"/>
      <c r="Q1440"/>
      <c r="S1440"/>
      <c r="T1440"/>
      <c r="U1440"/>
      <c r="V1440"/>
    </row>
    <row r="1441" spans="6:22">
      <c r="F1441"/>
      <c r="N1441"/>
      <c r="O1441"/>
      <c r="P1441"/>
      <c r="Q1441"/>
      <c r="S1441"/>
      <c r="T1441"/>
      <c r="U1441"/>
      <c r="V1441"/>
    </row>
    <row r="1442" spans="6:22">
      <c r="F1442"/>
      <c r="N1442"/>
      <c r="O1442"/>
      <c r="P1442"/>
      <c r="Q1442"/>
      <c r="S1442"/>
      <c r="T1442"/>
      <c r="U1442"/>
      <c r="V1442"/>
    </row>
    <row r="1443" spans="6:22">
      <c r="F1443"/>
      <c r="N1443"/>
      <c r="O1443"/>
      <c r="P1443"/>
      <c r="Q1443"/>
      <c r="S1443"/>
      <c r="T1443"/>
      <c r="U1443"/>
      <c r="V1443"/>
    </row>
    <row r="1444" spans="6:22">
      <c r="F1444"/>
      <c r="N1444"/>
      <c r="O1444"/>
      <c r="P1444"/>
      <c r="Q1444"/>
      <c r="S1444"/>
      <c r="T1444"/>
      <c r="U1444"/>
      <c r="V1444"/>
    </row>
    <row r="1445" spans="6:22">
      <c r="F1445"/>
      <c r="N1445"/>
      <c r="O1445"/>
      <c r="P1445"/>
      <c r="Q1445"/>
      <c r="S1445"/>
      <c r="T1445"/>
      <c r="U1445"/>
      <c r="V1445"/>
    </row>
    <row r="1446" spans="6:22">
      <c r="F1446"/>
      <c r="N1446"/>
      <c r="O1446"/>
      <c r="P1446"/>
      <c r="Q1446"/>
      <c r="S1446"/>
      <c r="T1446"/>
      <c r="U1446"/>
      <c r="V1446"/>
    </row>
    <row r="1447" spans="6:22">
      <c r="F1447"/>
      <c r="N1447"/>
      <c r="O1447"/>
      <c r="P1447"/>
      <c r="Q1447"/>
      <c r="S1447"/>
      <c r="T1447"/>
      <c r="U1447"/>
      <c r="V1447"/>
    </row>
    <row r="1448" spans="6:22">
      <c r="F1448"/>
      <c r="N1448"/>
      <c r="O1448"/>
      <c r="P1448"/>
      <c r="Q1448"/>
      <c r="S1448"/>
      <c r="T1448"/>
      <c r="U1448"/>
      <c r="V1448"/>
    </row>
    <row r="1449" spans="6:22">
      <c r="F1449"/>
      <c r="N1449"/>
      <c r="O1449"/>
      <c r="P1449"/>
      <c r="Q1449"/>
      <c r="S1449"/>
      <c r="T1449"/>
      <c r="U1449"/>
      <c r="V1449"/>
    </row>
    <row r="1450" spans="6:22">
      <c r="F1450"/>
      <c r="N1450"/>
      <c r="O1450"/>
      <c r="P1450"/>
      <c r="Q1450"/>
      <c r="S1450"/>
      <c r="T1450"/>
      <c r="U1450"/>
      <c r="V1450"/>
    </row>
    <row r="1451" spans="6:22">
      <c r="F1451"/>
      <c r="N1451"/>
      <c r="O1451"/>
      <c r="P1451"/>
      <c r="Q1451"/>
      <c r="S1451"/>
      <c r="T1451"/>
      <c r="U1451"/>
      <c r="V1451"/>
    </row>
    <row r="1452" spans="6:22">
      <c r="F1452"/>
      <c r="N1452"/>
      <c r="O1452"/>
      <c r="P1452"/>
      <c r="Q1452"/>
      <c r="S1452"/>
      <c r="T1452"/>
      <c r="U1452"/>
      <c r="V1452"/>
    </row>
    <row r="1453" spans="6:22">
      <c r="F1453"/>
      <c r="N1453"/>
      <c r="O1453"/>
      <c r="P1453"/>
      <c r="Q1453"/>
      <c r="S1453"/>
      <c r="T1453"/>
      <c r="U1453"/>
      <c r="V1453"/>
    </row>
    <row r="1454" spans="6:22">
      <c r="F1454"/>
      <c r="N1454"/>
      <c r="O1454"/>
      <c r="P1454"/>
      <c r="Q1454"/>
      <c r="S1454"/>
      <c r="T1454"/>
      <c r="U1454"/>
      <c r="V1454"/>
    </row>
    <row r="1455" spans="6:22">
      <c r="F1455"/>
      <c r="N1455"/>
      <c r="O1455"/>
      <c r="P1455"/>
      <c r="Q1455"/>
      <c r="S1455"/>
      <c r="T1455"/>
      <c r="U1455"/>
      <c r="V1455"/>
    </row>
    <row r="1456" spans="6:22">
      <c r="F1456"/>
      <c r="N1456"/>
      <c r="O1456"/>
      <c r="P1456"/>
      <c r="Q1456"/>
      <c r="S1456"/>
      <c r="T1456"/>
      <c r="U1456"/>
      <c r="V1456"/>
    </row>
    <row r="1457" spans="6:22">
      <c r="F1457"/>
      <c r="N1457"/>
      <c r="O1457"/>
      <c r="P1457"/>
      <c r="Q1457"/>
      <c r="S1457"/>
      <c r="T1457"/>
      <c r="U1457"/>
      <c r="V1457"/>
    </row>
    <row r="1458" spans="6:22">
      <c r="F1458"/>
      <c r="N1458"/>
      <c r="O1458"/>
      <c r="P1458"/>
      <c r="Q1458"/>
      <c r="S1458"/>
      <c r="T1458"/>
      <c r="U1458"/>
      <c r="V1458"/>
    </row>
    <row r="1459" spans="6:22">
      <c r="F1459"/>
      <c r="N1459"/>
      <c r="O1459"/>
      <c r="P1459"/>
      <c r="Q1459"/>
      <c r="S1459"/>
      <c r="T1459"/>
      <c r="U1459"/>
      <c r="V1459"/>
    </row>
    <row r="1460" spans="6:22">
      <c r="F1460"/>
      <c r="N1460"/>
      <c r="O1460"/>
      <c r="P1460"/>
      <c r="Q1460"/>
      <c r="S1460"/>
      <c r="T1460"/>
      <c r="U1460"/>
      <c r="V1460"/>
    </row>
    <row r="1461" spans="6:22">
      <c r="F1461"/>
      <c r="N1461"/>
      <c r="O1461"/>
      <c r="P1461"/>
      <c r="Q1461"/>
      <c r="S1461"/>
      <c r="T1461"/>
      <c r="U1461"/>
      <c r="V1461"/>
    </row>
    <row r="1462" spans="6:22">
      <c r="F1462"/>
      <c r="N1462"/>
      <c r="O1462"/>
      <c r="P1462"/>
      <c r="Q1462"/>
      <c r="S1462"/>
      <c r="T1462"/>
      <c r="U1462"/>
      <c r="V1462"/>
    </row>
    <row r="1463" spans="6:22">
      <c r="F1463"/>
      <c r="N1463"/>
      <c r="O1463"/>
      <c r="P1463"/>
      <c r="Q1463"/>
      <c r="S1463"/>
      <c r="T1463"/>
      <c r="U1463"/>
      <c r="V1463"/>
    </row>
    <row r="1464" spans="6:22">
      <c r="F1464"/>
      <c r="N1464"/>
      <c r="O1464"/>
      <c r="P1464"/>
      <c r="Q1464"/>
      <c r="S1464"/>
      <c r="T1464"/>
      <c r="U1464"/>
      <c r="V1464"/>
    </row>
    <row r="1465" spans="6:22">
      <c r="F1465"/>
      <c r="N1465"/>
      <c r="O1465"/>
      <c r="P1465"/>
      <c r="Q1465"/>
      <c r="S1465"/>
      <c r="T1465"/>
      <c r="U1465"/>
      <c r="V1465"/>
    </row>
    <row r="1466" spans="6:22">
      <c r="F1466"/>
      <c r="N1466"/>
      <c r="O1466"/>
      <c r="P1466"/>
      <c r="Q1466"/>
      <c r="S1466"/>
      <c r="T1466"/>
      <c r="U1466"/>
      <c r="V1466"/>
    </row>
    <row r="1467" spans="6:22">
      <c r="F1467"/>
      <c r="N1467"/>
      <c r="O1467"/>
      <c r="P1467"/>
      <c r="Q1467"/>
      <c r="S1467"/>
      <c r="T1467"/>
      <c r="U1467"/>
      <c r="V1467"/>
    </row>
    <row r="1468" spans="6:22">
      <c r="F1468"/>
      <c r="N1468"/>
      <c r="O1468"/>
      <c r="P1468"/>
      <c r="Q1468"/>
      <c r="S1468"/>
      <c r="T1468"/>
      <c r="U1468"/>
      <c r="V1468"/>
    </row>
    <row r="1469" spans="6:22">
      <c r="F1469"/>
      <c r="N1469"/>
      <c r="O1469"/>
      <c r="P1469"/>
      <c r="Q1469"/>
      <c r="S1469"/>
      <c r="T1469"/>
      <c r="U1469"/>
      <c r="V1469"/>
    </row>
    <row r="1470" spans="6:22">
      <c r="F1470"/>
      <c r="N1470"/>
      <c r="O1470"/>
      <c r="P1470"/>
      <c r="Q1470"/>
      <c r="S1470"/>
      <c r="T1470"/>
      <c r="U1470"/>
      <c r="V1470"/>
    </row>
    <row r="1471" spans="6:22">
      <c r="F1471"/>
      <c r="N1471"/>
      <c r="O1471"/>
      <c r="P1471"/>
      <c r="Q1471"/>
      <c r="S1471"/>
      <c r="T1471"/>
      <c r="U1471"/>
      <c r="V1471"/>
    </row>
    <row r="1472" spans="6:22">
      <c r="F1472"/>
      <c r="N1472"/>
      <c r="O1472"/>
      <c r="P1472"/>
      <c r="Q1472"/>
      <c r="S1472"/>
      <c r="T1472"/>
      <c r="U1472"/>
      <c r="V1472"/>
    </row>
    <row r="1473" spans="6:22">
      <c r="F1473"/>
      <c r="N1473"/>
      <c r="O1473"/>
      <c r="P1473"/>
      <c r="Q1473"/>
      <c r="S1473"/>
      <c r="T1473"/>
      <c r="U1473"/>
      <c r="V1473"/>
    </row>
    <row r="1474" spans="6:22">
      <c r="F1474"/>
      <c r="N1474"/>
      <c r="O1474"/>
      <c r="P1474"/>
      <c r="Q1474"/>
      <c r="S1474"/>
      <c r="T1474"/>
      <c r="U1474"/>
      <c r="V1474"/>
    </row>
    <row r="1475" spans="6:22">
      <c r="F1475"/>
      <c r="N1475"/>
      <c r="O1475"/>
      <c r="P1475"/>
      <c r="Q1475"/>
      <c r="S1475"/>
      <c r="T1475"/>
      <c r="U1475"/>
      <c r="V1475"/>
    </row>
    <row r="1476" spans="6:22">
      <c r="F1476"/>
      <c r="N1476"/>
      <c r="O1476"/>
      <c r="P1476"/>
      <c r="Q1476"/>
      <c r="S1476"/>
      <c r="T1476"/>
      <c r="U1476"/>
      <c r="V1476"/>
    </row>
    <row r="1477" spans="6:22">
      <c r="F1477"/>
      <c r="N1477"/>
      <c r="O1477"/>
      <c r="P1477"/>
      <c r="Q1477"/>
      <c r="S1477"/>
      <c r="T1477"/>
      <c r="U1477"/>
      <c r="V1477"/>
    </row>
    <row r="1478" spans="6:22">
      <c r="F1478"/>
      <c r="N1478"/>
      <c r="O1478"/>
      <c r="P1478"/>
      <c r="Q1478"/>
      <c r="S1478"/>
      <c r="T1478"/>
      <c r="U1478"/>
      <c r="V1478"/>
    </row>
    <row r="1479" spans="6:22">
      <c r="F1479"/>
      <c r="N1479"/>
      <c r="O1479"/>
      <c r="P1479"/>
      <c r="Q1479"/>
      <c r="S1479"/>
      <c r="T1479"/>
      <c r="U1479"/>
      <c r="V1479"/>
    </row>
    <row r="1480" spans="6:22">
      <c r="F1480"/>
      <c r="N1480"/>
      <c r="O1480"/>
      <c r="P1480"/>
      <c r="Q1480"/>
      <c r="S1480"/>
      <c r="T1480"/>
      <c r="U1480"/>
      <c r="V1480"/>
    </row>
    <row r="1481" spans="6:22">
      <c r="F1481"/>
      <c r="N1481"/>
      <c r="O1481"/>
      <c r="P1481"/>
      <c r="Q1481"/>
      <c r="S1481"/>
      <c r="T1481"/>
      <c r="U1481"/>
      <c r="V1481"/>
    </row>
    <row r="1482" spans="6:22">
      <c r="F1482"/>
      <c r="N1482"/>
      <c r="O1482"/>
      <c r="P1482"/>
      <c r="Q1482"/>
      <c r="S1482"/>
      <c r="T1482"/>
      <c r="U1482"/>
      <c r="V1482"/>
    </row>
    <row r="1483" spans="6:22">
      <c r="F1483"/>
      <c r="N1483"/>
      <c r="O1483"/>
      <c r="P1483"/>
      <c r="Q1483"/>
      <c r="S1483"/>
      <c r="T1483"/>
      <c r="U1483"/>
      <c r="V1483"/>
    </row>
    <row r="1484" spans="6:22">
      <c r="F1484"/>
      <c r="N1484"/>
      <c r="O1484"/>
      <c r="P1484"/>
      <c r="Q1484"/>
      <c r="S1484"/>
      <c r="T1484"/>
      <c r="U1484"/>
      <c r="V1484"/>
    </row>
    <row r="1485" spans="6:22">
      <c r="F1485"/>
      <c r="N1485"/>
      <c r="O1485"/>
      <c r="P1485"/>
      <c r="Q1485"/>
      <c r="S1485"/>
      <c r="T1485"/>
      <c r="U1485"/>
      <c r="V1485"/>
    </row>
    <row r="1486" spans="6:22">
      <c r="F1486"/>
      <c r="N1486"/>
      <c r="O1486"/>
      <c r="P1486"/>
      <c r="Q1486"/>
      <c r="S1486"/>
      <c r="T1486"/>
      <c r="U1486"/>
      <c r="V1486"/>
    </row>
    <row r="1487" spans="6:22">
      <c r="F1487"/>
      <c r="N1487"/>
      <c r="O1487"/>
      <c r="P1487"/>
      <c r="Q1487"/>
      <c r="S1487"/>
      <c r="T1487"/>
      <c r="U1487"/>
      <c r="V1487"/>
    </row>
    <row r="1488" spans="6:22">
      <c r="F1488"/>
      <c r="N1488"/>
      <c r="O1488"/>
      <c r="P1488"/>
      <c r="Q1488"/>
      <c r="S1488"/>
      <c r="T1488"/>
      <c r="U1488"/>
      <c r="V1488"/>
    </row>
    <row r="1489" spans="6:22">
      <c r="F1489"/>
      <c r="N1489"/>
      <c r="O1489"/>
      <c r="P1489"/>
      <c r="Q1489"/>
      <c r="S1489"/>
      <c r="T1489"/>
      <c r="U1489"/>
      <c r="V1489"/>
    </row>
    <row r="1490" spans="6:22">
      <c r="F1490"/>
      <c r="N1490"/>
      <c r="O1490"/>
      <c r="P1490"/>
      <c r="Q1490"/>
      <c r="S1490"/>
      <c r="T1490"/>
      <c r="U1490"/>
      <c r="V1490"/>
    </row>
    <row r="1491" spans="6:22">
      <c r="F1491"/>
      <c r="N1491"/>
      <c r="O1491"/>
      <c r="P1491"/>
      <c r="Q1491"/>
      <c r="S1491"/>
      <c r="T1491"/>
      <c r="U1491"/>
      <c r="V1491"/>
    </row>
    <row r="1492" spans="6:22">
      <c r="F1492"/>
      <c r="N1492"/>
      <c r="O1492"/>
      <c r="P1492"/>
      <c r="Q1492"/>
      <c r="S1492"/>
      <c r="T1492"/>
      <c r="U1492"/>
      <c r="V1492"/>
    </row>
    <row r="1493" spans="6:22">
      <c r="F1493"/>
      <c r="N1493"/>
      <c r="O1493"/>
      <c r="P1493"/>
      <c r="Q1493"/>
      <c r="S1493"/>
      <c r="T1493"/>
      <c r="U1493"/>
      <c r="V1493"/>
    </row>
    <row r="1494" spans="6:22">
      <c r="F1494"/>
      <c r="N1494"/>
      <c r="O1494"/>
      <c r="P1494"/>
      <c r="Q1494"/>
      <c r="S1494"/>
      <c r="T1494"/>
      <c r="U1494"/>
      <c r="V1494"/>
    </row>
    <row r="1495" spans="6:22">
      <c r="F1495"/>
      <c r="N1495"/>
      <c r="O1495"/>
      <c r="P1495"/>
      <c r="Q1495"/>
      <c r="S1495"/>
      <c r="T1495"/>
      <c r="U1495"/>
      <c r="V1495"/>
    </row>
    <row r="1496" spans="6:22">
      <c r="F1496"/>
      <c r="N1496"/>
      <c r="O1496"/>
      <c r="P1496"/>
      <c r="Q1496"/>
      <c r="S1496"/>
      <c r="T1496"/>
      <c r="U1496"/>
      <c r="V1496"/>
    </row>
    <row r="1497" spans="6:22">
      <c r="F1497"/>
      <c r="N1497"/>
      <c r="O1497"/>
      <c r="P1497"/>
      <c r="Q1497"/>
      <c r="S1497"/>
      <c r="T1497"/>
      <c r="U1497"/>
      <c r="V1497"/>
    </row>
    <row r="1498" spans="6:22">
      <c r="F1498"/>
      <c r="N1498"/>
      <c r="O1498"/>
      <c r="P1498"/>
      <c r="Q1498"/>
      <c r="S1498"/>
      <c r="T1498"/>
      <c r="U1498"/>
      <c r="V1498"/>
    </row>
    <row r="1499" spans="6:22">
      <c r="F1499"/>
      <c r="N1499"/>
      <c r="O1499"/>
      <c r="P1499"/>
      <c r="Q1499"/>
      <c r="S1499"/>
      <c r="T1499"/>
      <c r="U1499"/>
      <c r="V1499"/>
    </row>
    <row r="1500" spans="6:22">
      <c r="F1500"/>
      <c r="N1500"/>
      <c r="O1500"/>
      <c r="P1500"/>
      <c r="Q1500"/>
      <c r="S1500"/>
      <c r="T1500"/>
      <c r="U1500"/>
      <c r="V1500"/>
    </row>
    <row r="1501" spans="6:22">
      <c r="F1501"/>
      <c r="N1501"/>
      <c r="O1501"/>
      <c r="P1501"/>
      <c r="Q1501"/>
      <c r="S1501"/>
      <c r="T1501"/>
      <c r="U1501"/>
      <c r="V1501"/>
    </row>
    <row r="1502" spans="6:22">
      <c r="F1502"/>
      <c r="N1502"/>
      <c r="O1502"/>
      <c r="P1502"/>
      <c r="Q1502"/>
      <c r="S1502"/>
      <c r="T1502"/>
      <c r="U1502"/>
      <c r="V1502"/>
    </row>
    <row r="1503" spans="6:22">
      <c r="F1503"/>
      <c r="N1503"/>
      <c r="O1503"/>
      <c r="P1503"/>
      <c r="Q1503"/>
      <c r="S1503"/>
      <c r="T1503"/>
      <c r="U1503"/>
      <c r="V1503"/>
    </row>
    <row r="1504" spans="6:22">
      <c r="F1504"/>
      <c r="N1504"/>
      <c r="O1504"/>
      <c r="P1504"/>
      <c r="Q1504"/>
      <c r="S1504"/>
      <c r="T1504"/>
      <c r="U1504"/>
      <c r="V1504"/>
    </row>
    <row r="1505" spans="6:22">
      <c r="F1505"/>
      <c r="N1505"/>
      <c r="O1505"/>
      <c r="P1505"/>
      <c r="Q1505"/>
      <c r="S1505"/>
      <c r="T1505"/>
      <c r="U1505"/>
      <c r="V1505"/>
    </row>
    <row r="1506" spans="6:22">
      <c r="F1506"/>
      <c r="N1506"/>
      <c r="O1506"/>
      <c r="P1506"/>
      <c r="Q1506"/>
      <c r="S1506"/>
      <c r="T1506"/>
      <c r="U1506"/>
      <c r="V1506"/>
    </row>
    <row r="1507" spans="6:22">
      <c r="F1507"/>
      <c r="N1507"/>
      <c r="O1507"/>
      <c r="P1507"/>
      <c r="Q1507"/>
      <c r="S1507"/>
      <c r="T1507"/>
      <c r="U1507"/>
      <c r="V1507"/>
    </row>
    <row r="1508" spans="6:22">
      <c r="F1508"/>
      <c r="N1508"/>
      <c r="O1508"/>
      <c r="P1508"/>
      <c r="Q1508"/>
      <c r="S1508"/>
      <c r="T1508"/>
      <c r="U1508"/>
      <c r="V1508"/>
    </row>
    <row r="1509" spans="6:22">
      <c r="F1509"/>
      <c r="N1509"/>
      <c r="O1509"/>
      <c r="P1509"/>
      <c r="Q1509"/>
      <c r="S1509"/>
      <c r="T1509"/>
      <c r="U1509"/>
      <c r="V1509"/>
    </row>
    <row r="1510" spans="6:22">
      <c r="F1510"/>
      <c r="N1510"/>
      <c r="O1510"/>
      <c r="P1510"/>
      <c r="Q1510"/>
      <c r="S1510"/>
      <c r="T1510"/>
      <c r="U1510"/>
      <c r="V1510"/>
    </row>
    <row r="1511" spans="6:22">
      <c r="F1511"/>
      <c r="N1511"/>
      <c r="O1511"/>
      <c r="P1511"/>
      <c r="Q1511"/>
      <c r="S1511"/>
      <c r="T1511"/>
      <c r="U1511"/>
      <c r="V1511"/>
    </row>
    <row r="1512" spans="6:22">
      <c r="F1512"/>
      <c r="N1512"/>
      <c r="O1512"/>
      <c r="P1512"/>
      <c r="Q1512"/>
      <c r="S1512"/>
      <c r="T1512"/>
      <c r="U1512"/>
      <c r="V1512"/>
    </row>
    <row r="1513" spans="6:22">
      <c r="F1513"/>
      <c r="N1513"/>
      <c r="O1513"/>
      <c r="P1513"/>
      <c r="Q1513"/>
      <c r="S1513"/>
      <c r="T1513"/>
      <c r="U1513"/>
      <c r="V1513"/>
    </row>
    <row r="1514" spans="6:22">
      <c r="F1514"/>
      <c r="N1514"/>
      <c r="O1514"/>
      <c r="P1514"/>
      <c r="Q1514"/>
      <c r="S1514"/>
      <c r="T1514"/>
      <c r="U1514"/>
      <c r="V1514"/>
    </row>
    <row r="1515" spans="6:22">
      <c r="F1515"/>
      <c r="N1515"/>
      <c r="O1515"/>
      <c r="P1515"/>
      <c r="Q1515"/>
      <c r="S1515"/>
      <c r="T1515"/>
      <c r="U1515"/>
      <c r="V1515"/>
    </row>
    <row r="1516" spans="6:22">
      <c r="F1516"/>
      <c r="N1516"/>
      <c r="O1516"/>
      <c r="P1516"/>
      <c r="Q1516"/>
      <c r="S1516"/>
      <c r="T1516"/>
      <c r="U1516"/>
      <c r="V1516"/>
    </row>
    <row r="1517" spans="6:22">
      <c r="F1517"/>
      <c r="N1517"/>
      <c r="O1517"/>
      <c r="P1517"/>
      <c r="Q1517"/>
      <c r="S1517"/>
      <c r="T1517"/>
      <c r="U1517"/>
      <c r="V1517"/>
    </row>
    <row r="1518" spans="6:22">
      <c r="F1518"/>
      <c r="N1518"/>
      <c r="O1518"/>
      <c r="P1518"/>
      <c r="Q1518"/>
      <c r="S1518"/>
      <c r="T1518"/>
      <c r="U1518"/>
      <c r="V1518"/>
    </row>
    <row r="1519" spans="6:22">
      <c r="F1519"/>
      <c r="N1519"/>
      <c r="O1519"/>
      <c r="P1519"/>
      <c r="Q1519"/>
      <c r="S1519"/>
      <c r="T1519"/>
      <c r="U1519"/>
      <c r="V1519"/>
    </row>
    <row r="1520" spans="6:22">
      <c r="F1520"/>
      <c r="N1520"/>
      <c r="O1520"/>
      <c r="P1520"/>
      <c r="Q1520"/>
      <c r="S1520"/>
      <c r="T1520"/>
      <c r="U1520"/>
      <c r="V1520"/>
    </row>
    <row r="1521" spans="6:22">
      <c r="F1521"/>
      <c r="N1521"/>
      <c r="O1521"/>
      <c r="P1521"/>
      <c r="Q1521"/>
      <c r="S1521"/>
      <c r="T1521"/>
      <c r="U1521"/>
      <c r="V1521"/>
    </row>
    <row r="1522" spans="6:22">
      <c r="F1522"/>
      <c r="N1522"/>
      <c r="O1522"/>
      <c r="P1522"/>
      <c r="Q1522"/>
      <c r="S1522"/>
      <c r="T1522"/>
      <c r="U1522"/>
      <c r="V1522"/>
    </row>
    <row r="1523" spans="6:22">
      <c r="F1523"/>
      <c r="N1523"/>
      <c r="O1523"/>
      <c r="P1523"/>
      <c r="Q1523"/>
      <c r="S1523"/>
      <c r="T1523"/>
      <c r="U1523"/>
      <c r="V1523"/>
    </row>
    <row r="1524" spans="6:22">
      <c r="F1524"/>
      <c r="N1524"/>
      <c r="O1524"/>
      <c r="P1524"/>
      <c r="Q1524"/>
      <c r="S1524"/>
      <c r="T1524"/>
      <c r="U1524"/>
      <c r="V1524"/>
    </row>
    <row r="1525" spans="6:22">
      <c r="F1525"/>
      <c r="N1525"/>
      <c r="O1525"/>
      <c r="P1525"/>
      <c r="Q1525"/>
      <c r="S1525"/>
      <c r="T1525"/>
      <c r="U1525"/>
      <c r="V1525"/>
    </row>
    <row r="1526" spans="6:22">
      <c r="F1526"/>
      <c r="N1526"/>
      <c r="O1526"/>
      <c r="P1526"/>
      <c r="Q1526"/>
      <c r="S1526"/>
      <c r="T1526"/>
      <c r="U1526"/>
      <c r="V1526"/>
    </row>
    <row r="1527" spans="6:22">
      <c r="F1527"/>
      <c r="N1527"/>
      <c r="O1527"/>
      <c r="P1527"/>
      <c r="Q1527"/>
      <c r="S1527"/>
      <c r="T1527"/>
      <c r="U1527"/>
      <c r="V1527"/>
    </row>
    <row r="1528" spans="6:22">
      <c r="F1528"/>
      <c r="N1528"/>
      <c r="O1528"/>
      <c r="P1528"/>
      <c r="Q1528"/>
      <c r="S1528"/>
      <c r="T1528"/>
      <c r="U1528"/>
      <c r="V1528"/>
    </row>
    <row r="1529" spans="6:22">
      <c r="F1529"/>
      <c r="N1529"/>
      <c r="O1529"/>
      <c r="P1529"/>
      <c r="Q1529"/>
      <c r="S1529"/>
      <c r="T1529"/>
      <c r="U1529"/>
      <c r="V1529"/>
    </row>
    <row r="1530" spans="6:22">
      <c r="F1530"/>
      <c r="N1530"/>
      <c r="O1530"/>
      <c r="P1530"/>
      <c r="Q1530"/>
      <c r="S1530"/>
      <c r="T1530"/>
      <c r="U1530"/>
      <c r="V1530"/>
    </row>
    <row r="1531" spans="6:22">
      <c r="F1531"/>
      <c r="N1531"/>
      <c r="O1531"/>
      <c r="P1531"/>
      <c r="Q1531"/>
      <c r="S1531"/>
      <c r="T1531"/>
      <c r="U1531"/>
      <c r="V1531"/>
    </row>
    <row r="1532" spans="6:22">
      <c r="F1532"/>
      <c r="N1532"/>
      <c r="O1532"/>
      <c r="P1532"/>
      <c r="Q1532"/>
      <c r="S1532"/>
      <c r="T1532"/>
      <c r="U1532"/>
      <c r="V1532"/>
    </row>
    <row r="1533" spans="6:22">
      <c r="F1533"/>
      <c r="N1533"/>
      <c r="O1533"/>
      <c r="P1533"/>
      <c r="Q1533"/>
      <c r="S1533"/>
      <c r="T1533"/>
      <c r="U1533"/>
      <c r="V1533"/>
    </row>
    <row r="1534" spans="6:22">
      <c r="F1534"/>
      <c r="N1534"/>
      <c r="O1534"/>
      <c r="P1534"/>
      <c r="Q1534"/>
      <c r="S1534"/>
      <c r="T1534"/>
      <c r="U1534"/>
      <c r="V1534"/>
    </row>
    <row r="1535" spans="6:22">
      <c r="F1535"/>
      <c r="N1535"/>
      <c r="O1535"/>
      <c r="P1535"/>
      <c r="Q1535"/>
      <c r="S1535"/>
      <c r="T1535"/>
      <c r="U1535"/>
      <c r="V1535"/>
    </row>
    <row r="1536" spans="6:22">
      <c r="F1536"/>
      <c r="N1536"/>
      <c r="O1536"/>
      <c r="P1536"/>
      <c r="Q1536"/>
      <c r="S1536"/>
      <c r="T1536"/>
      <c r="U1536"/>
      <c r="V1536"/>
    </row>
    <row r="1537" spans="6:22">
      <c r="F1537"/>
      <c r="N1537"/>
      <c r="O1537"/>
      <c r="P1537"/>
      <c r="Q1537"/>
      <c r="S1537"/>
      <c r="T1537"/>
      <c r="U1537"/>
      <c r="V1537"/>
    </row>
    <row r="1538" spans="6:22">
      <c r="F1538"/>
      <c r="N1538"/>
      <c r="O1538"/>
      <c r="P1538"/>
      <c r="Q1538"/>
      <c r="S1538"/>
      <c r="T1538"/>
      <c r="U1538"/>
      <c r="V1538"/>
    </row>
    <row r="1539" spans="6:22">
      <c r="F1539"/>
      <c r="N1539"/>
      <c r="O1539"/>
      <c r="P1539"/>
      <c r="Q1539"/>
      <c r="S1539"/>
      <c r="T1539"/>
      <c r="U1539"/>
      <c r="V1539"/>
    </row>
    <row r="1540" spans="6:22">
      <c r="F1540"/>
      <c r="N1540"/>
      <c r="O1540"/>
      <c r="P1540"/>
      <c r="Q1540"/>
      <c r="S1540"/>
      <c r="T1540"/>
      <c r="U1540"/>
      <c r="V1540"/>
    </row>
    <row r="1541" spans="6:22">
      <c r="F1541"/>
      <c r="N1541"/>
      <c r="O1541"/>
      <c r="P1541"/>
      <c r="Q1541"/>
      <c r="S1541"/>
      <c r="T1541"/>
      <c r="U1541"/>
      <c r="V1541"/>
    </row>
    <row r="1542" spans="6:22">
      <c r="F1542"/>
      <c r="N1542"/>
      <c r="O1542"/>
      <c r="P1542"/>
      <c r="Q1542"/>
      <c r="S1542"/>
      <c r="T1542"/>
      <c r="U1542"/>
      <c r="V1542"/>
    </row>
    <row r="1543" spans="6:22">
      <c r="F1543"/>
      <c r="N1543"/>
      <c r="O1543"/>
      <c r="P1543"/>
      <c r="Q1543"/>
      <c r="S1543"/>
      <c r="T1543"/>
      <c r="U1543"/>
      <c r="V1543"/>
    </row>
    <row r="1544" spans="6:22">
      <c r="F1544"/>
      <c r="N1544"/>
      <c r="O1544"/>
      <c r="P1544"/>
      <c r="Q1544"/>
      <c r="S1544"/>
      <c r="T1544"/>
      <c r="U1544"/>
      <c r="V1544"/>
    </row>
    <row r="1545" spans="6:22">
      <c r="F1545"/>
      <c r="N1545"/>
      <c r="O1545"/>
      <c r="P1545"/>
      <c r="Q1545"/>
      <c r="S1545"/>
      <c r="T1545"/>
      <c r="U1545"/>
      <c r="V1545"/>
    </row>
    <row r="1546" spans="6:22">
      <c r="F1546"/>
      <c r="N1546"/>
      <c r="O1546"/>
      <c r="P1546"/>
      <c r="Q1546"/>
      <c r="S1546"/>
      <c r="T1546"/>
      <c r="U1546"/>
      <c r="V1546"/>
    </row>
    <row r="1547" spans="6:22">
      <c r="F1547"/>
      <c r="N1547"/>
      <c r="O1547"/>
      <c r="P1547"/>
      <c r="Q1547"/>
      <c r="S1547"/>
      <c r="T1547"/>
      <c r="U1547"/>
      <c r="V1547"/>
    </row>
    <row r="1548" spans="6:22">
      <c r="F1548"/>
      <c r="N1548"/>
      <c r="O1548"/>
      <c r="P1548"/>
      <c r="Q1548"/>
      <c r="S1548"/>
      <c r="T1548"/>
      <c r="U1548"/>
      <c r="V1548"/>
    </row>
    <row r="1549" spans="6:22">
      <c r="F1549"/>
      <c r="N1549"/>
      <c r="O1549"/>
      <c r="P1549"/>
      <c r="Q1549"/>
      <c r="S1549"/>
      <c r="T1549"/>
      <c r="U1549"/>
      <c r="V1549"/>
    </row>
    <row r="1550" spans="6:22">
      <c r="F1550"/>
      <c r="N1550"/>
      <c r="O1550"/>
      <c r="P1550"/>
      <c r="Q1550"/>
      <c r="S1550"/>
      <c r="T1550"/>
      <c r="U1550"/>
      <c r="V1550"/>
    </row>
    <row r="1551" spans="6:22">
      <c r="F1551"/>
      <c r="N1551"/>
      <c r="O1551"/>
      <c r="P1551"/>
      <c r="Q1551"/>
      <c r="S1551"/>
      <c r="T1551"/>
      <c r="U1551"/>
      <c r="V1551"/>
    </row>
    <row r="1552" spans="6:22">
      <c r="F1552"/>
      <c r="N1552"/>
      <c r="O1552"/>
      <c r="P1552"/>
      <c r="Q1552"/>
      <c r="S1552"/>
      <c r="T1552"/>
      <c r="U1552"/>
      <c r="V1552"/>
    </row>
    <row r="1553" spans="6:22">
      <c r="F1553"/>
      <c r="N1553"/>
      <c r="O1553"/>
      <c r="P1553"/>
      <c r="Q1553"/>
      <c r="S1553"/>
      <c r="T1553"/>
      <c r="U1553"/>
      <c r="V1553"/>
    </row>
    <row r="1554" spans="6:22">
      <c r="F1554"/>
      <c r="N1554"/>
      <c r="O1554"/>
      <c r="P1554"/>
      <c r="Q1554"/>
      <c r="S1554"/>
      <c r="T1554"/>
      <c r="U1554"/>
      <c r="V1554"/>
    </row>
    <row r="1555" spans="6:22">
      <c r="F1555"/>
      <c r="N1555"/>
      <c r="O1555"/>
      <c r="P1555"/>
      <c r="Q1555"/>
      <c r="S1555"/>
      <c r="T1555"/>
      <c r="U1555"/>
      <c r="V1555"/>
    </row>
    <row r="1556" spans="6:22">
      <c r="F1556"/>
      <c r="N1556"/>
      <c r="O1556"/>
      <c r="P1556"/>
      <c r="Q1556"/>
      <c r="S1556"/>
      <c r="T1556"/>
      <c r="U1556"/>
      <c r="V1556"/>
    </row>
    <row r="1557" spans="6:22">
      <c r="F1557"/>
      <c r="N1557"/>
      <c r="O1557"/>
      <c r="P1557"/>
      <c r="Q1557"/>
      <c r="S1557"/>
      <c r="T1557"/>
      <c r="U1557"/>
      <c r="V1557"/>
    </row>
    <row r="1558" spans="6:22">
      <c r="F1558"/>
      <c r="N1558"/>
      <c r="O1558"/>
      <c r="P1558"/>
      <c r="Q1558"/>
      <c r="S1558"/>
      <c r="T1558"/>
      <c r="U1558"/>
      <c r="V1558"/>
    </row>
    <row r="1559" spans="6:22">
      <c r="F1559"/>
      <c r="N1559"/>
      <c r="O1559"/>
      <c r="P1559"/>
      <c r="Q1559"/>
      <c r="S1559"/>
      <c r="T1559"/>
      <c r="U1559"/>
      <c r="V1559"/>
    </row>
    <row r="1560" spans="6:22">
      <c r="F1560"/>
      <c r="N1560"/>
      <c r="O1560"/>
      <c r="P1560"/>
      <c r="Q1560"/>
      <c r="S1560"/>
      <c r="T1560"/>
      <c r="U1560"/>
      <c r="V1560"/>
    </row>
    <row r="1561" spans="6:22">
      <c r="F1561"/>
      <c r="N1561"/>
      <c r="O1561"/>
      <c r="P1561"/>
      <c r="Q1561"/>
      <c r="S1561"/>
      <c r="T1561"/>
      <c r="U1561"/>
      <c r="V1561"/>
    </row>
    <row r="1562" spans="6:22">
      <c r="F1562"/>
      <c r="N1562"/>
      <c r="O1562"/>
      <c r="P1562"/>
      <c r="Q1562"/>
      <c r="S1562"/>
      <c r="T1562"/>
      <c r="U1562"/>
      <c r="V1562"/>
    </row>
    <row r="1563" spans="6:22">
      <c r="F1563"/>
      <c r="N1563"/>
      <c r="O1563"/>
      <c r="P1563"/>
      <c r="Q1563"/>
      <c r="S1563"/>
      <c r="T1563"/>
      <c r="U1563"/>
      <c r="V1563"/>
    </row>
    <row r="1564" spans="6:22">
      <c r="F1564"/>
      <c r="N1564"/>
      <c r="O1564"/>
      <c r="P1564"/>
      <c r="Q1564"/>
      <c r="S1564"/>
      <c r="T1564"/>
      <c r="U1564"/>
      <c r="V1564"/>
    </row>
    <row r="1565" spans="6:22">
      <c r="F1565"/>
      <c r="N1565"/>
      <c r="O1565"/>
      <c r="P1565"/>
      <c r="Q1565"/>
      <c r="S1565"/>
      <c r="T1565"/>
      <c r="U1565"/>
      <c r="V1565"/>
    </row>
    <row r="1566" spans="6:22">
      <c r="F1566"/>
      <c r="N1566"/>
      <c r="O1566"/>
      <c r="P1566"/>
      <c r="Q1566"/>
      <c r="S1566"/>
      <c r="T1566"/>
      <c r="U1566"/>
      <c r="V1566"/>
    </row>
    <row r="1567" spans="6:22">
      <c r="F1567"/>
      <c r="N1567"/>
      <c r="O1567"/>
      <c r="P1567"/>
      <c r="Q1567"/>
      <c r="S1567"/>
      <c r="T1567"/>
      <c r="U1567"/>
      <c r="V1567"/>
    </row>
    <row r="1568" spans="6:22">
      <c r="F1568"/>
      <c r="N1568"/>
      <c r="O1568"/>
      <c r="P1568"/>
      <c r="Q1568"/>
      <c r="S1568"/>
      <c r="T1568"/>
      <c r="U1568"/>
      <c r="V1568"/>
    </row>
    <row r="1569" spans="6:22">
      <c r="F1569"/>
      <c r="N1569"/>
      <c r="O1569"/>
      <c r="P1569"/>
      <c r="Q1569"/>
      <c r="S1569"/>
      <c r="T1569"/>
      <c r="U1569"/>
      <c r="V1569"/>
    </row>
    <row r="1570" spans="6:22">
      <c r="F1570"/>
      <c r="N1570"/>
      <c r="O1570"/>
      <c r="P1570"/>
      <c r="Q1570"/>
      <c r="S1570"/>
      <c r="T1570"/>
      <c r="U1570"/>
      <c r="V1570"/>
    </row>
    <row r="1571" spans="6:22">
      <c r="F1571"/>
      <c r="N1571"/>
      <c r="O1571"/>
      <c r="P1571"/>
      <c r="Q1571"/>
      <c r="S1571"/>
      <c r="T1571"/>
      <c r="U1571"/>
      <c r="V1571"/>
    </row>
    <row r="1572" spans="6:22">
      <c r="F1572"/>
      <c r="N1572"/>
      <c r="O1572"/>
      <c r="P1572"/>
      <c r="Q1572"/>
      <c r="S1572"/>
      <c r="T1572"/>
      <c r="U1572"/>
      <c r="V1572"/>
    </row>
    <row r="1573" spans="6:22">
      <c r="F1573"/>
      <c r="N1573"/>
      <c r="O1573"/>
      <c r="P1573"/>
      <c r="Q1573"/>
      <c r="S1573"/>
      <c r="T1573"/>
      <c r="U1573"/>
      <c r="V1573"/>
    </row>
    <row r="1574" spans="6:22">
      <c r="F1574"/>
      <c r="N1574"/>
      <c r="O1574"/>
      <c r="P1574"/>
      <c r="Q1574"/>
      <c r="S1574"/>
      <c r="T1574"/>
      <c r="U1574"/>
      <c r="V1574"/>
    </row>
    <row r="1575" spans="6:22">
      <c r="F1575"/>
      <c r="N1575"/>
      <c r="O1575"/>
      <c r="P1575"/>
      <c r="Q1575"/>
      <c r="S1575"/>
      <c r="T1575"/>
      <c r="U1575"/>
      <c r="V1575"/>
    </row>
    <row r="1576" spans="6:22">
      <c r="F1576"/>
      <c r="N1576"/>
      <c r="O1576"/>
      <c r="P1576"/>
      <c r="Q1576"/>
      <c r="S1576"/>
      <c r="T1576"/>
      <c r="U1576"/>
      <c r="V1576"/>
    </row>
    <row r="1577" spans="6:22">
      <c r="F1577"/>
      <c r="N1577"/>
      <c r="O1577"/>
      <c r="P1577"/>
      <c r="Q1577"/>
      <c r="S1577"/>
      <c r="T1577"/>
      <c r="U1577"/>
      <c r="V1577"/>
    </row>
    <row r="1578" spans="6:22">
      <c r="F1578"/>
      <c r="N1578"/>
      <c r="O1578"/>
      <c r="P1578"/>
      <c r="Q1578"/>
      <c r="S1578"/>
      <c r="T1578"/>
      <c r="U1578"/>
      <c r="V1578"/>
    </row>
    <row r="1579" spans="6:22">
      <c r="F1579"/>
      <c r="N1579"/>
      <c r="O1579"/>
      <c r="P1579"/>
      <c r="Q1579"/>
      <c r="S1579"/>
      <c r="T1579"/>
      <c r="U1579"/>
      <c r="V1579"/>
    </row>
    <row r="1580" spans="6:22">
      <c r="F1580"/>
      <c r="N1580"/>
      <c r="O1580"/>
      <c r="P1580"/>
      <c r="Q1580"/>
      <c r="S1580"/>
      <c r="T1580"/>
      <c r="U1580"/>
      <c r="V1580"/>
    </row>
    <row r="1581" spans="6:22">
      <c r="F1581"/>
      <c r="N1581"/>
      <c r="O1581"/>
      <c r="P1581"/>
      <c r="Q1581"/>
      <c r="S1581"/>
      <c r="T1581"/>
      <c r="U1581"/>
      <c r="V1581"/>
    </row>
    <row r="1582" spans="6:22">
      <c r="F1582"/>
      <c r="N1582"/>
      <c r="O1582"/>
      <c r="P1582"/>
      <c r="Q1582"/>
      <c r="S1582"/>
      <c r="T1582"/>
      <c r="U1582"/>
      <c r="V1582"/>
    </row>
    <row r="1583" spans="6:22">
      <c r="F1583"/>
      <c r="N1583"/>
      <c r="O1583"/>
      <c r="P1583"/>
      <c r="Q1583"/>
      <c r="S1583"/>
      <c r="T1583"/>
      <c r="U1583"/>
      <c r="V1583"/>
    </row>
    <row r="1584" spans="6:22">
      <c r="F1584"/>
      <c r="N1584"/>
      <c r="O1584"/>
      <c r="P1584"/>
      <c r="Q1584"/>
      <c r="S1584"/>
      <c r="T1584"/>
      <c r="U1584"/>
      <c r="V1584"/>
    </row>
    <row r="1585" spans="6:22">
      <c r="F1585"/>
      <c r="N1585"/>
      <c r="O1585"/>
      <c r="P1585"/>
      <c r="Q1585"/>
      <c r="S1585"/>
      <c r="T1585"/>
      <c r="U1585"/>
      <c r="V1585"/>
    </row>
    <row r="1586" spans="6:22">
      <c r="F1586"/>
      <c r="N1586"/>
      <c r="O1586"/>
      <c r="P1586"/>
      <c r="Q1586"/>
      <c r="S1586"/>
      <c r="T1586"/>
      <c r="U1586"/>
      <c r="V1586"/>
    </row>
    <row r="1587" spans="6:22">
      <c r="F1587"/>
      <c r="N1587"/>
      <c r="O1587"/>
      <c r="P1587"/>
      <c r="Q1587"/>
      <c r="S1587"/>
      <c r="T1587"/>
      <c r="U1587"/>
      <c r="V1587"/>
    </row>
    <row r="1588" spans="6:22">
      <c r="F1588"/>
      <c r="N1588"/>
      <c r="O1588"/>
      <c r="P1588"/>
      <c r="Q1588"/>
      <c r="S1588"/>
      <c r="T1588"/>
      <c r="U1588"/>
      <c r="V1588"/>
    </row>
    <row r="1589" spans="6:22">
      <c r="F1589"/>
      <c r="N1589"/>
      <c r="O1589"/>
      <c r="P1589"/>
      <c r="Q1589"/>
      <c r="S1589"/>
      <c r="T1589"/>
      <c r="U1589"/>
      <c r="V1589"/>
    </row>
    <row r="1590" spans="6:22">
      <c r="F1590"/>
      <c r="N1590"/>
      <c r="O1590"/>
      <c r="P1590"/>
      <c r="Q1590"/>
      <c r="S1590"/>
      <c r="T1590"/>
      <c r="U1590"/>
      <c r="V1590"/>
    </row>
    <row r="1591" spans="6:22">
      <c r="F1591"/>
      <c r="N1591"/>
      <c r="O1591"/>
      <c r="P1591"/>
      <c r="Q1591"/>
      <c r="S1591"/>
      <c r="T1591"/>
      <c r="U1591"/>
      <c r="V1591"/>
    </row>
    <row r="1592" spans="6:22">
      <c r="F1592"/>
      <c r="N1592"/>
      <c r="O1592"/>
      <c r="P1592"/>
      <c r="Q1592"/>
      <c r="S1592"/>
      <c r="T1592"/>
      <c r="U1592"/>
      <c r="V1592"/>
    </row>
    <row r="1593" spans="6:22">
      <c r="F1593"/>
      <c r="N1593"/>
      <c r="O1593"/>
      <c r="P1593"/>
      <c r="Q1593"/>
      <c r="S1593"/>
      <c r="T1593"/>
      <c r="U1593"/>
      <c r="V1593"/>
    </row>
    <row r="1594" spans="6:22">
      <c r="F1594"/>
      <c r="N1594"/>
      <c r="O1594"/>
      <c r="P1594"/>
      <c r="Q1594"/>
      <c r="S1594"/>
      <c r="T1594"/>
      <c r="U1594"/>
      <c r="V1594"/>
    </row>
    <row r="1595" spans="6:22">
      <c r="F1595"/>
      <c r="N1595"/>
      <c r="O1595"/>
      <c r="P1595"/>
      <c r="Q1595"/>
      <c r="S1595"/>
      <c r="T1595"/>
      <c r="U1595"/>
      <c r="V1595"/>
    </row>
    <row r="1596" spans="6:22">
      <c r="F1596"/>
      <c r="N1596"/>
      <c r="O1596"/>
      <c r="P1596"/>
      <c r="Q1596"/>
      <c r="S1596"/>
      <c r="T1596"/>
      <c r="U1596"/>
      <c r="V1596"/>
    </row>
    <row r="1597" spans="6:22">
      <c r="F1597"/>
      <c r="N1597"/>
      <c r="O1597"/>
      <c r="P1597"/>
      <c r="Q1597"/>
      <c r="S1597"/>
      <c r="T1597"/>
      <c r="U1597"/>
      <c r="V1597"/>
    </row>
    <row r="1598" spans="6:22">
      <c r="F1598"/>
      <c r="N1598"/>
      <c r="O1598"/>
      <c r="P1598"/>
      <c r="Q1598"/>
      <c r="S1598"/>
      <c r="T1598"/>
      <c r="U1598"/>
      <c r="V1598"/>
    </row>
    <row r="1599" spans="6:22">
      <c r="F1599"/>
      <c r="N1599"/>
      <c r="O1599"/>
      <c r="P1599"/>
      <c r="Q1599"/>
      <c r="S1599"/>
      <c r="T1599"/>
      <c r="U1599"/>
      <c r="V1599"/>
    </row>
    <row r="1600" spans="6:22">
      <c r="F1600"/>
      <c r="N1600"/>
      <c r="O1600"/>
      <c r="P1600"/>
      <c r="Q1600"/>
      <c r="S1600"/>
      <c r="T1600"/>
      <c r="U1600"/>
      <c r="V1600"/>
    </row>
    <row r="1601" spans="6:22">
      <c r="F1601"/>
      <c r="N1601"/>
      <c r="O1601"/>
      <c r="P1601"/>
      <c r="Q1601"/>
      <c r="S1601"/>
      <c r="T1601"/>
      <c r="U1601"/>
      <c r="V1601"/>
    </row>
    <row r="1602" spans="6:22">
      <c r="F1602"/>
      <c r="N1602"/>
      <c r="O1602"/>
      <c r="P1602"/>
      <c r="Q1602"/>
      <c r="S1602"/>
      <c r="T1602"/>
      <c r="U1602"/>
      <c r="V1602"/>
    </row>
    <row r="1603" spans="6:22">
      <c r="F1603"/>
      <c r="N1603"/>
      <c r="O1603"/>
      <c r="P1603"/>
      <c r="Q1603"/>
      <c r="S1603"/>
      <c r="T1603"/>
      <c r="U1603"/>
      <c r="V1603"/>
    </row>
    <row r="1604" spans="6:22">
      <c r="F1604"/>
      <c r="N1604"/>
      <c r="O1604"/>
      <c r="P1604"/>
      <c r="Q1604"/>
      <c r="S1604"/>
      <c r="T1604"/>
      <c r="U1604"/>
      <c r="V1604"/>
    </row>
    <row r="1605" spans="6:22">
      <c r="F1605"/>
      <c r="N1605"/>
      <c r="O1605"/>
      <c r="P1605"/>
      <c r="Q1605"/>
      <c r="S1605"/>
      <c r="T1605"/>
      <c r="U1605"/>
      <c r="V1605"/>
    </row>
    <row r="1606" spans="6:22">
      <c r="F1606"/>
      <c r="N1606"/>
      <c r="O1606"/>
      <c r="P1606"/>
      <c r="Q1606"/>
      <c r="S1606"/>
      <c r="T1606"/>
      <c r="U1606"/>
      <c r="V1606"/>
    </row>
    <row r="1607" spans="6:22">
      <c r="F1607"/>
      <c r="N1607"/>
      <c r="O1607"/>
      <c r="P1607"/>
      <c r="Q1607"/>
      <c r="S1607"/>
      <c r="T1607"/>
      <c r="U1607"/>
      <c r="V1607"/>
    </row>
    <row r="1608" spans="6:22">
      <c r="F1608"/>
      <c r="N1608"/>
      <c r="O1608"/>
      <c r="P1608"/>
      <c r="Q1608"/>
      <c r="S1608"/>
      <c r="T1608"/>
      <c r="U1608"/>
      <c r="V1608"/>
    </row>
    <row r="1609" spans="6:22">
      <c r="F1609"/>
      <c r="N1609"/>
      <c r="O1609"/>
      <c r="P1609"/>
      <c r="Q1609"/>
      <c r="S1609"/>
      <c r="T1609"/>
      <c r="U1609"/>
      <c r="V1609"/>
    </row>
    <row r="1610" spans="6:22">
      <c r="F1610"/>
      <c r="N1610"/>
      <c r="O1610"/>
      <c r="P1610"/>
      <c r="Q1610"/>
      <c r="S1610"/>
      <c r="T1610"/>
      <c r="U1610"/>
      <c r="V1610"/>
    </row>
    <row r="1611" spans="6:22">
      <c r="F1611"/>
      <c r="N1611"/>
      <c r="O1611"/>
      <c r="P1611"/>
      <c r="Q1611"/>
      <c r="S1611"/>
      <c r="T1611"/>
      <c r="U1611"/>
      <c r="V1611"/>
    </row>
    <row r="1612" spans="6:22">
      <c r="F1612"/>
      <c r="N1612"/>
      <c r="O1612"/>
      <c r="P1612"/>
      <c r="Q1612"/>
      <c r="S1612"/>
      <c r="T1612"/>
      <c r="U1612"/>
      <c r="V1612"/>
    </row>
    <row r="1613" spans="6:22">
      <c r="F1613"/>
      <c r="N1613"/>
      <c r="O1613"/>
      <c r="P1613"/>
      <c r="Q1613"/>
      <c r="S1613"/>
      <c r="T1613"/>
      <c r="U1613"/>
      <c r="V1613"/>
    </row>
    <row r="1614" spans="6:22">
      <c r="F1614"/>
      <c r="N1614"/>
      <c r="O1614"/>
      <c r="P1614"/>
      <c r="Q1614"/>
      <c r="S1614"/>
      <c r="T1614"/>
      <c r="U1614"/>
      <c r="V1614"/>
    </row>
    <row r="1615" spans="6:22">
      <c r="F1615"/>
      <c r="N1615"/>
      <c r="O1615"/>
      <c r="P1615"/>
      <c r="Q1615"/>
      <c r="S1615"/>
      <c r="T1615"/>
      <c r="U1615"/>
      <c r="V1615"/>
    </row>
    <row r="1616" spans="6:22">
      <c r="F1616"/>
      <c r="N1616"/>
      <c r="O1616"/>
      <c r="P1616"/>
      <c r="Q1616"/>
      <c r="S1616"/>
      <c r="T1616"/>
      <c r="U1616"/>
      <c r="V1616"/>
    </row>
    <row r="1617" spans="6:22">
      <c r="F1617"/>
      <c r="N1617"/>
      <c r="O1617"/>
      <c r="P1617"/>
      <c r="Q1617"/>
      <c r="S1617"/>
      <c r="T1617"/>
      <c r="U1617"/>
      <c r="V1617"/>
    </row>
    <row r="1618" spans="6:22">
      <c r="F1618"/>
      <c r="N1618"/>
      <c r="O1618"/>
      <c r="P1618"/>
      <c r="Q1618"/>
      <c r="S1618"/>
      <c r="T1618"/>
      <c r="U1618"/>
      <c r="V1618"/>
    </row>
    <row r="1619" spans="6:22">
      <c r="F1619"/>
      <c r="N1619"/>
      <c r="O1619"/>
      <c r="P1619"/>
      <c r="Q1619"/>
      <c r="S1619"/>
      <c r="T1619"/>
      <c r="U1619"/>
      <c r="V1619"/>
    </row>
    <row r="1620" spans="6:22">
      <c r="F1620"/>
      <c r="N1620"/>
      <c r="O1620"/>
      <c r="P1620"/>
      <c r="Q1620"/>
      <c r="S1620"/>
      <c r="T1620"/>
      <c r="U1620"/>
      <c r="V1620"/>
    </row>
    <row r="1621" spans="6:22">
      <c r="F1621"/>
      <c r="N1621"/>
      <c r="O1621"/>
      <c r="P1621"/>
      <c r="Q1621"/>
      <c r="S1621"/>
      <c r="T1621"/>
      <c r="U1621"/>
      <c r="V1621"/>
    </row>
    <row r="1622" spans="6:22">
      <c r="F1622"/>
      <c r="N1622"/>
      <c r="O1622"/>
      <c r="P1622"/>
      <c r="Q1622"/>
      <c r="S1622"/>
      <c r="T1622"/>
      <c r="U1622"/>
      <c r="V1622"/>
    </row>
    <row r="1623" spans="6:22">
      <c r="F1623"/>
      <c r="N1623"/>
      <c r="O1623"/>
      <c r="P1623"/>
      <c r="Q1623"/>
      <c r="S1623"/>
      <c r="T1623"/>
      <c r="U1623"/>
      <c r="V1623"/>
    </row>
    <row r="1624" spans="6:22">
      <c r="F1624"/>
      <c r="N1624"/>
      <c r="O1624"/>
      <c r="P1624"/>
      <c r="Q1624"/>
      <c r="S1624"/>
      <c r="T1624"/>
      <c r="U1624"/>
      <c r="V1624"/>
    </row>
    <row r="1625" spans="6:22">
      <c r="F1625"/>
      <c r="N1625"/>
      <c r="O1625"/>
      <c r="P1625"/>
      <c r="Q1625"/>
      <c r="S1625"/>
      <c r="T1625"/>
      <c r="U1625"/>
      <c r="V1625"/>
    </row>
    <row r="1626" spans="6:22">
      <c r="F1626"/>
      <c r="N1626"/>
      <c r="O1626"/>
      <c r="P1626"/>
      <c r="Q1626"/>
      <c r="S1626"/>
      <c r="T1626"/>
      <c r="U1626"/>
      <c r="V1626"/>
    </row>
    <row r="1627" spans="6:22">
      <c r="F1627"/>
      <c r="N1627"/>
      <c r="O1627"/>
      <c r="P1627"/>
      <c r="Q1627"/>
      <c r="S1627"/>
      <c r="T1627"/>
      <c r="U1627"/>
      <c r="V1627"/>
    </row>
    <row r="1628" spans="6:22">
      <c r="F1628"/>
      <c r="N1628"/>
      <c r="O1628"/>
      <c r="P1628"/>
      <c r="Q1628"/>
      <c r="S1628"/>
      <c r="T1628"/>
      <c r="U1628"/>
      <c r="V1628"/>
    </row>
    <row r="1629" spans="6:22">
      <c r="F1629"/>
      <c r="N1629"/>
      <c r="O1629"/>
      <c r="P1629"/>
      <c r="Q1629"/>
      <c r="S1629"/>
      <c r="T1629"/>
      <c r="U1629"/>
      <c r="V1629"/>
    </row>
    <row r="1630" spans="6:22">
      <c r="F1630"/>
      <c r="N1630"/>
      <c r="O1630"/>
      <c r="P1630"/>
      <c r="Q1630"/>
      <c r="S1630"/>
      <c r="T1630"/>
      <c r="U1630"/>
      <c r="V1630"/>
    </row>
    <row r="1631" spans="6:22">
      <c r="F1631"/>
      <c r="N1631"/>
      <c r="O1631"/>
      <c r="P1631"/>
      <c r="Q1631"/>
      <c r="S1631"/>
      <c r="T1631"/>
      <c r="U1631"/>
      <c r="V1631"/>
    </row>
    <row r="1632" spans="6:22">
      <c r="F1632"/>
      <c r="N1632"/>
      <c r="O1632"/>
      <c r="P1632"/>
      <c r="Q1632"/>
      <c r="S1632"/>
      <c r="T1632"/>
      <c r="U1632"/>
      <c r="V1632"/>
    </row>
    <row r="1633" spans="6:22">
      <c r="F1633"/>
      <c r="N1633"/>
      <c r="O1633"/>
      <c r="P1633"/>
      <c r="Q1633"/>
      <c r="S1633"/>
      <c r="T1633"/>
      <c r="U1633"/>
      <c r="V1633"/>
    </row>
    <row r="1634" spans="6:22">
      <c r="F1634"/>
      <c r="N1634"/>
      <c r="O1634"/>
      <c r="P1634"/>
      <c r="Q1634"/>
      <c r="S1634"/>
      <c r="T1634"/>
      <c r="U1634"/>
      <c r="V1634"/>
    </row>
    <row r="1635" spans="6:22">
      <c r="F1635"/>
      <c r="N1635"/>
      <c r="O1635"/>
      <c r="P1635"/>
      <c r="Q1635"/>
      <c r="S1635"/>
      <c r="T1635"/>
      <c r="U1635"/>
      <c r="V1635"/>
    </row>
    <row r="1636" spans="6:22">
      <c r="F1636"/>
      <c r="N1636"/>
      <c r="O1636"/>
      <c r="P1636"/>
      <c r="Q1636"/>
      <c r="S1636"/>
      <c r="T1636"/>
      <c r="U1636"/>
      <c r="V1636"/>
    </row>
    <row r="1637" spans="6:22">
      <c r="F1637"/>
      <c r="N1637"/>
      <c r="O1637"/>
      <c r="P1637"/>
      <c r="Q1637"/>
      <c r="S1637"/>
      <c r="T1637"/>
      <c r="U1637"/>
      <c r="V1637"/>
    </row>
    <row r="1638" spans="6:22">
      <c r="F1638"/>
      <c r="N1638"/>
      <c r="O1638"/>
      <c r="P1638"/>
      <c r="Q1638"/>
      <c r="S1638"/>
      <c r="T1638"/>
      <c r="U1638"/>
      <c r="V1638"/>
    </row>
    <row r="1639" spans="6:22">
      <c r="F1639"/>
      <c r="N1639"/>
      <c r="O1639"/>
      <c r="P1639"/>
      <c r="Q1639"/>
      <c r="S1639"/>
      <c r="T1639"/>
      <c r="U1639"/>
      <c r="V1639"/>
    </row>
    <row r="1640" spans="6:22">
      <c r="F1640"/>
      <c r="N1640"/>
      <c r="O1640"/>
      <c r="P1640"/>
      <c r="Q1640"/>
      <c r="S1640"/>
      <c r="T1640"/>
      <c r="U1640"/>
      <c r="V1640"/>
    </row>
    <row r="1641" spans="6:22">
      <c r="F1641"/>
      <c r="N1641"/>
      <c r="O1641"/>
      <c r="P1641"/>
      <c r="Q1641"/>
      <c r="S1641"/>
      <c r="T1641"/>
      <c r="U1641"/>
      <c r="V1641"/>
    </row>
    <row r="1642" spans="6:22">
      <c r="F1642"/>
      <c r="N1642"/>
      <c r="O1642"/>
      <c r="P1642"/>
      <c r="Q1642"/>
      <c r="S1642"/>
      <c r="T1642"/>
      <c r="U1642"/>
      <c r="V1642"/>
    </row>
    <row r="1643" spans="6:22">
      <c r="F1643"/>
      <c r="N1643"/>
      <c r="O1643"/>
      <c r="P1643"/>
      <c r="Q1643"/>
      <c r="S1643"/>
      <c r="T1643"/>
      <c r="U1643"/>
      <c r="V1643"/>
    </row>
    <row r="1644" spans="6:22">
      <c r="F1644"/>
      <c r="N1644"/>
      <c r="O1644"/>
      <c r="P1644"/>
      <c r="Q1644"/>
      <c r="S1644"/>
      <c r="T1644"/>
      <c r="U1644"/>
      <c r="V1644"/>
    </row>
    <row r="1645" spans="6:22">
      <c r="F1645"/>
      <c r="N1645"/>
      <c r="O1645"/>
      <c r="P1645"/>
      <c r="Q1645"/>
      <c r="S1645"/>
      <c r="T1645"/>
      <c r="U1645"/>
      <c r="V1645"/>
    </row>
    <row r="1646" spans="6:22">
      <c r="F1646"/>
      <c r="N1646"/>
      <c r="O1646"/>
      <c r="P1646"/>
      <c r="Q1646"/>
      <c r="S1646"/>
      <c r="T1646"/>
      <c r="U1646"/>
      <c r="V1646"/>
    </row>
    <row r="1647" spans="6:22">
      <c r="F1647"/>
      <c r="N1647"/>
      <c r="O1647"/>
      <c r="P1647"/>
      <c r="Q1647"/>
      <c r="S1647"/>
      <c r="T1647"/>
      <c r="U1647"/>
      <c r="V1647"/>
    </row>
    <row r="1648" spans="6:22">
      <c r="F1648"/>
      <c r="N1648"/>
      <c r="O1648"/>
      <c r="P1648"/>
      <c r="Q1648"/>
      <c r="S1648"/>
      <c r="T1648"/>
      <c r="U1648"/>
      <c r="V1648"/>
    </row>
    <row r="1649" spans="6:22">
      <c r="F1649"/>
      <c r="N1649"/>
      <c r="O1649"/>
      <c r="P1649"/>
      <c r="Q1649"/>
      <c r="S1649"/>
      <c r="T1649"/>
      <c r="U1649"/>
      <c r="V1649"/>
    </row>
    <row r="1650" spans="6:22">
      <c r="F1650"/>
      <c r="N1650"/>
      <c r="O1650"/>
      <c r="P1650"/>
      <c r="Q1650"/>
      <c r="S1650"/>
      <c r="T1650"/>
      <c r="U1650"/>
      <c r="V1650"/>
    </row>
    <row r="1651" spans="6:22">
      <c r="F1651"/>
      <c r="N1651"/>
      <c r="O1651"/>
      <c r="P1651"/>
      <c r="Q1651"/>
      <c r="S1651"/>
      <c r="T1651"/>
      <c r="U1651"/>
      <c r="V1651"/>
    </row>
    <row r="1652" spans="6:22">
      <c r="F1652"/>
      <c r="N1652"/>
      <c r="O1652"/>
      <c r="P1652"/>
      <c r="Q1652"/>
      <c r="S1652"/>
      <c r="T1652"/>
      <c r="U1652"/>
      <c r="V1652"/>
    </row>
    <row r="1653" spans="6:22">
      <c r="F1653"/>
      <c r="N1653"/>
      <c r="O1653"/>
      <c r="P1653"/>
      <c r="Q1653"/>
      <c r="S1653"/>
      <c r="T1653"/>
      <c r="U1653"/>
      <c r="V1653"/>
    </row>
    <row r="1654" spans="6:22">
      <c r="F1654"/>
      <c r="N1654"/>
      <c r="O1654"/>
      <c r="P1654"/>
      <c r="Q1654"/>
      <c r="S1654"/>
      <c r="T1654"/>
      <c r="U1654"/>
      <c r="V1654"/>
    </row>
    <row r="1655" spans="6:22">
      <c r="F1655"/>
      <c r="N1655"/>
      <c r="O1655"/>
      <c r="P1655"/>
      <c r="Q1655"/>
      <c r="S1655"/>
      <c r="T1655"/>
      <c r="U1655"/>
      <c r="V1655"/>
    </row>
    <row r="1656" spans="6:22">
      <c r="F1656"/>
      <c r="N1656"/>
      <c r="O1656"/>
      <c r="P1656"/>
      <c r="Q1656"/>
      <c r="S1656"/>
      <c r="T1656"/>
      <c r="U1656"/>
      <c r="V1656"/>
    </row>
    <row r="1657" spans="6:22">
      <c r="F1657"/>
      <c r="N1657"/>
      <c r="O1657"/>
      <c r="P1657"/>
      <c r="Q1657"/>
      <c r="S1657"/>
      <c r="T1657"/>
      <c r="U1657"/>
      <c r="V1657"/>
    </row>
    <row r="1658" spans="6:22">
      <c r="F1658"/>
      <c r="N1658"/>
      <c r="O1658"/>
      <c r="P1658"/>
      <c r="Q1658"/>
      <c r="S1658"/>
      <c r="T1658"/>
      <c r="U1658"/>
      <c r="V1658"/>
    </row>
    <row r="1659" spans="6:22">
      <c r="F1659"/>
      <c r="N1659"/>
      <c r="O1659"/>
      <c r="P1659"/>
      <c r="Q1659"/>
      <c r="S1659"/>
      <c r="T1659"/>
      <c r="U1659"/>
      <c r="V1659"/>
    </row>
    <row r="1660" spans="6:22">
      <c r="F1660"/>
      <c r="N1660"/>
      <c r="O1660"/>
      <c r="P1660"/>
      <c r="Q1660"/>
      <c r="S1660"/>
      <c r="T1660"/>
      <c r="U1660"/>
      <c r="V1660"/>
    </row>
    <row r="1661" spans="6:22">
      <c r="F1661"/>
      <c r="N1661"/>
      <c r="O1661"/>
      <c r="P1661"/>
      <c r="Q1661"/>
      <c r="S1661"/>
      <c r="T1661"/>
      <c r="U1661"/>
      <c r="V1661"/>
    </row>
    <row r="1662" spans="6:22">
      <c r="F1662"/>
      <c r="N1662"/>
      <c r="O1662"/>
      <c r="P1662"/>
      <c r="Q1662"/>
      <c r="S1662"/>
      <c r="T1662"/>
      <c r="U1662"/>
      <c r="V1662"/>
    </row>
    <row r="1663" spans="6:22">
      <c r="F1663"/>
      <c r="N1663"/>
      <c r="O1663"/>
      <c r="P1663"/>
      <c r="Q1663"/>
      <c r="S1663"/>
      <c r="T1663"/>
      <c r="U1663"/>
      <c r="V1663"/>
    </row>
    <row r="1664" spans="6:22">
      <c r="F1664"/>
      <c r="N1664"/>
      <c r="O1664"/>
      <c r="P1664"/>
      <c r="Q1664"/>
      <c r="S1664"/>
      <c r="T1664"/>
      <c r="U1664"/>
      <c r="V1664"/>
    </row>
    <row r="1665" spans="6:22">
      <c r="F1665"/>
      <c r="N1665"/>
      <c r="O1665"/>
      <c r="P1665"/>
      <c r="Q1665"/>
      <c r="S1665"/>
      <c r="T1665"/>
      <c r="U1665"/>
      <c r="V1665"/>
    </row>
    <row r="1666" spans="6:22">
      <c r="F1666"/>
      <c r="N1666"/>
      <c r="O1666"/>
      <c r="P1666"/>
      <c r="Q1666"/>
      <c r="S1666"/>
      <c r="T1666"/>
      <c r="U1666"/>
      <c r="V1666"/>
    </row>
    <row r="1667" spans="6:22">
      <c r="F1667"/>
      <c r="N1667"/>
      <c r="O1667"/>
      <c r="P1667"/>
      <c r="Q1667"/>
      <c r="S1667"/>
      <c r="T1667"/>
      <c r="U1667"/>
      <c r="V1667"/>
    </row>
    <row r="1668" spans="6:22">
      <c r="F1668"/>
      <c r="N1668"/>
      <c r="O1668"/>
      <c r="P1668"/>
      <c r="Q1668"/>
      <c r="S1668"/>
      <c r="T1668"/>
      <c r="U1668"/>
      <c r="V1668"/>
    </row>
    <row r="1669" spans="6:22">
      <c r="F1669"/>
      <c r="N1669"/>
      <c r="O1669"/>
      <c r="P1669"/>
      <c r="Q1669"/>
      <c r="S1669"/>
      <c r="T1669"/>
      <c r="U1669"/>
      <c r="V1669"/>
    </row>
    <row r="1670" spans="6:22">
      <c r="F1670"/>
      <c r="N1670"/>
      <c r="O1670"/>
      <c r="P1670"/>
      <c r="Q1670"/>
      <c r="S1670"/>
      <c r="T1670"/>
      <c r="U1670"/>
      <c r="V1670"/>
    </row>
    <row r="1671" spans="6:22">
      <c r="F1671"/>
      <c r="N1671"/>
      <c r="O1671"/>
      <c r="P1671"/>
      <c r="Q1671"/>
      <c r="S1671"/>
      <c r="T1671"/>
      <c r="U1671"/>
      <c r="V1671"/>
    </row>
    <row r="1672" spans="6:22">
      <c r="F1672"/>
      <c r="N1672"/>
      <c r="O1672"/>
      <c r="P1672"/>
      <c r="Q1672"/>
      <c r="S1672"/>
      <c r="T1672"/>
      <c r="U1672"/>
      <c r="V1672"/>
    </row>
    <row r="1673" spans="6:22">
      <c r="F1673"/>
      <c r="N1673"/>
      <c r="O1673"/>
      <c r="P1673"/>
      <c r="Q1673"/>
      <c r="S1673"/>
      <c r="T1673"/>
      <c r="U1673"/>
      <c r="V1673"/>
    </row>
    <row r="1674" spans="6:22">
      <c r="F1674"/>
      <c r="N1674"/>
      <c r="O1674"/>
      <c r="P1674"/>
      <c r="Q1674"/>
      <c r="S1674"/>
      <c r="T1674"/>
      <c r="U1674"/>
      <c r="V1674"/>
    </row>
    <row r="1675" spans="6:22">
      <c r="F1675"/>
      <c r="N1675"/>
      <c r="O1675"/>
      <c r="P1675"/>
      <c r="Q1675"/>
      <c r="S1675"/>
      <c r="T1675"/>
      <c r="U1675"/>
      <c r="V1675"/>
    </row>
    <row r="1676" spans="6:22">
      <c r="F1676"/>
      <c r="N1676"/>
      <c r="O1676"/>
      <c r="P1676"/>
      <c r="Q1676"/>
      <c r="S1676"/>
      <c r="T1676"/>
      <c r="U1676"/>
      <c r="V1676"/>
    </row>
    <row r="1677" spans="6:22">
      <c r="F1677"/>
      <c r="N1677"/>
      <c r="O1677"/>
      <c r="P1677"/>
      <c r="Q1677"/>
      <c r="S1677"/>
      <c r="T1677"/>
      <c r="U1677"/>
      <c r="V1677"/>
    </row>
    <row r="1678" spans="6:22">
      <c r="F1678"/>
      <c r="N1678"/>
      <c r="O1678"/>
      <c r="P1678"/>
      <c r="Q1678"/>
      <c r="S1678"/>
      <c r="T1678"/>
      <c r="U1678"/>
      <c r="V1678"/>
    </row>
    <row r="1679" spans="6:22">
      <c r="F1679"/>
      <c r="N1679"/>
      <c r="O1679"/>
      <c r="P1679"/>
      <c r="Q1679"/>
      <c r="S1679"/>
      <c r="T1679"/>
      <c r="U1679"/>
      <c r="V1679"/>
    </row>
    <row r="1680" spans="6:22">
      <c r="F1680"/>
      <c r="N1680"/>
      <c r="O1680"/>
      <c r="P1680"/>
      <c r="Q1680"/>
      <c r="S1680"/>
      <c r="T1680"/>
      <c r="U1680"/>
      <c r="V1680"/>
    </row>
    <row r="1681" spans="6:22">
      <c r="F1681"/>
      <c r="N1681"/>
      <c r="O1681"/>
      <c r="P1681"/>
      <c r="Q1681"/>
      <c r="S1681"/>
      <c r="T1681"/>
      <c r="U1681"/>
      <c r="V1681"/>
    </row>
    <row r="1682" spans="6:22">
      <c r="F1682"/>
      <c r="N1682"/>
      <c r="O1682"/>
      <c r="P1682"/>
      <c r="Q1682"/>
      <c r="S1682"/>
      <c r="T1682"/>
      <c r="U1682"/>
      <c r="V1682"/>
    </row>
    <row r="1683" spans="6:22">
      <c r="F1683"/>
      <c r="N1683"/>
      <c r="O1683"/>
      <c r="P1683"/>
      <c r="Q1683"/>
      <c r="S1683"/>
      <c r="T1683"/>
      <c r="U1683"/>
      <c r="V1683"/>
    </row>
    <row r="1684" spans="6:22">
      <c r="F1684"/>
      <c r="N1684"/>
      <c r="O1684"/>
      <c r="P1684"/>
      <c r="Q1684"/>
      <c r="S1684"/>
      <c r="T1684"/>
      <c r="U1684"/>
      <c r="V1684"/>
    </row>
    <row r="1685" spans="6:22">
      <c r="F1685"/>
      <c r="N1685"/>
      <c r="O1685"/>
      <c r="P1685"/>
      <c r="Q1685"/>
      <c r="S1685"/>
      <c r="T1685"/>
      <c r="U1685"/>
      <c r="V1685"/>
    </row>
    <row r="1686" spans="6:22">
      <c r="F1686"/>
      <c r="N1686"/>
      <c r="O1686"/>
      <c r="P1686"/>
      <c r="Q1686"/>
      <c r="S1686"/>
      <c r="T1686"/>
      <c r="U1686"/>
      <c r="V1686"/>
    </row>
    <row r="1687" spans="6:22">
      <c r="F1687"/>
      <c r="N1687"/>
      <c r="O1687"/>
      <c r="P1687"/>
      <c r="Q1687"/>
      <c r="S1687"/>
      <c r="T1687"/>
      <c r="U1687"/>
      <c r="V1687"/>
    </row>
    <row r="1688" spans="6:22">
      <c r="F1688"/>
      <c r="N1688"/>
      <c r="O1688"/>
      <c r="P1688"/>
      <c r="Q1688"/>
      <c r="S1688"/>
      <c r="T1688"/>
      <c r="U1688"/>
      <c r="V1688"/>
    </row>
    <row r="1689" spans="6:22">
      <c r="F1689"/>
      <c r="N1689"/>
      <c r="O1689"/>
      <c r="P1689"/>
      <c r="Q1689"/>
      <c r="S1689"/>
      <c r="T1689"/>
      <c r="U1689"/>
      <c r="V1689"/>
    </row>
    <row r="1690" spans="6:22">
      <c r="F1690"/>
      <c r="N1690"/>
      <c r="O1690"/>
      <c r="P1690"/>
      <c r="Q1690"/>
      <c r="S1690"/>
      <c r="T1690"/>
      <c r="U1690"/>
      <c r="V1690"/>
    </row>
    <row r="1691" spans="6:22">
      <c r="F1691"/>
      <c r="N1691"/>
      <c r="O1691"/>
      <c r="P1691"/>
      <c r="Q1691"/>
      <c r="S1691"/>
      <c r="T1691"/>
      <c r="U1691"/>
      <c r="V1691"/>
    </row>
    <row r="1692" spans="6:22">
      <c r="F1692"/>
      <c r="N1692"/>
      <c r="O1692"/>
      <c r="P1692"/>
      <c r="Q1692"/>
      <c r="S1692"/>
      <c r="T1692"/>
      <c r="U1692"/>
      <c r="V1692"/>
    </row>
    <row r="1693" spans="6:22">
      <c r="F1693"/>
      <c r="N1693"/>
      <c r="O1693"/>
      <c r="P1693"/>
      <c r="Q1693"/>
      <c r="S1693"/>
      <c r="T1693"/>
      <c r="U1693"/>
      <c r="V1693"/>
    </row>
    <row r="1694" spans="6:22">
      <c r="F1694"/>
      <c r="N1694"/>
      <c r="O1694"/>
      <c r="P1694"/>
      <c r="Q1694"/>
      <c r="S1694"/>
      <c r="T1694"/>
      <c r="U1694"/>
      <c r="V1694"/>
    </row>
    <row r="1695" spans="6:22">
      <c r="F1695"/>
      <c r="N1695"/>
      <c r="O1695"/>
      <c r="P1695"/>
      <c r="Q1695"/>
      <c r="S1695"/>
      <c r="T1695"/>
      <c r="U1695"/>
      <c r="V1695"/>
    </row>
    <row r="1696" spans="6:22">
      <c r="F1696"/>
      <c r="N1696"/>
      <c r="O1696"/>
      <c r="P1696"/>
      <c r="Q1696"/>
      <c r="S1696"/>
      <c r="T1696"/>
      <c r="U1696"/>
      <c r="V1696"/>
    </row>
    <row r="1697" spans="6:22">
      <c r="F1697"/>
      <c r="N1697"/>
      <c r="O1697"/>
      <c r="P1697"/>
      <c r="Q1697"/>
      <c r="S1697"/>
      <c r="T1697"/>
      <c r="U1697"/>
      <c r="V1697"/>
    </row>
    <row r="1698" spans="6:22">
      <c r="F1698"/>
      <c r="N1698"/>
      <c r="O1698"/>
      <c r="P1698"/>
      <c r="Q1698"/>
      <c r="S1698"/>
      <c r="T1698"/>
      <c r="U1698"/>
      <c r="V1698"/>
    </row>
    <row r="1699" spans="6:22">
      <c r="F1699"/>
      <c r="N1699"/>
      <c r="O1699"/>
      <c r="P1699"/>
      <c r="Q1699"/>
      <c r="S1699"/>
      <c r="T1699"/>
      <c r="U1699"/>
      <c r="V1699"/>
    </row>
    <row r="1700" spans="6:22">
      <c r="F1700"/>
      <c r="N1700"/>
      <c r="O1700"/>
      <c r="P1700"/>
      <c r="Q1700"/>
      <c r="S1700"/>
      <c r="T1700"/>
      <c r="U1700"/>
      <c r="V1700"/>
    </row>
    <row r="1701" spans="6:22">
      <c r="F1701"/>
      <c r="N1701"/>
      <c r="O1701"/>
      <c r="P1701"/>
      <c r="Q1701"/>
      <c r="S1701"/>
      <c r="T1701"/>
      <c r="U1701"/>
      <c r="V1701"/>
    </row>
    <row r="1702" spans="6:22">
      <c r="F1702"/>
      <c r="N1702"/>
      <c r="O1702"/>
      <c r="P1702"/>
      <c r="Q1702"/>
      <c r="S1702"/>
      <c r="T1702"/>
      <c r="U1702"/>
      <c r="V1702"/>
    </row>
    <row r="1703" spans="6:22">
      <c r="F1703"/>
      <c r="N1703"/>
      <c r="O1703"/>
      <c r="P1703"/>
      <c r="Q1703"/>
      <c r="S1703"/>
      <c r="T1703"/>
      <c r="U1703"/>
      <c r="V1703"/>
    </row>
    <row r="1704" spans="6:22">
      <c r="F1704"/>
      <c r="N1704"/>
      <c r="O1704"/>
      <c r="P1704"/>
      <c r="Q1704"/>
      <c r="S1704"/>
      <c r="T1704"/>
      <c r="U1704"/>
      <c r="V1704"/>
    </row>
    <row r="1705" spans="6:22">
      <c r="F1705"/>
      <c r="N1705"/>
      <c r="O1705"/>
      <c r="P1705"/>
      <c r="Q1705"/>
      <c r="S1705"/>
      <c r="T1705"/>
      <c r="U1705"/>
      <c r="V1705"/>
    </row>
    <row r="1706" spans="6:22">
      <c r="F1706"/>
      <c r="N1706"/>
      <c r="O1706"/>
      <c r="P1706"/>
      <c r="Q1706"/>
      <c r="S1706"/>
      <c r="T1706"/>
      <c r="U1706"/>
      <c r="V1706"/>
    </row>
    <row r="1707" spans="6:22">
      <c r="F1707"/>
      <c r="N1707"/>
      <c r="O1707"/>
      <c r="P1707"/>
      <c r="Q1707"/>
      <c r="S1707"/>
      <c r="T1707"/>
      <c r="U1707"/>
      <c r="V1707"/>
    </row>
    <row r="1708" spans="6:22">
      <c r="F1708"/>
      <c r="N1708"/>
      <c r="O1708"/>
      <c r="P1708"/>
      <c r="Q1708"/>
      <c r="S1708"/>
      <c r="T1708"/>
      <c r="U1708"/>
      <c r="V1708"/>
    </row>
    <row r="1709" spans="6:22">
      <c r="F1709"/>
      <c r="N1709"/>
      <c r="O1709"/>
      <c r="P1709"/>
      <c r="Q1709"/>
      <c r="S1709"/>
      <c r="T1709"/>
      <c r="U1709"/>
      <c r="V1709"/>
    </row>
    <row r="1710" spans="6:22">
      <c r="F1710"/>
      <c r="N1710"/>
      <c r="O1710"/>
      <c r="P1710"/>
      <c r="Q1710"/>
      <c r="S1710"/>
      <c r="T1710"/>
      <c r="U1710"/>
      <c r="V1710"/>
    </row>
    <row r="1711" spans="6:22">
      <c r="F1711"/>
      <c r="N1711"/>
      <c r="O1711"/>
      <c r="P1711"/>
      <c r="Q1711"/>
      <c r="S1711"/>
      <c r="T1711"/>
      <c r="U1711"/>
      <c r="V1711"/>
    </row>
    <row r="1712" spans="6:22">
      <c r="F1712"/>
      <c r="N1712"/>
      <c r="O1712"/>
      <c r="P1712"/>
      <c r="Q1712"/>
      <c r="S1712"/>
      <c r="T1712"/>
      <c r="U1712"/>
      <c r="V1712"/>
    </row>
    <row r="1713" spans="6:22">
      <c r="F1713"/>
      <c r="N1713"/>
      <c r="O1713"/>
      <c r="P1713"/>
      <c r="Q1713"/>
      <c r="S1713"/>
      <c r="T1713"/>
      <c r="U1713"/>
      <c r="V1713"/>
    </row>
    <row r="1714" spans="6:22">
      <c r="F1714"/>
      <c r="N1714"/>
      <c r="O1714"/>
      <c r="P1714"/>
      <c r="Q1714"/>
      <c r="S1714"/>
      <c r="T1714"/>
      <c r="U1714"/>
      <c r="V1714"/>
    </row>
    <row r="1715" spans="6:22">
      <c r="F1715"/>
      <c r="N1715"/>
      <c r="O1715"/>
      <c r="P1715"/>
      <c r="Q1715"/>
      <c r="S1715"/>
      <c r="T1715"/>
      <c r="U1715"/>
      <c r="V1715"/>
    </row>
    <row r="1716" spans="6:22">
      <c r="F1716"/>
      <c r="N1716"/>
      <c r="O1716"/>
      <c r="P1716"/>
      <c r="Q1716"/>
      <c r="S1716"/>
      <c r="T1716"/>
      <c r="U1716"/>
      <c r="V1716"/>
    </row>
    <row r="1717" spans="6:22">
      <c r="F1717"/>
      <c r="N1717"/>
      <c r="O1717"/>
      <c r="P1717"/>
      <c r="Q1717"/>
      <c r="S1717"/>
      <c r="T1717"/>
      <c r="U1717"/>
      <c r="V1717"/>
    </row>
    <row r="1718" spans="6:22">
      <c r="F1718"/>
      <c r="N1718"/>
      <c r="O1718"/>
      <c r="P1718"/>
      <c r="Q1718"/>
      <c r="S1718"/>
      <c r="T1718"/>
      <c r="U1718"/>
      <c r="V1718"/>
    </row>
    <row r="1719" spans="6:22">
      <c r="F1719"/>
      <c r="N1719"/>
      <c r="O1719"/>
      <c r="P1719"/>
      <c r="Q1719"/>
      <c r="S1719"/>
      <c r="T1719"/>
      <c r="U1719"/>
      <c r="V1719"/>
    </row>
    <row r="1720" spans="6:22">
      <c r="F1720"/>
      <c r="N1720"/>
      <c r="O1720"/>
      <c r="P1720"/>
      <c r="Q1720"/>
      <c r="S1720"/>
      <c r="T1720"/>
      <c r="U1720"/>
      <c r="V1720"/>
    </row>
    <row r="1721" spans="6:22">
      <c r="F1721"/>
      <c r="N1721"/>
      <c r="O1721"/>
      <c r="P1721"/>
      <c r="Q1721"/>
      <c r="S1721"/>
      <c r="T1721"/>
      <c r="U1721"/>
      <c r="V1721"/>
    </row>
    <row r="1722" spans="6:22">
      <c r="F1722"/>
      <c r="N1722"/>
      <c r="O1722"/>
      <c r="P1722"/>
      <c r="Q1722"/>
      <c r="S1722"/>
      <c r="T1722"/>
      <c r="U1722"/>
      <c r="V1722"/>
    </row>
    <row r="1723" spans="6:22">
      <c r="F1723"/>
      <c r="N1723"/>
      <c r="O1723"/>
      <c r="P1723"/>
      <c r="Q1723"/>
      <c r="S1723"/>
      <c r="T1723"/>
      <c r="U1723"/>
      <c r="V1723"/>
    </row>
    <row r="1724" spans="6:22">
      <c r="F1724"/>
      <c r="N1724"/>
      <c r="O1724"/>
      <c r="P1724"/>
      <c r="Q1724"/>
      <c r="S1724"/>
      <c r="T1724"/>
      <c r="U1724"/>
      <c r="V1724"/>
    </row>
    <row r="1725" spans="6:22">
      <c r="F1725"/>
      <c r="N1725"/>
      <c r="O1725"/>
      <c r="P1725"/>
      <c r="Q1725"/>
      <c r="S1725"/>
      <c r="T1725"/>
      <c r="U1725"/>
      <c r="V1725"/>
    </row>
    <row r="1726" spans="6:22">
      <c r="F1726"/>
      <c r="N1726"/>
      <c r="O1726"/>
      <c r="P1726"/>
      <c r="Q1726"/>
      <c r="S1726"/>
      <c r="T1726"/>
      <c r="U1726"/>
      <c r="V1726"/>
    </row>
    <row r="1727" spans="6:22">
      <c r="F1727"/>
      <c r="N1727"/>
      <c r="O1727"/>
      <c r="P1727"/>
      <c r="Q1727"/>
      <c r="S1727"/>
      <c r="T1727"/>
      <c r="U1727"/>
      <c r="V1727"/>
    </row>
    <row r="1728" spans="6:22">
      <c r="F1728"/>
      <c r="N1728"/>
      <c r="O1728"/>
      <c r="P1728"/>
      <c r="Q1728"/>
      <c r="S1728"/>
      <c r="T1728"/>
      <c r="U1728"/>
      <c r="V1728"/>
    </row>
    <row r="1729" spans="6:22">
      <c r="F1729"/>
      <c r="N1729"/>
      <c r="O1729"/>
      <c r="P1729"/>
      <c r="Q1729"/>
      <c r="S1729"/>
      <c r="T1729"/>
      <c r="U1729"/>
      <c r="V1729"/>
    </row>
    <row r="1730" spans="6:22">
      <c r="F1730"/>
      <c r="N1730"/>
      <c r="O1730"/>
      <c r="P1730"/>
      <c r="Q1730"/>
      <c r="S1730"/>
      <c r="T1730"/>
      <c r="U1730"/>
      <c r="V1730"/>
    </row>
    <row r="1731" spans="6:22">
      <c r="F1731"/>
      <c r="N1731"/>
      <c r="O1731"/>
      <c r="P1731"/>
      <c r="Q1731"/>
      <c r="S1731"/>
      <c r="T1731"/>
      <c r="U1731"/>
      <c r="V1731"/>
    </row>
    <row r="1732" spans="6:22">
      <c r="F1732"/>
      <c r="N1732"/>
      <c r="O1732"/>
      <c r="P1732"/>
      <c r="Q1732"/>
      <c r="S1732"/>
      <c r="T1732"/>
      <c r="U1732"/>
      <c r="V1732"/>
    </row>
    <row r="1733" spans="6:22">
      <c r="F1733"/>
      <c r="N1733"/>
      <c r="O1733"/>
      <c r="P1733"/>
      <c r="Q1733"/>
      <c r="S1733"/>
      <c r="T1733"/>
      <c r="U1733"/>
      <c r="V1733"/>
    </row>
    <row r="1734" spans="6:22">
      <c r="F1734"/>
      <c r="N1734"/>
      <c r="O1734"/>
      <c r="P1734"/>
      <c r="Q1734"/>
      <c r="S1734"/>
      <c r="T1734"/>
      <c r="U1734"/>
      <c r="V1734"/>
    </row>
    <row r="1735" spans="6:22">
      <c r="F1735"/>
      <c r="N1735"/>
      <c r="O1735"/>
      <c r="P1735"/>
      <c r="Q1735"/>
      <c r="S1735"/>
      <c r="T1735"/>
      <c r="U1735"/>
      <c r="V1735"/>
    </row>
    <row r="1736" spans="6:22">
      <c r="F1736"/>
      <c r="N1736"/>
      <c r="O1736"/>
      <c r="P1736"/>
      <c r="Q1736"/>
      <c r="S1736"/>
      <c r="T1736"/>
      <c r="U1736"/>
      <c r="V1736"/>
    </row>
    <row r="1737" spans="6:22">
      <c r="F1737"/>
      <c r="N1737"/>
      <c r="O1737"/>
      <c r="P1737"/>
      <c r="Q1737"/>
      <c r="S1737"/>
      <c r="T1737"/>
      <c r="U1737"/>
      <c r="V1737"/>
    </row>
    <row r="1738" spans="6:22">
      <c r="F1738"/>
      <c r="N1738"/>
      <c r="O1738"/>
      <c r="P1738"/>
      <c r="Q1738"/>
      <c r="S1738"/>
      <c r="T1738"/>
      <c r="U1738"/>
      <c r="V1738"/>
    </row>
    <row r="1739" spans="6:22">
      <c r="F1739"/>
      <c r="N1739"/>
      <c r="O1739"/>
      <c r="P1739"/>
      <c r="Q1739"/>
      <c r="S1739"/>
      <c r="T1739"/>
      <c r="U1739"/>
      <c r="V1739"/>
    </row>
    <row r="1740" spans="6:22">
      <c r="F1740"/>
      <c r="N1740"/>
      <c r="O1740"/>
      <c r="P1740"/>
      <c r="Q1740"/>
      <c r="S1740"/>
      <c r="T1740"/>
      <c r="U1740"/>
      <c r="V1740"/>
    </row>
    <row r="1741" spans="6:22">
      <c r="F1741"/>
      <c r="N1741"/>
      <c r="O1741"/>
      <c r="P1741"/>
      <c r="Q1741"/>
      <c r="S1741"/>
      <c r="T1741"/>
      <c r="U1741"/>
      <c r="V1741"/>
    </row>
    <row r="1742" spans="6:22">
      <c r="F1742"/>
      <c r="N1742"/>
      <c r="O1742"/>
      <c r="P1742"/>
      <c r="Q1742"/>
      <c r="S1742"/>
      <c r="T1742"/>
      <c r="U1742"/>
      <c r="V1742"/>
    </row>
    <row r="1743" spans="6:22">
      <c r="F1743"/>
      <c r="N1743"/>
      <c r="O1743"/>
      <c r="P1743"/>
      <c r="Q1743"/>
      <c r="S1743"/>
      <c r="T1743"/>
      <c r="U1743"/>
      <c r="V1743"/>
    </row>
    <row r="1744" spans="6:22">
      <c r="F1744"/>
      <c r="N1744"/>
      <c r="O1744"/>
      <c r="P1744"/>
      <c r="Q1744"/>
      <c r="S1744"/>
      <c r="T1744"/>
      <c r="U1744"/>
      <c r="V1744"/>
    </row>
    <row r="1745" spans="6:22">
      <c r="F1745"/>
      <c r="N1745"/>
      <c r="O1745"/>
      <c r="P1745"/>
      <c r="Q1745"/>
      <c r="S1745"/>
      <c r="T1745"/>
      <c r="U1745"/>
      <c r="V1745"/>
    </row>
    <row r="1746" spans="6:22">
      <c r="F1746"/>
      <c r="N1746"/>
      <c r="O1746"/>
      <c r="P1746"/>
      <c r="Q1746"/>
      <c r="S1746"/>
      <c r="T1746"/>
      <c r="U1746"/>
      <c r="V1746"/>
    </row>
    <row r="1747" spans="6:22">
      <c r="F1747"/>
      <c r="N1747"/>
      <c r="O1747"/>
      <c r="P1747"/>
      <c r="Q1747"/>
      <c r="S1747"/>
      <c r="T1747"/>
      <c r="U1747"/>
      <c r="V1747"/>
    </row>
    <row r="1748" spans="6:22">
      <c r="F1748"/>
      <c r="N1748"/>
      <c r="O1748"/>
      <c r="P1748"/>
      <c r="Q1748"/>
      <c r="S1748"/>
      <c r="T1748"/>
      <c r="U1748"/>
      <c r="V1748"/>
    </row>
    <row r="1749" spans="6:22">
      <c r="F1749"/>
      <c r="N1749"/>
      <c r="O1749"/>
      <c r="P1749"/>
      <c r="Q1749"/>
      <c r="S1749"/>
      <c r="T1749"/>
      <c r="U1749"/>
      <c r="V1749"/>
    </row>
    <row r="1750" spans="6:22">
      <c r="F1750"/>
      <c r="N1750"/>
      <c r="O1750"/>
      <c r="P1750"/>
      <c r="Q1750"/>
      <c r="S1750"/>
      <c r="T1750"/>
      <c r="U1750"/>
      <c r="V1750"/>
    </row>
    <row r="1751" spans="6:22">
      <c r="F1751"/>
      <c r="N1751"/>
      <c r="O1751"/>
      <c r="P1751"/>
      <c r="Q1751"/>
      <c r="S1751"/>
      <c r="T1751"/>
      <c r="U1751"/>
      <c r="V1751"/>
    </row>
    <row r="1752" spans="6:22">
      <c r="F1752"/>
      <c r="N1752"/>
      <c r="O1752"/>
      <c r="P1752"/>
      <c r="Q1752"/>
      <c r="S1752"/>
      <c r="T1752"/>
      <c r="U1752"/>
      <c r="V1752"/>
    </row>
    <row r="1753" spans="6:22">
      <c r="F1753"/>
      <c r="N1753"/>
      <c r="O1753"/>
      <c r="P1753"/>
      <c r="Q1753"/>
      <c r="S1753"/>
      <c r="T1753"/>
      <c r="U1753"/>
      <c r="V1753"/>
    </row>
    <row r="1754" spans="6:22">
      <c r="F1754"/>
      <c r="N1754"/>
      <c r="O1754"/>
      <c r="P1754"/>
      <c r="Q1754"/>
      <c r="S1754"/>
      <c r="T1754"/>
      <c r="U1754"/>
      <c r="V1754"/>
    </row>
    <row r="1755" spans="6:22">
      <c r="F1755"/>
      <c r="N1755"/>
      <c r="O1755"/>
      <c r="P1755"/>
      <c r="Q1755"/>
      <c r="S1755"/>
      <c r="T1755"/>
      <c r="U1755"/>
      <c r="V1755"/>
    </row>
    <row r="1756" spans="6:22">
      <c r="F1756"/>
      <c r="N1756"/>
      <c r="O1756"/>
      <c r="P1756"/>
      <c r="Q1756"/>
      <c r="S1756"/>
      <c r="T1756"/>
      <c r="U1756"/>
      <c r="V1756"/>
    </row>
    <row r="1757" spans="6:22">
      <c r="F1757"/>
      <c r="N1757"/>
      <c r="O1757"/>
      <c r="P1757"/>
      <c r="Q1757"/>
      <c r="S1757"/>
      <c r="T1757"/>
      <c r="U1757"/>
      <c r="V1757"/>
    </row>
    <row r="1758" spans="6:22">
      <c r="F1758"/>
      <c r="N1758"/>
      <c r="O1758"/>
      <c r="P1758"/>
      <c r="Q1758"/>
      <c r="S1758"/>
      <c r="T1758"/>
      <c r="U1758"/>
      <c r="V1758"/>
    </row>
    <row r="1759" spans="6:22">
      <c r="F1759"/>
      <c r="N1759"/>
      <c r="O1759"/>
      <c r="P1759"/>
      <c r="Q1759"/>
      <c r="S1759"/>
      <c r="T1759"/>
      <c r="U1759"/>
      <c r="V1759"/>
    </row>
    <row r="1760" spans="6:22">
      <c r="F1760"/>
      <c r="N1760"/>
      <c r="O1760"/>
      <c r="P1760"/>
      <c r="Q1760"/>
      <c r="S1760"/>
      <c r="T1760"/>
      <c r="U1760"/>
      <c r="V1760"/>
    </row>
    <row r="1761" spans="6:22">
      <c r="F1761"/>
      <c r="N1761"/>
      <c r="O1761"/>
      <c r="P1761"/>
      <c r="Q1761"/>
      <c r="S1761"/>
      <c r="T1761"/>
      <c r="U1761"/>
      <c r="V1761"/>
    </row>
    <row r="1762" spans="6:22">
      <c r="F1762"/>
      <c r="N1762"/>
      <c r="O1762"/>
      <c r="P1762"/>
      <c r="Q1762"/>
      <c r="S1762"/>
      <c r="T1762"/>
      <c r="U1762"/>
      <c r="V1762"/>
    </row>
    <row r="1763" spans="6:22">
      <c r="F1763"/>
      <c r="N1763"/>
      <c r="O1763"/>
      <c r="P1763"/>
      <c r="Q1763"/>
      <c r="S1763"/>
      <c r="T1763"/>
      <c r="U1763"/>
      <c r="V1763"/>
    </row>
    <row r="1764" spans="6:22">
      <c r="F1764"/>
      <c r="N1764"/>
      <c r="O1764"/>
      <c r="P1764"/>
      <c r="Q1764"/>
      <c r="S1764"/>
      <c r="T1764"/>
      <c r="U1764"/>
      <c r="V1764"/>
    </row>
    <row r="1765" spans="6:22">
      <c r="F1765"/>
      <c r="N1765"/>
      <c r="O1765"/>
      <c r="P1765"/>
      <c r="Q1765"/>
      <c r="S1765"/>
      <c r="T1765"/>
      <c r="U1765"/>
      <c r="V1765"/>
    </row>
    <row r="1766" spans="6:22">
      <c r="F1766"/>
      <c r="N1766"/>
      <c r="O1766"/>
      <c r="P1766"/>
      <c r="Q1766"/>
      <c r="S1766"/>
      <c r="T1766"/>
      <c r="U1766"/>
      <c r="V1766"/>
    </row>
    <row r="1767" spans="6:22">
      <c r="F1767"/>
      <c r="N1767"/>
      <c r="O1767"/>
      <c r="P1767"/>
      <c r="Q1767"/>
      <c r="S1767"/>
      <c r="T1767"/>
      <c r="U1767"/>
      <c r="V1767"/>
    </row>
    <row r="1768" spans="6:22">
      <c r="F1768"/>
      <c r="N1768"/>
      <c r="O1768"/>
      <c r="P1768"/>
      <c r="Q1768"/>
      <c r="S1768"/>
      <c r="T1768"/>
      <c r="U1768"/>
      <c r="V1768"/>
    </row>
    <row r="1769" spans="6:22">
      <c r="F1769"/>
      <c r="N1769"/>
      <c r="O1769"/>
      <c r="P1769"/>
      <c r="Q1769"/>
      <c r="S1769"/>
      <c r="T1769"/>
      <c r="U1769"/>
      <c r="V1769"/>
    </row>
    <row r="1770" spans="6:22">
      <c r="F1770"/>
      <c r="N1770"/>
      <c r="O1770"/>
      <c r="P1770"/>
      <c r="Q1770"/>
      <c r="S1770"/>
      <c r="T1770"/>
      <c r="U1770"/>
      <c r="V1770"/>
    </row>
    <row r="1771" spans="6:22">
      <c r="F1771"/>
      <c r="N1771"/>
      <c r="O1771"/>
      <c r="P1771"/>
      <c r="Q1771"/>
      <c r="S1771"/>
      <c r="T1771"/>
      <c r="U1771"/>
      <c r="V1771"/>
    </row>
    <row r="1772" spans="6:22">
      <c r="F1772"/>
      <c r="N1772"/>
      <c r="O1772"/>
      <c r="P1772"/>
      <c r="Q1772"/>
      <c r="S1772"/>
      <c r="T1772"/>
      <c r="U1772"/>
      <c r="V1772"/>
    </row>
    <row r="1773" spans="6:22">
      <c r="F1773"/>
      <c r="N1773"/>
      <c r="O1773"/>
      <c r="P1773"/>
      <c r="Q1773"/>
      <c r="S1773"/>
      <c r="T1773"/>
      <c r="U1773"/>
      <c r="V1773"/>
    </row>
    <row r="1774" spans="6:22">
      <c r="F1774"/>
      <c r="N1774"/>
      <c r="O1774"/>
      <c r="P1774"/>
      <c r="Q1774"/>
      <c r="S1774"/>
      <c r="T1774"/>
      <c r="U1774"/>
      <c r="V1774"/>
    </row>
    <row r="1775" spans="6:22">
      <c r="F1775"/>
      <c r="N1775"/>
      <c r="O1775"/>
      <c r="P1775"/>
      <c r="Q1775"/>
      <c r="S1775"/>
      <c r="T1775"/>
      <c r="U1775"/>
      <c r="V1775"/>
    </row>
    <row r="1776" spans="6:22">
      <c r="F1776"/>
      <c r="N1776"/>
      <c r="O1776"/>
      <c r="P1776"/>
      <c r="Q1776"/>
      <c r="S1776"/>
      <c r="T1776"/>
      <c r="U1776"/>
      <c r="V1776"/>
    </row>
    <row r="1777" spans="6:22">
      <c r="F1777"/>
      <c r="N1777"/>
      <c r="O1777"/>
      <c r="P1777"/>
      <c r="Q1777"/>
      <c r="S1777"/>
      <c r="T1777"/>
      <c r="U1777"/>
      <c r="V1777"/>
    </row>
    <row r="1778" spans="6:22">
      <c r="F1778"/>
      <c r="N1778"/>
      <c r="O1778"/>
      <c r="P1778"/>
      <c r="Q1778"/>
      <c r="S1778"/>
      <c r="T1778"/>
      <c r="U1778"/>
      <c r="V1778"/>
    </row>
    <row r="1779" spans="6:22">
      <c r="F1779"/>
      <c r="N1779"/>
      <c r="O1779"/>
      <c r="P1779"/>
      <c r="Q1779"/>
      <c r="S1779"/>
      <c r="T1779"/>
      <c r="U1779"/>
      <c r="V1779"/>
    </row>
    <row r="1780" spans="6:22">
      <c r="F1780"/>
      <c r="N1780"/>
      <c r="O1780"/>
      <c r="P1780"/>
      <c r="Q1780"/>
      <c r="S1780"/>
      <c r="T1780"/>
      <c r="U1780"/>
      <c r="V1780"/>
    </row>
    <row r="1781" spans="6:22">
      <c r="F1781"/>
      <c r="N1781"/>
      <c r="O1781"/>
      <c r="P1781"/>
      <c r="Q1781"/>
      <c r="S1781"/>
      <c r="T1781"/>
      <c r="U1781"/>
      <c r="V1781"/>
    </row>
    <row r="1782" spans="6:22">
      <c r="F1782"/>
      <c r="N1782"/>
      <c r="O1782"/>
      <c r="P1782"/>
      <c r="Q1782"/>
      <c r="S1782"/>
      <c r="T1782"/>
      <c r="U1782"/>
      <c r="V1782"/>
    </row>
    <row r="1783" spans="6:22">
      <c r="F1783"/>
      <c r="N1783"/>
      <c r="O1783"/>
      <c r="P1783"/>
      <c r="Q1783"/>
      <c r="S1783"/>
      <c r="T1783"/>
      <c r="U1783"/>
      <c r="V1783"/>
    </row>
    <row r="1784" spans="6:22">
      <c r="F1784"/>
      <c r="N1784"/>
      <c r="O1784"/>
      <c r="P1784"/>
      <c r="Q1784"/>
      <c r="S1784"/>
      <c r="T1784"/>
      <c r="U1784"/>
      <c r="V1784"/>
    </row>
    <row r="1785" spans="6:22">
      <c r="F1785"/>
      <c r="N1785"/>
      <c r="O1785"/>
      <c r="P1785"/>
      <c r="Q1785"/>
      <c r="S1785"/>
      <c r="T1785"/>
      <c r="U1785"/>
      <c r="V1785"/>
    </row>
    <row r="1786" spans="6:22">
      <c r="F1786"/>
      <c r="N1786"/>
      <c r="O1786"/>
      <c r="P1786"/>
      <c r="Q1786"/>
      <c r="S1786"/>
      <c r="T1786"/>
      <c r="U1786"/>
      <c r="V1786"/>
    </row>
    <row r="1787" spans="6:22">
      <c r="F1787"/>
      <c r="N1787"/>
      <c r="O1787"/>
      <c r="P1787"/>
      <c r="Q1787"/>
      <c r="S1787"/>
      <c r="T1787"/>
      <c r="U1787"/>
      <c r="V1787"/>
    </row>
    <row r="1788" spans="6:22">
      <c r="F1788"/>
      <c r="N1788"/>
      <c r="O1788"/>
      <c r="P1788"/>
      <c r="Q1788"/>
      <c r="S1788"/>
      <c r="T1788"/>
      <c r="U1788"/>
      <c r="V1788"/>
    </row>
    <row r="1789" spans="6:22">
      <c r="F1789"/>
      <c r="N1789"/>
      <c r="O1789"/>
      <c r="P1789"/>
      <c r="Q1789"/>
      <c r="S1789"/>
      <c r="T1789"/>
      <c r="U1789"/>
      <c r="V1789"/>
    </row>
    <row r="1790" spans="6:22">
      <c r="F1790"/>
      <c r="N1790"/>
      <c r="O1790"/>
      <c r="P1790"/>
      <c r="Q1790"/>
      <c r="S1790"/>
      <c r="T1790"/>
      <c r="U1790"/>
      <c r="V1790"/>
    </row>
    <row r="1791" spans="6:22">
      <c r="F1791"/>
      <c r="N1791"/>
      <c r="O1791"/>
      <c r="P1791"/>
      <c r="Q1791"/>
      <c r="S1791"/>
      <c r="T1791"/>
      <c r="U1791"/>
      <c r="V1791"/>
    </row>
    <row r="1792" spans="6:22">
      <c r="F1792"/>
      <c r="N1792"/>
      <c r="O1792"/>
      <c r="P1792"/>
      <c r="Q1792"/>
      <c r="S1792"/>
      <c r="T1792"/>
      <c r="U1792"/>
      <c r="V1792"/>
    </row>
    <row r="1793" spans="6:22">
      <c r="F1793"/>
      <c r="N1793"/>
      <c r="O1793"/>
      <c r="P1793"/>
      <c r="Q1793"/>
      <c r="S1793"/>
      <c r="T1793"/>
      <c r="U1793"/>
      <c r="V1793"/>
    </row>
    <row r="1794" spans="6:22">
      <c r="F1794"/>
      <c r="N1794"/>
      <c r="O1794"/>
      <c r="P1794"/>
      <c r="Q1794"/>
      <c r="S1794"/>
      <c r="T1794"/>
      <c r="U1794"/>
      <c r="V1794"/>
    </row>
    <row r="1795" spans="6:22">
      <c r="F1795"/>
      <c r="N1795"/>
      <c r="O1795"/>
      <c r="P1795"/>
      <c r="Q1795"/>
      <c r="S1795"/>
      <c r="T1795"/>
      <c r="U1795"/>
      <c r="V1795"/>
    </row>
    <row r="1796" spans="6:22">
      <c r="F1796"/>
      <c r="N1796"/>
      <c r="O1796"/>
      <c r="P1796"/>
      <c r="Q1796"/>
      <c r="S1796"/>
      <c r="T1796"/>
      <c r="U1796"/>
      <c r="V1796"/>
    </row>
    <row r="1797" spans="6:22">
      <c r="F1797"/>
      <c r="N1797"/>
      <c r="O1797"/>
      <c r="P1797"/>
      <c r="Q1797"/>
      <c r="S1797"/>
      <c r="T1797"/>
      <c r="U1797"/>
      <c r="V1797"/>
    </row>
    <row r="1798" spans="6:22">
      <c r="F1798"/>
      <c r="N1798"/>
      <c r="O1798"/>
      <c r="P1798"/>
      <c r="Q1798"/>
      <c r="S1798"/>
      <c r="T1798"/>
      <c r="U1798"/>
      <c r="V1798"/>
    </row>
    <row r="1799" spans="6:22">
      <c r="F1799"/>
      <c r="N1799"/>
      <c r="O1799"/>
      <c r="P1799"/>
      <c r="Q1799"/>
      <c r="S1799"/>
      <c r="T1799"/>
      <c r="U1799"/>
      <c r="V1799"/>
    </row>
    <row r="1800" spans="6:22">
      <c r="F1800"/>
      <c r="N1800"/>
      <c r="O1800"/>
      <c r="P1800"/>
      <c r="Q1800"/>
      <c r="S1800"/>
      <c r="T1800"/>
      <c r="U1800"/>
      <c r="V1800"/>
    </row>
    <row r="1801" spans="6:22">
      <c r="F1801"/>
      <c r="N1801"/>
      <c r="O1801"/>
      <c r="P1801"/>
      <c r="Q1801"/>
      <c r="S1801"/>
      <c r="T1801"/>
      <c r="U1801"/>
      <c r="V1801"/>
    </row>
    <row r="1802" spans="6:22">
      <c r="F1802"/>
      <c r="N1802"/>
      <c r="O1802"/>
      <c r="P1802"/>
      <c r="Q1802"/>
      <c r="S1802"/>
      <c r="T1802"/>
      <c r="U1802"/>
      <c r="V1802"/>
    </row>
    <row r="1803" spans="6:22">
      <c r="F1803"/>
      <c r="N1803"/>
      <c r="O1803"/>
      <c r="P1803"/>
      <c r="Q1803"/>
      <c r="S1803"/>
      <c r="T1803"/>
      <c r="U1803"/>
      <c r="V1803"/>
    </row>
    <row r="1804" spans="6:22">
      <c r="F1804"/>
      <c r="N1804"/>
      <c r="O1804"/>
      <c r="P1804"/>
      <c r="Q1804"/>
      <c r="S1804"/>
      <c r="T1804"/>
      <c r="U1804"/>
      <c r="V1804"/>
    </row>
    <row r="1805" spans="6:22">
      <c r="F1805"/>
      <c r="N1805"/>
      <c r="O1805"/>
      <c r="P1805"/>
      <c r="Q1805"/>
      <c r="S1805"/>
      <c r="T1805"/>
      <c r="U1805"/>
      <c r="V1805"/>
    </row>
    <row r="1806" spans="6:22">
      <c r="F1806"/>
      <c r="N1806"/>
      <c r="O1806"/>
      <c r="P1806"/>
      <c r="Q1806"/>
      <c r="S1806"/>
      <c r="T1806"/>
      <c r="U1806"/>
      <c r="V1806"/>
    </row>
    <row r="1807" spans="6:22">
      <c r="F1807"/>
      <c r="N1807"/>
      <c r="O1807"/>
      <c r="P1807"/>
      <c r="Q1807"/>
      <c r="S1807"/>
      <c r="T1807"/>
      <c r="U1807"/>
      <c r="V1807"/>
    </row>
    <row r="1808" spans="6:22">
      <c r="F1808"/>
      <c r="N1808"/>
      <c r="O1808"/>
      <c r="P1808"/>
      <c r="Q1808"/>
      <c r="S1808"/>
      <c r="T1808"/>
      <c r="U1808"/>
      <c r="V1808"/>
    </row>
    <row r="1809" spans="6:22">
      <c r="F1809"/>
      <c r="N1809"/>
      <c r="O1809"/>
      <c r="P1809"/>
      <c r="Q1809"/>
      <c r="S1809"/>
      <c r="T1809"/>
      <c r="U1809"/>
      <c r="V1809"/>
    </row>
    <row r="1810" spans="6:22">
      <c r="F1810"/>
      <c r="N1810"/>
      <c r="O1810"/>
      <c r="P1810"/>
      <c r="Q1810"/>
      <c r="S1810"/>
      <c r="T1810"/>
      <c r="U1810"/>
      <c r="V1810"/>
    </row>
    <row r="1811" spans="6:22">
      <c r="F1811"/>
      <c r="N1811"/>
      <c r="O1811"/>
      <c r="P1811"/>
      <c r="Q1811"/>
      <c r="S1811"/>
      <c r="T1811"/>
      <c r="U1811"/>
      <c r="V1811"/>
    </row>
    <row r="1812" spans="6:22">
      <c r="F1812"/>
      <c r="N1812"/>
      <c r="O1812"/>
      <c r="P1812"/>
      <c r="Q1812"/>
      <c r="S1812"/>
      <c r="T1812"/>
      <c r="U1812"/>
      <c r="V1812"/>
    </row>
    <row r="1813" spans="6:22">
      <c r="F1813"/>
      <c r="N1813"/>
      <c r="O1813"/>
      <c r="P1813"/>
      <c r="Q1813"/>
      <c r="S1813"/>
      <c r="T1813"/>
      <c r="U1813"/>
      <c r="V1813"/>
    </row>
    <row r="1814" spans="6:22">
      <c r="F1814"/>
      <c r="N1814"/>
      <c r="O1814"/>
      <c r="P1814"/>
      <c r="Q1814"/>
      <c r="S1814"/>
      <c r="T1814"/>
      <c r="U1814"/>
      <c r="V1814"/>
    </row>
    <row r="1815" spans="6:22">
      <c r="F1815"/>
      <c r="N1815"/>
      <c r="O1815"/>
      <c r="P1815"/>
      <c r="Q1815"/>
      <c r="S1815"/>
      <c r="T1815"/>
      <c r="U1815"/>
      <c r="V1815"/>
    </row>
    <row r="1816" spans="6:22">
      <c r="F1816"/>
      <c r="N1816"/>
      <c r="O1816"/>
      <c r="P1816"/>
      <c r="Q1816"/>
      <c r="S1816"/>
      <c r="T1816"/>
      <c r="U1816"/>
      <c r="V1816"/>
    </row>
    <row r="1817" spans="6:22">
      <c r="F1817"/>
      <c r="N1817"/>
      <c r="O1817"/>
      <c r="P1817"/>
      <c r="Q1817"/>
      <c r="S1817"/>
      <c r="T1817"/>
      <c r="U1817"/>
      <c r="V1817"/>
    </row>
    <row r="1818" spans="6:22">
      <c r="F1818"/>
      <c r="N1818"/>
      <c r="O1818"/>
      <c r="P1818"/>
      <c r="Q1818"/>
      <c r="S1818"/>
      <c r="T1818"/>
      <c r="U1818"/>
      <c r="V1818"/>
    </row>
    <row r="1819" spans="6:22">
      <c r="F1819"/>
      <c r="N1819"/>
      <c r="O1819"/>
      <c r="P1819"/>
      <c r="Q1819"/>
      <c r="S1819"/>
      <c r="T1819"/>
      <c r="U1819"/>
      <c r="V1819"/>
    </row>
    <row r="1820" spans="6:22">
      <c r="F1820"/>
      <c r="N1820"/>
      <c r="O1820"/>
      <c r="P1820"/>
      <c r="Q1820"/>
      <c r="S1820"/>
      <c r="T1820"/>
      <c r="U1820"/>
      <c r="V1820"/>
    </row>
    <row r="1821" spans="6:22">
      <c r="F1821"/>
      <c r="N1821"/>
      <c r="O1821"/>
      <c r="P1821"/>
      <c r="Q1821"/>
      <c r="S1821"/>
      <c r="T1821"/>
      <c r="U1821"/>
      <c r="V1821"/>
    </row>
    <row r="1822" spans="6:22">
      <c r="F1822"/>
      <c r="N1822"/>
      <c r="O1822"/>
      <c r="P1822"/>
      <c r="Q1822"/>
      <c r="S1822"/>
      <c r="T1822"/>
      <c r="U1822"/>
      <c r="V1822"/>
    </row>
    <row r="1823" spans="6:22">
      <c r="F1823"/>
      <c r="N1823"/>
      <c r="O1823"/>
      <c r="P1823"/>
      <c r="Q1823"/>
      <c r="S1823"/>
      <c r="T1823"/>
      <c r="U1823"/>
      <c r="V1823"/>
    </row>
    <row r="1824" spans="6:22">
      <c r="F1824"/>
      <c r="N1824"/>
      <c r="O1824"/>
      <c r="P1824"/>
      <c r="Q1824"/>
      <c r="S1824"/>
      <c r="T1824"/>
      <c r="U1824"/>
      <c r="V1824"/>
    </row>
    <row r="1825" spans="6:22">
      <c r="F1825"/>
      <c r="N1825"/>
      <c r="O1825"/>
      <c r="P1825"/>
      <c r="Q1825"/>
      <c r="S1825"/>
      <c r="T1825"/>
      <c r="U1825"/>
      <c r="V1825"/>
    </row>
    <row r="1826" spans="6:22">
      <c r="F1826"/>
      <c r="N1826"/>
      <c r="O1826"/>
      <c r="P1826"/>
      <c r="Q1826"/>
      <c r="S1826"/>
      <c r="T1826"/>
      <c r="U1826"/>
      <c r="V1826"/>
    </row>
    <row r="1827" spans="6:22">
      <c r="F1827"/>
      <c r="N1827"/>
      <c r="O1827"/>
      <c r="P1827"/>
      <c r="Q1827"/>
      <c r="S1827"/>
      <c r="T1827"/>
      <c r="U1827"/>
      <c r="V1827"/>
    </row>
    <row r="1828" spans="6:22">
      <c r="F1828"/>
      <c r="N1828"/>
      <c r="O1828"/>
      <c r="P1828"/>
      <c r="Q1828"/>
      <c r="S1828"/>
      <c r="T1828"/>
      <c r="U1828"/>
      <c r="V1828"/>
    </row>
    <row r="1829" spans="6:22">
      <c r="F1829"/>
      <c r="N1829"/>
      <c r="O1829"/>
      <c r="P1829"/>
      <c r="Q1829"/>
      <c r="S1829"/>
      <c r="T1829"/>
      <c r="U1829"/>
      <c r="V1829"/>
    </row>
    <row r="1830" spans="6:22">
      <c r="F1830"/>
      <c r="N1830"/>
      <c r="O1830"/>
      <c r="P1830"/>
      <c r="Q1830"/>
      <c r="S1830"/>
      <c r="T1830"/>
      <c r="U1830"/>
      <c r="V1830"/>
    </row>
    <row r="1831" spans="6:22">
      <c r="F1831"/>
      <c r="N1831"/>
      <c r="O1831"/>
      <c r="P1831"/>
      <c r="Q1831"/>
      <c r="S1831"/>
      <c r="T1831"/>
      <c r="U1831"/>
      <c r="V1831"/>
    </row>
    <row r="1832" spans="6:22">
      <c r="F1832"/>
      <c r="N1832"/>
      <c r="O1832"/>
      <c r="P1832"/>
      <c r="Q1832"/>
      <c r="S1832"/>
      <c r="T1832"/>
      <c r="U1832"/>
      <c r="V1832"/>
    </row>
    <row r="1833" spans="6:22">
      <c r="F1833"/>
      <c r="N1833"/>
      <c r="O1833"/>
      <c r="P1833"/>
      <c r="Q1833"/>
      <c r="S1833"/>
      <c r="T1833"/>
      <c r="U1833"/>
      <c r="V1833"/>
    </row>
    <row r="1834" spans="6:22">
      <c r="F1834"/>
      <c r="N1834"/>
      <c r="O1834"/>
      <c r="P1834"/>
      <c r="Q1834"/>
      <c r="S1834"/>
      <c r="T1834"/>
      <c r="U1834"/>
      <c r="V1834"/>
    </row>
    <row r="1835" spans="6:22">
      <c r="F1835"/>
      <c r="N1835"/>
      <c r="O1835"/>
      <c r="P1835"/>
      <c r="Q1835"/>
      <c r="S1835"/>
      <c r="T1835"/>
      <c r="U1835"/>
      <c r="V1835"/>
    </row>
    <row r="1836" spans="6:22">
      <c r="F1836"/>
      <c r="N1836"/>
      <c r="O1836"/>
      <c r="P1836"/>
      <c r="Q1836"/>
      <c r="S1836"/>
      <c r="T1836"/>
      <c r="U1836"/>
      <c r="V1836"/>
    </row>
    <row r="1837" spans="6:22">
      <c r="F1837"/>
      <c r="N1837"/>
      <c r="O1837"/>
      <c r="P1837"/>
      <c r="Q1837"/>
      <c r="S1837"/>
      <c r="T1837"/>
      <c r="U1837"/>
      <c r="V1837"/>
    </row>
    <row r="1838" spans="6:22">
      <c r="F1838"/>
      <c r="N1838"/>
      <c r="O1838"/>
      <c r="P1838"/>
      <c r="Q1838"/>
      <c r="S1838"/>
      <c r="T1838"/>
      <c r="U1838"/>
      <c r="V1838"/>
    </row>
    <row r="1839" spans="6:22">
      <c r="F1839"/>
      <c r="N1839"/>
      <c r="O1839"/>
      <c r="P1839"/>
      <c r="Q1839"/>
      <c r="S1839"/>
      <c r="T1839"/>
      <c r="U1839"/>
      <c r="V1839"/>
    </row>
    <row r="1840" spans="6:22">
      <c r="F1840"/>
      <c r="N1840"/>
      <c r="O1840"/>
      <c r="P1840"/>
      <c r="Q1840"/>
      <c r="S1840"/>
      <c r="T1840"/>
      <c r="U1840"/>
      <c r="V1840"/>
    </row>
    <row r="1841" spans="6:22">
      <c r="F1841"/>
      <c r="N1841"/>
      <c r="O1841"/>
      <c r="P1841"/>
      <c r="Q1841"/>
      <c r="S1841"/>
      <c r="T1841"/>
      <c r="U1841"/>
      <c r="V1841"/>
    </row>
    <row r="1842" spans="6:22">
      <c r="F1842"/>
      <c r="N1842"/>
      <c r="O1842"/>
      <c r="P1842"/>
      <c r="Q1842"/>
      <c r="S1842"/>
      <c r="T1842"/>
      <c r="U1842"/>
      <c r="V1842"/>
    </row>
    <row r="1843" spans="6:22">
      <c r="F1843"/>
      <c r="N1843"/>
      <c r="O1843"/>
      <c r="P1843"/>
      <c r="Q1843"/>
      <c r="S1843"/>
      <c r="T1843"/>
      <c r="U1843"/>
      <c r="V1843"/>
    </row>
    <row r="1844" spans="6:22">
      <c r="F1844"/>
      <c r="N1844"/>
      <c r="O1844"/>
      <c r="P1844"/>
      <c r="Q1844"/>
      <c r="S1844"/>
      <c r="T1844"/>
      <c r="U1844"/>
      <c r="V1844"/>
    </row>
    <row r="1845" spans="6:22">
      <c r="F1845"/>
      <c r="N1845"/>
      <c r="O1845"/>
      <c r="P1845"/>
      <c r="Q1845"/>
      <c r="S1845"/>
      <c r="T1845"/>
      <c r="U1845"/>
      <c r="V1845"/>
    </row>
    <row r="1846" spans="6:22">
      <c r="F1846"/>
      <c r="N1846"/>
      <c r="O1846"/>
      <c r="P1846"/>
      <c r="Q1846"/>
      <c r="S1846"/>
      <c r="T1846"/>
      <c r="U1846"/>
      <c r="V1846"/>
    </row>
    <row r="1847" spans="6:22">
      <c r="F1847"/>
      <c r="N1847"/>
      <c r="O1847"/>
      <c r="P1847"/>
      <c r="Q1847"/>
      <c r="S1847"/>
      <c r="T1847"/>
      <c r="U1847"/>
      <c r="V1847"/>
    </row>
    <row r="1848" spans="6:22">
      <c r="F1848"/>
      <c r="N1848"/>
      <c r="O1848"/>
      <c r="P1848"/>
      <c r="Q1848"/>
      <c r="S1848"/>
      <c r="T1848"/>
      <c r="U1848"/>
      <c r="V1848"/>
    </row>
    <row r="1849" spans="6:22">
      <c r="F1849"/>
      <c r="N1849"/>
      <c r="O1849"/>
      <c r="P1849"/>
      <c r="Q1849"/>
      <c r="S1849"/>
      <c r="T1849"/>
      <c r="U1849"/>
      <c r="V1849"/>
    </row>
    <row r="1850" spans="6:22">
      <c r="F1850"/>
      <c r="N1850"/>
      <c r="O1850"/>
      <c r="P1850"/>
      <c r="Q1850"/>
      <c r="S1850"/>
      <c r="T1850"/>
      <c r="U1850"/>
      <c r="V1850"/>
    </row>
    <row r="1851" spans="6:22">
      <c r="F1851"/>
      <c r="N1851"/>
      <c r="O1851"/>
      <c r="P1851"/>
      <c r="Q1851"/>
      <c r="S1851"/>
      <c r="T1851"/>
      <c r="U1851"/>
      <c r="V1851"/>
    </row>
    <row r="1852" spans="6:22">
      <c r="F1852"/>
      <c r="N1852"/>
      <c r="O1852"/>
      <c r="P1852"/>
      <c r="Q1852"/>
      <c r="S1852"/>
      <c r="T1852"/>
      <c r="U1852"/>
      <c r="V1852"/>
    </row>
    <row r="1853" spans="6:22">
      <c r="F1853"/>
      <c r="N1853"/>
      <c r="O1853"/>
      <c r="P1853"/>
      <c r="Q1853"/>
      <c r="S1853"/>
      <c r="T1853"/>
      <c r="U1853"/>
      <c r="V1853"/>
    </row>
    <row r="1854" spans="6:22">
      <c r="F1854"/>
      <c r="N1854"/>
      <c r="O1854"/>
      <c r="P1854"/>
      <c r="Q1854"/>
      <c r="S1854"/>
      <c r="T1854"/>
      <c r="U1854"/>
      <c r="V1854"/>
    </row>
    <row r="1855" spans="6:22">
      <c r="F1855"/>
      <c r="N1855"/>
      <c r="O1855"/>
      <c r="P1855"/>
      <c r="Q1855"/>
      <c r="S1855"/>
      <c r="T1855"/>
      <c r="U1855"/>
      <c r="V1855"/>
    </row>
    <row r="1856" spans="6:22">
      <c r="F1856"/>
      <c r="N1856"/>
      <c r="O1856"/>
      <c r="P1856"/>
      <c r="Q1856"/>
      <c r="S1856"/>
      <c r="T1856"/>
      <c r="U1856"/>
      <c r="V1856"/>
    </row>
    <row r="1857" spans="6:22">
      <c r="F1857"/>
      <c r="N1857"/>
      <c r="O1857"/>
      <c r="P1857"/>
      <c r="Q1857"/>
      <c r="S1857"/>
      <c r="T1857"/>
      <c r="U1857"/>
      <c r="V1857"/>
    </row>
    <row r="1858" spans="6:22">
      <c r="F1858"/>
      <c r="N1858"/>
      <c r="O1858"/>
      <c r="P1858"/>
      <c r="Q1858"/>
      <c r="S1858"/>
      <c r="T1858"/>
      <c r="U1858"/>
      <c r="V1858"/>
    </row>
    <row r="1859" spans="6:22">
      <c r="F1859"/>
      <c r="N1859"/>
      <c r="O1859"/>
      <c r="P1859"/>
      <c r="Q1859"/>
      <c r="S1859"/>
      <c r="T1859"/>
      <c r="U1859"/>
      <c r="V1859"/>
    </row>
    <row r="1860" spans="6:22">
      <c r="F1860"/>
      <c r="N1860"/>
      <c r="O1860"/>
      <c r="P1860"/>
      <c r="Q1860"/>
      <c r="S1860"/>
      <c r="T1860"/>
      <c r="U1860"/>
      <c r="V1860"/>
    </row>
    <row r="1861" spans="6:22">
      <c r="F1861"/>
      <c r="N1861"/>
      <c r="O1861"/>
      <c r="P1861"/>
      <c r="Q1861"/>
      <c r="S1861"/>
      <c r="T1861"/>
      <c r="U1861"/>
      <c r="V1861"/>
    </row>
    <row r="1862" spans="6:22">
      <c r="F1862"/>
      <c r="N1862"/>
      <c r="O1862"/>
      <c r="P1862"/>
      <c r="Q1862"/>
      <c r="S1862"/>
      <c r="T1862"/>
      <c r="U1862"/>
      <c r="V1862"/>
    </row>
    <row r="1863" spans="6:22">
      <c r="F1863"/>
      <c r="N1863"/>
      <c r="O1863"/>
      <c r="P1863"/>
      <c r="Q1863"/>
      <c r="S1863"/>
      <c r="T1863"/>
      <c r="U1863"/>
      <c r="V1863"/>
    </row>
    <row r="1864" spans="6:22">
      <c r="F1864"/>
      <c r="N1864"/>
      <c r="O1864"/>
      <c r="P1864"/>
      <c r="Q1864"/>
      <c r="S1864"/>
      <c r="T1864"/>
      <c r="U1864"/>
      <c r="V1864"/>
    </row>
    <row r="1865" spans="6:22">
      <c r="F1865"/>
      <c r="N1865"/>
      <c r="O1865"/>
      <c r="P1865"/>
      <c r="Q1865"/>
      <c r="S1865"/>
      <c r="T1865"/>
      <c r="U1865"/>
      <c r="V1865"/>
    </row>
    <row r="1866" spans="6:22">
      <c r="F1866"/>
      <c r="N1866"/>
      <c r="O1866"/>
      <c r="P1866"/>
      <c r="Q1866"/>
      <c r="S1866"/>
      <c r="T1866"/>
      <c r="U1866"/>
      <c r="V1866"/>
    </row>
    <row r="1867" spans="6:22">
      <c r="F1867"/>
      <c r="N1867"/>
      <c r="O1867"/>
      <c r="P1867"/>
      <c r="Q1867"/>
      <c r="S1867"/>
      <c r="T1867"/>
      <c r="U1867"/>
      <c r="V1867"/>
    </row>
    <row r="1868" spans="6:22">
      <c r="F1868"/>
      <c r="N1868"/>
      <c r="O1868"/>
      <c r="P1868"/>
      <c r="Q1868"/>
      <c r="S1868"/>
      <c r="T1868"/>
      <c r="U1868"/>
      <c r="V1868"/>
    </row>
    <row r="1869" spans="6:22">
      <c r="F1869"/>
      <c r="N1869"/>
      <c r="O1869"/>
      <c r="P1869"/>
      <c r="Q1869"/>
      <c r="S1869"/>
      <c r="T1869"/>
      <c r="U1869"/>
      <c r="V1869"/>
    </row>
    <row r="1870" spans="6:22">
      <c r="F1870"/>
      <c r="N1870"/>
      <c r="O1870"/>
      <c r="P1870"/>
      <c r="Q1870"/>
      <c r="S1870"/>
      <c r="T1870"/>
      <c r="U1870"/>
      <c r="V1870"/>
    </row>
    <row r="1871" spans="6:22">
      <c r="F1871"/>
      <c r="N1871"/>
      <c r="O1871"/>
      <c r="P1871"/>
      <c r="Q1871"/>
      <c r="S1871"/>
      <c r="T1871"/>
      <c r="U1871"/>
      <c r="V1871"/>
    </row>
    <row r="1872" spans="6:22">
      <c r="F1872"/>
      <c r="N1872"/>
      <c r="O1872"/>
      <c r="P1872"/>
      <c r="Q1872"/>
      <c r="S1872"/>
      <c r="T1872"/>
      <c r="U1872"/>
      <c r="V1872"/>
    </row>
    <row r="1873" spans="6:22">
      <c r="F1873"/>
      <c r="N1873"/>
      <c r="O1873"/>
      <c r="P1873"/>
      <c r="Q1873"/>
      <c r="S1873"/>
      <c r="T1873"/>
      <c r="U1873"/>
      <c r="V1873"/>
    </row>
    <row r="1874" spans="6:22">
      <c r="F1874"/>
      <c r="N1874"/>
      <c r="O1874"/>
      <c r="P1874"/>
      <c r="Q1874"/>
      <c r="S1874"/>
      <c r="T1874"/>
      <c r="U1874"/>
      <c r="V1874"/>
    </row>
    <row r="1875" spans="6:22">
      <c r="F1875"/>
      <c r="N1875"/>
      <c r="O1875"/>
      <c r="P1875"/>
      <c r="Q1875"/>
      <c r="S1875"/>
      <c r="T1875"/>
      <c r="U1875"/>
      <c r="V1875"/>
    </row>
    <row r="1876" spans="6:22">
      <c r="F1876"/>
      <c r="N1876"/>
      <c r="O1876"/>
      <c r="P1876"/>
      <c r="Q1876"/>
      <c r="S1876"/>
      <c r="T1876"/>
      <c r="U1876"/>
      <c r="V1876"/>
    </row>
    <row r="1877" spans="6:22">
      <c r="F1877"/>
      <c r="N1877"/>
      <c r="O1877"/>
      <c r="P1877"/>
      <c r="Q1877"/>
      <c r="S1877"/>
      <c r="T1877"/>
      <c r="U1877"/>
      <c r="V1877"/>
    </row>
    <row r="1878" spans="6:22">
      <c r="F1878"/>
      <c r="N1878"/>
      <c r="O1878"/>
      <c r="P1878"/>
      <c r="Q1878"/>
      <c r="S1878"/>
      <c r="T1878"/>
      <c r="U1878"/>
      <c r="V1878"/>
    </row>
    <row r="1879" spans="6:22">
      <c r="F1879"/>
      <c r="N1879"/>
      <c r="O1879"/>
      <c r="P1879"/>
      <c r="Q1879"/>
      <c r="S1879"/>
      <c r="T1879"/>
      <c r="U1879"/>
      <c r="V1879"/>
    </row>
    <row r="1880" spans="6:22">
      <c r="F1880"/>
      <c r="N1880"/>
      <c r="O1880"/>
      <c r="P1880"/>
      <c r="Q1880"/>
      <c r="S1880"/>
      <c r="T1880"/>
      <c r="U1880"/>
      <c r="V1880"/>
    </row>
    <row r="1881" spans="6:22">
      <c r="F1881"/>
      <c r="N1881"/>
      <c r="O1881"/>
      <c r="P1881"/>
      <c r="Q1881"/>
      <c r="S1881"/>
      <c r="T1881"/>
      <c r="U1881"/>
      <c r="V1881"/>
    </row>
    <row r="1882" spans="6:22">
      <c r="F1882"/>
      <c r="N1882"/>
      <c r="O1882"/>
      <c r="P1882"/>
      <c r="Q1882"/>
      <c r="S1882"/>
      <c r="T1882"/>
      <c r="U1882"/>
      <c r="V1882"/>
    </row>
    <row r="1883" spans="6:22">
      <c r="F1883"/>
      <c r="N1883"/>
      <c r="O1883"/>
      <c r="P1883"/>
      <c r="Q1883"/>
      <c r="S1883"/>
      <c r="T1883"/>
      <c r="U1883"/>
      <c r="V1883"/>
    </row>
    <row r="1884" spans="6:22">
      <c r="F1884"/>
      <c r="N1884"/>
      <c r="O1884"/>
      <c r="P1884"/>
      <c r="Q1884"/>
      <c r="S1884"/>
      <c r="T1884"/>
      <c r="U1884"/>
      <c r="V1884"/>
    </row>
    <row r="1885" spans="6:22">
      <c r="F1885"/>
      <c r="N1885"/>
      <c r="O1885"/>
      <c r="P1885"/>
      <c r="Q1885"/>
      <c r="S1885"/>
      <c r="T1885"/>
      <c r="U1885"/>
      <c r="V1885"/>
    </row>
    <row r="1886" spans="6:22">
      <c r="F1886"/>
      <c r="N1886"/>
      <c r="O1886"/>
      <c r="P1886"/>
      <c r="Q1886"/>
      <c r="S1886"/>
      <c r="T1886"/>
      <c r="U1886"/>
      <c r="V1886"/>
    </row>
    <row r="1887" spans="6:22">
      <c r="F1887"/>
      <c r="N1887"/>
      <c r="O1887"/>
      <c r="P1887"/>
      <c r="Q1887"/>
      <c r="S1887"/>
      <c r="T1887"/>
      <c r="U1887"/>
      <c r="V1887"/>
    </row>
    <row r="1888" spans="6:22">
      <c r="F1888"/>
      <c r="N1888"/>
      <c r="O1888"/>
      <c r="P1888"/>
      <c r="Q1888"/>
      <c r="S1888"/>
      <c r="T1888"/>
      <c r="U1888"/>
      <c r="V1888"/>
    </row>
    <row r="1889" spans="6:22">
      <c r="F1889"/>
      <c r="N1889"/>
      <c r="O1889"/>
      <c r="P1889"/>
      <c r="Q1889"/>
      <c r="S1889"/>
      <c r="T1889"/>
      <c r="U1889"/>
      <c r="V1889"/>
    </row>
    <row r="1890" spans="6:22">
      <c r="F1890"/>
      <c r="N1890"/>
      <c r="O1890"/>
      <c r="P1890"/>
      <c r="Q1890"/>
      <c r="S1890"/>
      <c r="T1890"/>
      <c r="U1890"/>
      <c r="V1890"/>
    </row>
    <row r="1891" spans="6:22">
      <c r="F1891"/>
      <c r="N1891"/>
      <c r="O1891"/>
      <c r="P1891"/>
      <c r="Q1891"/>
      <c r="S1891"/>
      <c r="T1891"/>
      <c r="U1891"/>
      <c r="V1891"/>
    </row>
    <row r="1892" spans="6:22">
      <c r="F1892"/>
      <c r="N1892"/>
      <c r="O1892"/>
      <c r="P1892"/>
      <c r="Q1892"/>
      <c r="S1892"/>
      <c r="T1892"/>
      <c r="U1892"/>
      <c r="V1892"/>
    </row>
    <row r="1893" spans="6:22">
      <c r="F1893"/>
      <c r="N1893"/>
      <c r="O1893"/>
      <c r="P1893"/>
      <c r="Q1893"/>
      <c r="S1893"/>
      <c r="T1893"/>
      <c r="U1893"/>
      <c r="V1893"/>
    </row>
    <row r="1894" spans="6:22">
      <c r="F1894"/>
      <c r="N1894"/>
      <c r="O1894"/>
      <c r="P1894"/>
      <c r="Q1894"/>
      <c r="S1894"/>
      <c r="T1894"/>
      <c r="U1894"/>
      <c r="V1894"/>
    </row>
    <row r="1895" spans="6:22">
      <c r="F1895"/>
      <c r="N1895"/>
      <c r="O1895"/>
      <c r="P1895"/>
      <c r="Q1895"/>
      <c r="S1895"/>
      <c r="T1895"/>
      <c r="U1895"/>
      <c r="V1895"/>
    </row>
    <row r="1896" spans="6:22">
      <c r="F1896"/>
      <c r="N1896"/>
      <c r="O1896"/>
      <c r="P1896"/>
      <c r="Q1896"/>
      <c r="S1896"/>
      <c r="T1896"/>
      <c r="U1896"/>
      <c r="V1896"/>
    </row>
    <row r="1897" spans="6:22">
      <c r="F1897"/>
      <c r="N1897"/>
      <c r="O1897"/>
      <c r="P1897"/>
      <c r="Q1897"/>
      <c r="S1897"/>
      <c r="T1897"/>
      <c r="U1897"/>
      <c r="V1897"/>
    </row>
    <row r="1898" spans="6:22">
      <c r="F1898"/>
      <c r="N1898"/>
      <c r="O1898"/>
      <c r="P1898"/>
      <c r="Q1898"/>
      <c r="S1898"/>
      <c r="T1898"/>
      <c r="U1898"/>
      <c r="V1898"/>
    </row>
    <row r="1899" spans="6:22">
      <c r="F1899"/>
      <c r="N1899"/>
      <c r="O1899"/>
      <c r="P1899"/>
      <c r="Q1899"/>
      <c r="S1899"/>
      <c r="T1899"/>
      <c r="U1899"/>
      <c r="V1899"/>
    </row>
    <row r="1900" spans="6:22">
      <c r="F1900"/>
      <c r="N1900"/>
      <c r="O1900"/>
      <c r="P1900"/>
      <c r="Q1900"/>
      <c r="S1900"/>
      <c r="T1900"/>
      <c r="U1900"/>
      <c r="V1900"/>
    </row>
    <row r="1901" spans="6:22">
      <c r="F1901"/>
      <c r="N1901"/>
      <c r="O1901"/>
      <c r="P1901"/>
      <c r="Q1901"/>
      <c r="S1901"/>
      <c r="T1901"/>
      <c r="U1901"/>
      <c r="V1901"/>
    </row>
    <row r="1902" spans="6:22">
      <c r="F1902"/>
      <c r="N1902"/>
      <c r="O1902"/>
      <c r="P1902"/>
      <c r="Q1902"/>
      <c r="S1902"/>
      <c r="T1902"/>
      <c r="U1902"/>
      <c r="V1902"/>
    </row>
    <row r="1903" spans="6:22">
      <c r="F1903"/>
      <c r="N1903"/>
      <c r="O1903"/>
      <c r="P1903"/>
      <c r="Q1903"/>
      <c r="S1903"/>
      <c r="T1903"/>
      <c r="U1903"/>
      <c r="V1903"/>
    </row>
    <row r="1904" spans="6:22">
      <c r="F1904"/>
      <c r="N1904"/>
      <c r="O1904"/>
      <c r="P1904"/>
      <c r="Q1904"/>
      <c r="S1904"/>
      <c r="T1904"/>
      <c r="U1904"/>
      <c r="V1904"/>
    </row>
    <row r="1905" spans="6:22">
      <c r="F1905"/>
      <c r="N1905"/>
      <c r="O1905"/>
      <c r="P1905"/>
      <c r="Q1905"/>
      <c r="S1905"/>
      <c r="T1905"/>
      <c r="U1905"/>
      <c r="V1905"/>
    </row>
    <row r="1906" spans="6:22">
      <c r="F1906"/>
      <c r="N1906"/>
      <c r="O1906"/>
      <c r="P1906"/>
      <c r="Q1906"/>
      <c r="S1906"/>
      <c r="T1906"/>
      <c r="U1906"/>
      <c r="V1906"/>
    </row>
    <row r="1907" spans="6:22">
      <c r="F1907"/>
      <c r="N1907"/>
      <c r="O1907"/>
      <c r="P1907"/>
      <c r="Q1907"/>
      <c r="S1907"/>
      <c r="T1907"/>
      <c r="U1907"/>
      <c r="V1907"/>
    </row>
    <row r="1908" spans="6:22">
      <c r="F1908"/>
      <c r="N1908"/>
      <c r="O1908"/>
      <c r="P1908"/>
      <c r="Q1908"/>
      <c r="S1908"/>
      <c r="T1908"/>
      <c r="U1908"/>
      <c r="V1908"/>
    </row>
    <row r="1909" spans="6:22">
      <c r="F1909"/>
      <c r="N1909"/>
      <c r="O1909"/>
      <c r="P1909"/>
      <c r="Q1909"/>
      <c r="S1909"/>
      <c r="T1909"/>
      <c r="U1909"/>
      <c r="V1909"/>
    </row>
    <row r="1910" spans="6:22">
      <c r="F1910"/>
      <c r="N1910"/>
      <c r="O1910"/>
      <c r="P1910"/>
      <c r="Q1910"/>
      <c r="S1910"/>
      <c r="T1910"/>
      <c r="U1910"/>
      <c r="V1910"/>
    </row>
    <row r="1911" spans="6:22">
      <c r="F1911"/>
      <c r="N1911"/>
      <c r="O1911"/>
      <c r="P1911"/>
      <c r="Q1911"/>
      <c r="S1911"/>
      <c r="T1911"/>
      <c r="U1911"/>
      <c r="V1911"/>
    </row>
    <row r="1912" spans="6:22">
      <c r="F1912"/>
      <c r="N1912"/>
      <c r="O1912"/>
      <c r="P1912"/>
      <c r="Q1912"/>
      <c r="S1912"/>
      <c r="T1912"/>
      <c r="U1912"/>
      <c r="V1912"/>
    </row>
    <row r="1913" spans="6:22">
      <c r="F1913"/>
      <c r="N1913"/>
      <c r="O1913"/>
      <c r="P1913"/>
      <c r="Q1913"/>
      <c r="S1913"/>
      <c r="T1913"/>
      <c r="U1913"/>
      <c r="V1913"/>
    </row>
    <row r="1914" spans="6:22">
      <c r="F1914"/>
      <c r="N1914"/>
      <c r="O1914"/>
      <c r="P1914"/>
      <c r="Q1914"/>
      <c r="S1914"/>
      <c r="T1914"/>
      <c r="U1914"/>
      <c r="V1914"/>
    </row>
  </sheetData>
  <autoFilter ref="A9:V694">
    <sortState ref="A10:W629">
      <sortCondition ref="A10:A629"/>
      <sortCondition ref="B10:B629"/>
      <sortCondition ref="C10:C629"/>
      <sortCondition ref="D10:D629"/>
    </sortState>
  </autoFilter>
  <mergeCells count="3">
    <mergeCell ref="A6:R6"/>
    <mergeCell ref="A7:R7"/>
    <mergeCell ref="A5:R5"/>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2.xml><?xml version="1.0" encoding="utf-8"?>
<worksheet xmlns="http://schemas.openxmlformats.org/spreadsheetml/2006/main" xmlns:r="http://schemas.openxmlformats.org/officeDocument/2006/relationships">
  <dimension ref="A1:V1855"/>
  <sheetViews>
    <sheetView zoomScaleNormal="100" workbookViewId="0">
      <pane xSplit="6" ySplit="9" topLeftCell="M10" activePane="bottomRight" state="frozen"/>
      <selection pane="topRight" activeCell="G1" sqref="G1"/>
      <selection pane="bottomLeft" activeCell="A10" sqref="A10"/>
      <selection pane="bottomRight" activeCell="A5" sqref="A5:R5"/>
    </sheetView>
  </sheetViews>
  <sheetFormatPr baseColWidth="10" defaultColWidth="11.42578125" defaultRowHeight="15" outlineLevelRow="2"/>
  <cols>
    <col min="1" max="1" width="13.42578125" customWidth="1"/>
    <col min="2" max="2" width="15.7109375" customWidth="1"/>
    <col min="3" max="3" width="12.28515625" customWidth="1"/>
    <col min="4" max="4" width="16.28515625" customWidth="1"/>
    <col min="5" max="5" width="4.140625" customWidth="1"/>
    <col min="6" max="6" width="7" style="2" customWidth="1"/>
    <col min="7" max="7" width="5.7109375" customWidth="1"/>
    <col min="8" max="8" width="6.42578125" customWidth="1"/>
    <col min="9" max="9" width="32.140625" customWidth="1"/>
    <col min="10" max="13" width="18.85546875" customWidth="1"/>
    <col min="14" max="14" width="20.42578125" style="4" bestFit="1" customWidth="1"/>
    <col min="15" max="15" width="19.7109375" style="5" customWidth="1"/>
    <col min="16" max="16" width="20.5703125" style="5" customWidth="1"/>
    <col min="17" max="17" width="19.140625" style="5" customWidth="1"/>
    <col min="18" max="18" width="19.5703125" customWidth="1"/>
    <col min="19" max="19" width="18.85546875" style="6" bestFit="1" customWidth="1"/>
    <col min="20" max="20" width="14.140625" style="5" customWidth="1"/>
    <col min="21" max="21" width="11.42578125" style="5"/>
    <col min="22" max="22" width="13.85546875" style="5" customWidth="1"/>
    <col min="236" max="236" width="8.85546875" customWidth="1"/>
    <col min="237" max="237" width="0" hidden="1" customWidth="1"/>
    <col min="238" max="238" width="8.42578125" customWidth="1"/>
    <col min="239" max="240" width="4.140625" customWidth="1"/>
    <col min="241" max="241" width="20.42578125" customWidth="1"/>
    <col min="242" max="242" width="20.42578125" bestFit="1" customWidth="1"/>
    <col min="243" max="244" width="16.85546875" customWidth="1"/>
    <col min="245" max="245" width="17.5703125" customWidth="1"/>
    <col min="246" max="246" width="17.140625" customWidth="1"/>
    <col min="247" max="247" width="20.42578125" customWidth="1"/>
    <col min="248" max="248" width="16.85546875" customWidth="1"/>
    <col min="249" max="249" width="18.85546875" customWidth="1"/>
    <col min="250" max="250" width="15.140625" customWidth="1"/>
    <col min="251" max="253" width="18.85546875" customWidth="1"/>
    <col min="254" max="254" width="20.42578125" bestFit="1" customWidth="1"/>
    <col min="255" max="256" width="7.5703125" customWidth="1"/>
    <col min="257" max="257" width="8" customWidth="1"/>
    <col min="259" max="259" width="11.85546875" bestFit="1" customWidth="1"/>
    <col min="492" max="492" width="8.85546875" customWidth="1"/>
    <col min="493" max="493" width="0" hidden="1" customWidth="1"/>
    <col min="494" max="494" width="8.42578125" customWidth="1"/>
    <col min="495" max="496" width="4.140625" customWidth="1"/>
    <col min="497" max="497" width="20.42578125" customWidth="1"/>
    <col min="498" max="498" width="20.42578125" bestFit="1" customWidth="1"/>
    <col min="499" max="500" width="16.85546875" customWidth="1"/>
    <col min="501" max="501" width="17.5703125" customWidth="1"/>
    <col min="502" max="502" width="17.140625" customWidth="1"/>
    <col min="503" max="503" width="20.42578125" customWidth="1"/>
    <col min="504" max="504" width="16.85546875" customWidth="1"/>
    <col min="505" max="505" width="18.85546875" customWidth="1"/>
    <col min="506" max="506" width="15.140625" customWidth="1"/>
    <col min="507" max="509" width="18.85546875" customWidth="1"/>
    <col min="510" max="510" width="20.42578125" bestFit="1" customWidth="1"/>
    <col min="511" max="512" width="7.5703125" customWidth="1"/>
    <col min="513" max="513" width="8" customWidth="1"/>
    <col min="515" max="515" width="11.85546875" bestFit="1" customWidth="1"/>
    <col min="748" max="748" width="8.85546875" customWidth="1"/>
    <col min="749" max="749" width="0" hidden="1" customWidth="1"/>
    <col min="750" max="750" width="8.42578125" customWidth="1"/>
    <col min="751" max="752" width="4.140625" customWidth="1"/>
    <col min="753" max="753" width="20.42578125" customWidth="1"/>
    <col min="754" max="754" width="20.42578125" bestFit="1" customWidth="1"/>
    <col min="755" max="756" width="16.85546875" customWidth="1"/>
    <col min="757" max="757" width="17.5703125" customWidth="1"/>
    <col min="758" max="758" width="17.140625" customWidth="1"/>
    <col min="759" max="759" width="20.42578125" customWidth="1"/>
    <col min="760" max="760" width="16.85546875" customWidth="1"/>
    <col min="761" max="761" width="18.85546875" customWidth="1"/>
    <col min="762" max="762" width="15.140625" customWidth="1"/>
    <col min="763" max="765" width="18.85546875" customWidth="1"/>
    <col min="766" max="766" width="20.42578125" bestFit="1" customWidth="1"/>
    <col min="767" max="768" width="7.5703125" customWidth="1"/>
    <col min="769" max="769" width="8" customWidth="1"/>
    <col min="771" max="771" width="11.85546875" bestFit="1" customWidth="1"/>
    <col min="1004" max="1004" width="8.85546875" customWidth="1"/>
    <col min="1005" max="1005" width="0" hidden="1" customWidth="1"/>
    <col min="1006" max="1006" width="8.42578125" customWidth="1"/>
    <col min="1007" max="1008" width="4.140625" customWidth="1"/>
    <col min="1009" max="1009" width="20.42578125" customWidth="1"/>
    <col min="1010" max="1010" width="20.42578125" bestFit="1" customWidth="1"/>
    <col min="1011" max="1012" width="16.85546875" customWidth="1"/>
    <col min="1013" max="1013" width="17.5703125" customWidth="1"/>
    <col min="1014" max="1014" width="17.140625" customWidth="1"/>
    <col min="1015" max="1015" width="20.42578125" customWidth="1"/>
    <col min="1016" max="1016" width="16.85546875" customWidth="1"/>
    <col min="1017" max="1017" width="18.85546875" customWidth="1"/>
    <col min="1018" max="1018" width="15.140625" customWidth="1"/>
    <col min="1019" max="1021" width="18.85546875" customWidth="1"/>
    <col min="1022" max="1022" width="20.42578125" bestFit="1" customWidth="1"/>
    <col min="1023" max="1024" width="7.5703125" customWidth="1"/>
    <col min="1025" max="1025" width="8" customWidth="1"/>
    <col min="1027" max="1027" width="11.85546875" bestFit="1" customWidth="1"/>
    <col min="1260" max="1260" width="8.85546875" customWidth="1"/>
    <col min="1261" max="1261" width="0" hidden="1" customWidth="1"/>
    <col min="1262" max="1262" width="8.42578125" customWidth="1"/>
    <col min="1263" max="1264" width="4.140625" customWidth="1"/>
    <col min="1265" max="1265" width="20.42578125" customWidth="1"/>
    <col min="1266" max="1266" width="20.42578125" bestFit="1" customWidth="1"/>
    <col min="1267" max="1268" width="16.85546875" customWidth="1"/>
    <col min="1269" max="1269" width="17.5703125" customWidth="1"/>
    <col min="1270" max="1270" width="17.140625" customWidth="1"/>
    <col min="1271" max="1271" width="20.42578125" customWidth="1"/>
    <col min="1272" max="1272" width="16.85546875" customWidth="1"/>
    <col min="1273" max="1273" width="18.85546875" customWidth="1"/>
    <col min="1274" max="1274" width="15.140625" customWidth="1"/>
    <col min="1275" max="1277" width="18.85546875" customWidth="1"/>
    <col min="1278" max="1278" width="20.42578125" bestFit="1" customWidth="1"/>
    <col min="1279" max="1280" width="7.5703125" customWidth="1"/>
    <col min="1281" max="1281" width="8" customWidth="1"/>
    <col min="1283" max="1283" width="11.85546875" bestFit="1" customWidth="1"/>
    <col min="1516" max="1516" width="8.85546875" customWidth="1"/>
    <col min="1517" max="1517" width="0" hidden="1" customWidth="1"/>
    <col min="1518" max="1518" width="8.42578125" customWidth="1"/>
    <col min="1519" max="1520" width="4.140625" customWidth="1"/>
    <col min="1521" max="1521" width="20.42578125" customWidth="1"/>
    <col min="1522" max="1522" width="20.42578125" bestFit="1" customWidth="1"/>
    <col min="1523" max="1524" width="16.85546875" customWidth="1"/>
    <col min="1525" max="1525" width="17.5703125" customWidth="1"/>
    <col min="1526" max="1526" width="17.140625" customWidth="1"/>
    <col min="1527" max="1527" width="20.42578125" customWidth="1"/>
    <col min="1528" max="1528" width="16.85546875" customWidth="1"/>
    <col min="1529" max="1529" width="18.85546875" customWidth="1"/>
    <col min="1530" max="1530" width="15.140625" customWidth="1"/>
    <col min="1531" max="1533" width="18.85546875" customWidth="1"/>
    <col min="1534" max="1534" width="20.42578125" bestFit="1" customWidth="1"/>
    <col min="1535" max="1536" width="7.5703125" customWidth="1"/>
    <col min="1537" max="1537" width="8" customWidth="1"/>
    <col min="1539" max="1539" width="11.85546875" bestFit="1" customWidth="1"/>
    <col min="1772" max="1772" width="8.85546875" customWidth="1"/>
    <col min="1773" max="1773" width="0" hidden="1" customWidth="1"/>
    <col min="1774" max="1774" width="8.42578125" customWidth="1"/>
    <col min="1775" max="1776" width="4.140625" customWidth="1"/>
    <col min="1777" max="1777" width="20.42578125" customWidth="1"/>
    <col min="1778" max="1778" width="20.42578125" bestFit="1" customWidth="1"/>
    <col min="1779" max="1780" width="16.85546875" customWidth="1"/>
    <col min="1781" max="1781" width="17.5703125" customWidth="1"/>
    <col min="1782" max="1782" width="17.140625" customWidth="1"/>
    <col min="1783" max="1783" width="20.42578125" customWidth="1"/>
    <col min="1784" max="1784" width="16.85546875" customWidth="1"/>
    <col min="1785" max="1785" width="18.85546875" customWidth="1"/>
    <col min="1786" max="1786" width="15.140625" customWidth="1"/>
    <col min="1787" max="1789" width="18.85546875" customWidth="1"/>
    <col min="1790" max="1790" width="20.42578125" bestFit="1" customWidth="1"/>
    <col min="1791" max="1792" width="7.5703125" customWidth="1"/>
    <col min="1793" max="1793" width="8" customWidth="1"/>
    <col min="1795" max="1795" width="11.85546875" bestFit="1" customWidth="1"/>
    <col min="2028" max="2028" width="8.85546875" customWidth="1"/>
    <col min="2029" max="2029" width="0" hidden="1" customWidth="1"/>
    <col min="2030" max="2030" width="8.42578125" customWidth="1"/>
    <col min="2031" max="2032" width="4.140625" customWidth="1"/>
    <col min="2033" max="2033" width="20.42578125" customWidth="1"/>
    <col min="2034" max="2034" width="20.42578125" bestFit="1" customWidth="1"/>
    <col min="2035" max="2036" width="16.85546875" customWidth="1"/>
    <col min="2037" max="2037" width="17.5703125" customWidth="1"/>
    <col min="2038" max="2038" width="17.140625" customWidth="1"/>
    <col min="2039" max="2039" width="20.42578125" customWidth="1"/>
    <col min="2040" max="2040" width="16.85546875" customWidth="1"/>
    <col min="2041" max="2041" width="18.85546875" customWidth="1"/>
    <col min="2042" max="2042" width="15.140625" customWidth="1"/>
    <col min="2043" max="2045" width="18.85546875" customWidth="1"/>
    <col min="2046" max="2046" width="20.42578125" bestFit="1" customWidth="1"/>
    <col min="2047" max="2048" width="7.5703125" customWidth="1"/>
    <col min="2049" max="2049" width="8" customWidth="1"/>
    <col min="2051" max="2051" width="11.85546875" bestFit="1" customWidth="1"/>
    <col min="2284" max="2284" width="8.85546875" customWidth="1"/>
    <col min="2285" max="2285" width="0" hidden="1" customWidth="1"/>
    <col min="2286" max="2286" width="8.42578125" customWidth="1"/>
    <col min="2287" max="2288" width="4.140625" customWidth="1"/>
    <col min="2289" max="2289" width="20.42578125" customWidth="1"/>
    <col min="2290" max="2290" width="20.42578125" bestFit="1" customWidth="1"/>
    <col min="2291" max="2292" width="16.85546875" customWidth="1"/>
    <col min="2293" max="2293" width="17.5703125" customWidth="1"/>
    <col min="2294" max="2294" width="17.140625" customWidth="1"/>
    <col min="2295" max="2295" width="20.42578125" customWidth="1"/>
    <col min="2296" max="2296" width="16.85546875" customWidth="1"/>
    <col min="2297" max="2297" width="18.85546875" customWidth="1"/>
    <col min="2298" max="2298" width="15.140625" customWidth="1"/>
    <col min="2299" max="2301" width="18.85546875" customWidth="1"/>
    <col min="2302" max="2302" width="20.42578125" bestFit="1" customWidth="1"/>
    <col min="2303" max="2304" width="7.5703125" customWidth="1"/>
    <col min="2305" max="2305" width="8" customWidth="1"/>
    <col min="2307" max="2307" width="11.85546875" bestFit="1" customWidth="1"/>
    <col min="2540" max="2540" width="8.85546875" customWidth="1"/>
    <col min="2541" max="2541" width="0" hidden="1" customWidth="1"/>
    <col min="2542" max="2542" width="8.42578125" customWidth="1"/>
    <col min="2543" max="2544" width="4.140625" customWidth="1"/>
    <col min="2545" max="2545" width="20.42578125" customWidth="1"/>
    <col min="2546" max="2546" width="20.42578125" bestFit="1" customWidth="1"/>
    <col min="2547" max="2548" width="16.85546875" customWidth="1"/>
    <col min="2549" max="2549" width="17.5703125" customWidth="1"/>
    <col min="2550" max="2550" width="17.140625" customWidth="1"/>
    <col min="2551" max="2551" width="20.42578125" customWidth="1"/>
    <col min="2552" max="2552" width="16.85546875" customWidth="1"/>
    <col min="2553" max="2553" width="18.85546875" customWidth="1"/>
    <col min="2554" max="2554" width="15.140625" customWidth="1"/>
    <col min="2555" max="2557" width="18.85546875" customWidth="1"/>
    <col min="2558" max="2558" width="20.42578125" bestFit="1" customWidth="1"/>
    <col min="2559" max="2560" width="7.5703125" customWidth="1"/>
    <col min="2561" max="2561" width="8" customWidth="1"/>
    <col min="2563" max="2563" width="11.85546875" bestFit="1" customWidth="1"/>
    <col min="2796" max="2796" width="8.85546875" customWidth="1"/>
    <col min="2797" max="2797" width="0" hidden="1" customWidth="1"/>
    <col min="2798" max="2798" width="8.42578125" customWidth="1"/>
    <col min="2799" max="2800" width="4.140625" customWidth="1"/>
    <col min="2801" max="2801" width="20.42578125" customWidth="1"/>
    <col min="2802" max="2802" width="20.42578125" bestFit="1" customWidth="1"/>
    <col min="2803" max="2804" width="16.85546875" customWidth="1"/>
    <col min="2805" max="2805" width="17.5703125" customWidth="1"/>
    <col min="2806" max="2806" width="17.140625" customWidth="1"/>
    <col min="2807" max="2807" width="20.42578125" customWidth="1"/>
    <col min="2808" max="2808" width="16.85546875" customWidth="1"/>
    <col min="2809" max="2809" width="18.85546875" customWidth="1"/>
    <col min="2810" max="2810" width="15.140625" customWidth="1"/>
    <col min="2811" max="2813" width="18.85546875" customWidth="1"/>
    <col min="2814" max="2814" width="20.42578125" bestFit="1" customWidth="1"/>
    <col min="2815" max="2816" width="7.5703125" customWidth="1"/>
    <col min="2817" max="2817" width="8" customWidth="1"/>
    <col min="2819" max="2819" width="11.85546875" bestFit="1" customWidth="1"/>
    <col min="3052" max="3052" width="8.85546875" customWidth="1"/>
    <col min="3053" max="3053" width="0" hidden="1" customWidth="1"/>
    <col min="3054" max="3054" width="8.42578125" customWidth="1"/>
    <col min="3055" max="3056" width="4.140625" customWidth="1"/>
    <col min="3057" max="3057" width="20.42578125" customWidth="1"/>
    <col min="3058" max="3058" width="20.42578125" bestFit="1" customWidth="1"/>
    <col min="3059" max="3060" width="16.85546875" customWidth="1"/>
    <col min="3061" max="3061" width="17.5703125" customWidth="1"/>
    <col min="3062" max="3062" width="17.140625" customWidth="1"/>
    <col min="3063" max="3063" width="20.42578125" customWidth="1"/>
    <col min="3064" max="3064" width="16.85546875" customWidth="1"/>
    <col min="3065" max="3065" width="18.85546875" customWidth="1"/>
    <col min="3066" max="3066" width="15.140625" customWidth="1"/>
    <col min="3067" max="3069" width="18.85546875" customWidth="1"/>
    <col min="3070" max="3070" width="20.42578125" bestFit="1" customWidth="1"/>
    <col min="3071" max="3072" width="7.5703125" customWidth="1"/>
    <col min="3073" max="3073" width="8" customWidth="1"/>
    <col min="3075" max="3075" width="11.85546875" bestFit="1" customWidth="1"/>
    <col min="3308" max="3308" width="8.85546875" customWidth="1"/>
    <col min="3309" max="3309" width="0" hidden="1" customWidth="1"/>
    <col min="3310" max="3310" width="8.42578125" customWidth="1"/>
    <col min="3311" max="3312" width="4.140625" customWidth="1"/>
    <col min="3313" max="3313" width="20.42578125" customWidth="1"/>
    <col min="3314" max="3314" width="20.42578125" bestFit="1" customWidth="1"/>
    <col min="3315" max="3316" width="16.85546875" customWidth="1"/>
    <col min="3317" max="3317" width="17.5703125" customWidth="1"/>
    <col min="3318" max="3318" width="17.140625" customWidth="1"/>
    <col min="3319" max="3319" width="20.42578125" customWidth="1"/>
    <col min="3320" max="3320" width="16.85546875" customWidth="1"/>
    <col min="3321" max="3321" width="18.85546875" customWidth="1"/>
    <col min="3322" max="3322" width="15.140625" customWidth="1"/>
    <col min="3323" max="3325" width="18.85546875" customWidth="1"/>
    <col min="3326" max="3326" width="20.42578125" bestFit="1" customWidth="1"/>
    <col min="3327" max="3328" width="7.5703125" customWidth="1"/>
    <col min="3329" max="3329" width="8" customWidth="1"/>
    <col min="3331" max="3331" width="11.85546875" bestFit="1" customWidth="1"/>
    <col min="3564" max="3564" width="8.85546875" customWidth="1"/>
    <col min="3565" max="3565" width="0" hidden="1" customWidth="1"/>
    <col min="3566" max="3566" width="8.42578125" customWidth="1"/>
    <col min="3567" max="3568" width="4.140625" customWidth="1"/>
    <col min="3569" max="3569" width="20.42578125" customWidth="1"/>
    <col min="3570" max="3570" width="20.42578125" bestFit="1" customWidth="1"/>
    <col min="3571" max="3572" width="16.85546875" customWidth="1"/>
    <col min="3573" max="3573" width="17.5703125" customWidth="1"/>
    <col min="3574" max="3574" width="17.140625" customWidth="1"/>
    <col min="3575" max="3575" width="20.42578125" customWidth="1"/>
    <col min="3576" max="3576" width="16.85546875" customWidth="1"/>
    <col min="3577" max="3577" width="18.85546875" customWidth="1"/>
    <col min="3578" max="3578" width="15.140625" customWidth="1"/>
    <col min="3579" max="3581" width="18.85546875" customWidth="1"/>
    <col min="3582" max="3582" width="20.42578125" bestFit="1" customWidth="1"/>
    <col min="3583" max="3584" width="7.5703125" customWidth="1"/>
    <col min="3585" max="3585" width="8" customWidth="1"/>
    <col min="3587" max="3587" width="11.85546875" bestFit="1" customWidth="1"/>
    <col min="3820" max="3820" width="8.85546875" customWidth="1"/>
    <col min="3821" max="3821" width="0" hidden="1" customWidth="1"/>
    <col min="3822" max="3822" width="8.42578125" customWidth="1"/>
    <col min="3823" max="3824" width="4.140625" customWidth="1"/>
    <col min="3825" max="3825" width="20.42578125" customWidth="1"/>
    <col min="3826" max="3826" width="20.42578125" bestFit="1" customWidth="1"/>
    <col min="3827" max="3828" width="16.85546875" customWidth="1"/>
    <col min="3829" max="3829" width="17.5703125" customWidth="1"/>
    <col min="3830" max="3830" width="17.140625" customWidth="1"/>
    <col min="3831" max="3831" width="20.42578125" customWidth="1"/>
    <col min="3832" max="3832" width="16.85546875" customWidth="1"/>
    <col min="3833" max="3833" width="18.85546875" customWidth="1"/>
    <col min="3834" max="3834" width="15.140625" customWidth="1"/>
    <col min="3835" max="3837" width="18.85546875" customWidth="1"/>
    <col min="3838" max="3838" width="20.42578125" bestFit="1" customWidth="1"/>
    <col min="3839" max="3840" width="7.5703125" customWidth="1"/>
    <col min="3841" max="3841" width="8" customWidth="1"/>
    <col min="3843" max="3843" width="11.85546875" bestFit="1" customWidth="1"/>
    <col min="4076" max="4076" width="8.85546875" customWidth="1"/>
    <col min="4077" max="4077" width="0" hidden="1" customWidth="1"/>
    <col min="4078" max="4078" width="8.42578125" customWidth="1"/>
    <col min="4079" max="4080" width="4.140625" customWidth="1"/>
    <col min="4081" max="4081" width="20.42578125" customWidth="1"/>
    <col min="4082" max="4082" width="20.42578125" bestFit="1" customWidth="1"/>
    <col min="4083" max="4084" width="16.85546875" customWidth="1"/>
    <col min="4085" max="4085" width="17.5703125" customWidth="1"/>
    <col min="4086" max="4086" width="17.140625" customWidth="1"/>
    <col min="4087" max="4087" width="20.42578125" customWidth="1"/>
    <col min="4088" max="4088" width="16.85546875" customWidth="1"/>
    <col min="4089" max="4089" width="18.85546875" customWidth="1"/>
    <col min="4090" max="4090" width="15.140625" customWidth="1"/>
    <col min="4091" max="4093" width="18.85546875" customWidth="1"/>
    <col min="4094" max="4094" width="20.42578125" bestFit="1" customWidth="1"/>
    <col min="4095" max="4096" width="7.5703125" customWidth="1"/>
    <col min="4097" max="4097" width="8" customWidth="1"/>
    <col min="4099" max="4099" width="11.85546875" bestFit="1" customWidth="1"/>
    <col min="4332" max="4332" width="8.85546875" customWidth="1"/>
    <col min="4333" max="4333" width="0" hidden="1" customWidth="1"/>
    <col min="4334" max="4334" width="8.42578125" customWidth="1"/>
    <col min="4335" max="4336" width="4.140625" customWidth="1"/>
    <col min="4337" max="4337" width="20.42578125" customWidth="1"/>
    <col min="4338" max="4338" width="20.42578125" bestFit="1" customWidth="1"/>
    <col min="4339" max="4340" width="16.85546875" customWidth="1"/>
    <col min="4341" max="4341" width="17.5703125" customWidth="1"/>
    <col min="4342" max="4342" width="17.140625" customWidth="1"/>
    <col min="4343" max="4343" width="20.42578125" customWidth="1"/>
    <col min="4344" max="4344" width="16.85546875" customWidth="1"/>
    <col min="4345" max="4345" width="18.85546875" customWidth="1"/>
    <col min="4346" max="4346" width="15.140625" customWidth="1"/>
    <col min="4347" max="4349" width="18.85546875" customWidth="1"/>
    <col min="4350" max="4350" width="20.42578125" bestFit="1" customWidth="1"/>
    <col min="4351" max="4352" width="7.5703125" customWidth="1"/>
    <col min="4353" max="4353" width="8" customWidth="1"/>
    <col min="4355" max="4355" width="11.85546875" bestFit="1" customWidth="1"/>
    <col min="4588" max="4588" width="8.85546875" customWidth="1"/>
    <col min="4589" max="4589" width="0" hidden="1" customWidth="1"/>
    <col min="4590" max="4590" width="8.42578125" customWidth="1"/>
    <col min="4591" max="4592" width="4.140625" customWidth="1"/>
    <col min="4593" max="4593" width="20.42578125" customWidth="1"/>
    <col min="4594" max="4594" width="20.42578125" bestFit="1" customWidth="1"/>
    <col min="4595" max="4596" width="16.85546875" customWidth="1"/>
    <col min="4597" max="4597" width="17.5703125" customWidth="1"/>
    <col min="4598" max="4598" width="17.140625" customWidth="1"/>
    <col min="4599" max="4599" width="20.42578125" customWidth="1"/>
    <col min="4600" max="4600" width="16.85546875" customWidth="1"/>
    <col min="4601" max="4601" width="18.85546875" customWidth="1"/>
    <col min="4602" max="4602" width="15.140625" customWidth="1"/>
    <col min="4603" max="4605" width="18.85546875" customWidth="1"/>
    <col min="4606" max="4606" width="20.42578125" bestFit="1" customWidth="1"/>
    <col min="4607" max="4608" width="7.5703125" customWidth="1"/>
    <col min="4609" max="4609" width="8" customWidth="1"/>
    <col min="4611" max="4611" width="11.85546875" bestFit="1" customWidth="1"/>
    <col min="4844" max="4844" width="8.85546875" customWidth="1"/>
    <col min="4845" max="4845" width="0" hidden="1" customWidth="1"/>
    <col min="4846" max="4846" width="8.42578125" customWidth="1"/>
    <col min="4847" max="4848" width="4.140625" customWidth="1"/>
    <col min="4849" max="4849" width="20.42578125" customWidth="1"/>
    <col min="4850" max="4850" width="20.42578125" bestFit="1" customWidth="1"/>
    <col min="4851" max="4852" width="16.85546875" customWidth="1"/>
    <col min="4853" max="4853" width="17.5703125" customWidth="1"/>
    <col min="4854" max="4854" width="17.140625" customWidth="1"/>
    <col min="4855" max="4855" width="20.42578125" customWidth="1"/>
    <col min="4856" max="4856" width="16.85546875" customWidth="1"/>
    <col min="4857" max="4857" width="18.85546875" customWidth="1"/>
    <col min="4858" max="4858" width="15.140625" customWidth="1"/>
    <col min="4859" max="4861" width="18.85546875" customWidth="1"/>
    <col min="4862" max="4862" width="20.42578125" bestFit="1" customWidth="1"/>
    <col min="4863" max="4864" width="7.5703125" customWidth="1"/>
    <col min="4865" max="4865" width="8" customWidth="1"/>
    <col min="4867" max="4867" width="11.85546875" bestFit="1" customWidth="1"/>
    <col min="5100" max="5100" width="8.85546875" customWidth="1"/>
    <col min="5101" max="5101" width="0" hidden="1" customWidth="1"/>
    <col min="5102" max="5102" width="8.42578125" customWidth="1"/>
    <col min="5103" max="5104" width="4.140625" customWidth="1"/>
    <col min="5105" max="5105" width="20.42578125" customWidth="1"/>
    <col min="5106" max="5106" width="20.42578125" bestFit="1" customWidth="1"/>
    <col min="5107" max="5108" width="16.85546875" customWidth="1"/>
    <col min="5109" max="5109" width="17.5703125" customWidth="1"/>
    <col min="5110" max="5110" width="17.140625" customWidth="1"/>
    <col min="5111" max="5111" width="20.42578125" customWidth="1"/>
    <col min="5112" max="5112" width="16.85546875" customWidth="1"/>
    <col min="5113" max="5113" width="18.85546875" customWidth="1"/>
    <col min="5114" max="5114" width="15.140625" customWidth="1"/>
    <col min="5115" max="5117" width="18.85546875" customWidth="1"/>
    <col min="5118" max="5118" width="20.42578125" bestFit="1" customWidth="1"/>
    <col min="5119" max="5120" width="7.5703125" customWidth="1"/>
    <col min="5121" max="5121" width="8" customWidth="1"/>
    <col min="5123" max="5123" width="11.85546875" bestFit="1" customWidth="1"/>
    <col min="5356" max="5356" width="8.85546875" customWidth="1"/>
    <col min="5357" max="5357" width="0" hidden="1" customWidth="1"/>
    <col min="5358" max="5358" width="8.42578125" customWidth="1"/>
    <col min="5359" max="5360" width="4.140625" customWidth="1"/>
    <col min="5361" max="5361" width="20.42578125" customWidth="1"/>
    <col min="5362" max="5362" width="20.42578125" bestFit="1" customWidth="1"/>
    <col min="5363" max="5364" width="16.85546875" customWidth="1"/>
    <col min="5365" max="5365" width="17.5703125" customWidth="1"/>
    <col min="5366" max="5366" width="17.140625" customWidth="1"/>
    <col min="5367" max="5367" width="20.42578125" customWidth="1"/>
    <col min="5368" max="5368" width="16.85546875" customWidth="1"/>
    <col min="5369" max="5369" width="18.85546875" customWidth="1"/>
    <col min="5370" max="5370" width="15.140625" customWidth="1"/>
    <col min="5371" max="5373" width="18.85546875" customWidth="1"/>
    <col min="5374" max="5374" width="20.42578125" bestFit="1" customWidth="1"/>
    <col min="5375" max="5376" width="7.5703125" customWidth="1"/>
    <col min="5377" max="5377" width="8" customWidth="1"/>
    <col min="5379" max="5379" width="11.85546875" bestFit="1" customWidth="1"/>
    <col min="5612" max="5612" width="8.85546875" customWidth="1"/>
    <col min="5613" max="5613" width="0" hidden="1" customWidth="1"/>
    <col min="5614" max="5614" width="8.42578125" customWidth="1"/>
    <col min="5615" max="5616" width="4.140625" customWidth="1"/>
    <col min="5617" max="5617" width="20.42578125" customWidth="1"/>
    <col min="5618" max="5618" width="20.42578125" bestFit="1" customWidth="1"/>
    <col min="5619" max="5620" width="16.85546875" customWidth="1"/>
    <col min="5621" max="5621" width="17.5703125" customWidth="1"/>
    <col min="5622" max="5622" width="17.140625" customWidth="1"/>
    <col min="5623" max="5623" width="20.42578125" customWidth="1"/>
    <col min="5624" max="5624" width="16.85546875" customWidth="1"/>
    <col min="5625" max="5625" width="18.85546875" customWidth="1"/>
    <col min="5626" max="5626" width="15.140625" customWidth="1"/>
    <col min="5627" max="5629" width="18.85546875" customWidth="1"/>
    <col min="5630" max="5630" width="20.42578125" bestFit="1" customWidth="1"/>
    <col min="5631" max="5632" width="7.5703125" customWidth="1"/>
    <col min="5633" max="5633" width="8" customWidth="1"/>
    <col min="5635" max="5635" width="11.85546875" bestFit="1" customWidth="1"/>
    <col min="5868" max="5868" width="8.85546875" customWidth="1"/>
    <col min="5869" max="5869" width="0" hidden="1" customWidth="1"/>
    <col min="5870" max="5870" width="8.42578125" customWidth="1"/>
    <col min="5871" max="5872" width="4.140625" customWidth="1"/>
    <col min="5873" max="5873" width="20.42578125" customWidth="1"/>
    <col min="5874" max="5874" width="20.42578125" bestFit="1" customWidth="1"/>
    <col min="5875" max="5876" width="16.85546875" customWidth="1"/>
    <col min="5877" max="5877" width="17.5703125" customWidth="1"/>
    <col min="5878" max="5878" width="17.140625" customWidth="1"/>
    <col min="5879" max="5879" width="20.42578125" customWidth="1"/>
    <col min="5880" max="5880" width="16.85546875" customWidth="1"/>
    <col min="5881" max="5881" width="18.85546875" customWidth="1"/>
    <col min="5882" max="5882" width="15.140625" customWidth="1"/>
    <col min="5883" max="5885" width="18.85546875" customWidth="1"/>
    <col min="5886" max="5886" width="20.42578125" bestFit="1" customWidth="1"/>
    <col min="5887" max="5888" width="7.5703125" customWidth="1"/>
    <col min="5889" max="5889" width="8" customWidth="1"/>
    <col min="5891" max="5891" width="11.85546875" bestFit="1" customWidth="1"/>
    <col min="6124" max="6124" width="8.85546875" customWidth="1"/>
    <col min="6125" max="6125" width="0" hidden="1" customWidth="1"/>
    <col min="6126" max="6126" width="8.42578125" customWidth="1"/>
    <col min="6127" max="6128" width="4.140625" customWidth="1"/>
    <col min="6129" max="6129" width="20.42578125" customWidth="1"/>
    <col min="6130" max="6130" width="20.42578125" bestFit="1" customWidth="1"/>
    <col min="6131" max="6132" width="16.85546875" customWidth="1"/>
    <col min="6133" max="6133" width="17.5703125" customWidth="1"/>
    <col min="6134" max="6134" width="17.140625" customWidth="1"/>
    <col min="6135" max="6135" width="20.42578125" customWidth="1"/>
    <col min="6136" max="6136" width="16.85546875" customWidth="1"/>
    <col min="6137" max="6137" width="18.85546875" customWidth="1"/>
    <col min="6138" max="6138" width="15.140625" customWidth="1"/>
    <col min="6139" max="6141" width="18.85546875" customWidth="1"/>
    <col min="6142" max="6142" width="20.42578125" bestFit="1" customWidth="1"/>
    <col min="6143" max="6144" width="7.5703125" customWidth="1"/>
    <col min="6145" max="6145" width="8" customWidth="1"/>
    <col min="6147" max="6147" width="11.85546875" bestFit="1" customWidth="1"/>
    <col min="6380" max="6380" width="8.85546875" customWidth="1"/>
    <col min="6381" max="6381" width="0" hidden="1" customWidth="1"/>
    <col min="6382" max="6382" width="8.42578125" customWidth="1"/>
    <col min="6383" max="6384" width="4.140625" customWidth="1"/>
    <col min="6385" max="6385" width="20.42578125" customWidth="1"/>
    <col min="6386" max="6386" width="20.42578125" bestFit="1" customWidth="1"/>
    <col min="6387" max="6388" width="16.85546875" customWidth="1"/>
    <col min="6389" max="6389" width="17.5703125" customWidth="1"/>
    <col min="6390" max="6390" width="17.140625" customWidth="1"/>
    <col min="6391" max="6391" width="20.42578125" customWidth="1"/>
    <col min="6392" max="6392" width="16.85546875" customWidth="1"/>
    <col min="6393" max="6393" width="18.85546875" customWidth="1"/>
    <col min="6394" max="6394" width="15.140625" customWidth="1"/>
    <col min="6395" max="6397" width="18.85546875" customWidth="1"/>
    <col min="6398" max="6398" width="20.42578125" bestFit="1" customWidth="1"/>
    <col min="6399" max="6400" width="7.5703125" customWidth="1"/>
    <col min="6401" max="6401" width="8" customWidth="1"/>
    <col min="6403" max="6403" width="11.85546875" bestFit="1" customWidth="1"/>
    <col min="6636" max="6636" width="8.85546875" customWidth="1"/>
    <col min="6637" max="6637" width="0" hidden="1" customWidth="1"/>
    <col min="6638" max="6638" width="8.42578125" customWidth="1"/>
    <col min="6639" max="6640" width="4.140625" customWidth="1"/>
    <col min="6641" max="6641" width="20.42578125" customWidth="1"/>
    <col min="6642" max="6642" width="20.42578125" bestFit="1" customWidth="1"/>
    <col min="6643" max="6644" width="16.85546875" customWidth="1"/>
    <col min="6645" max="6645" width="17.5703125" customWidth="1"/>
    <col min="6646" max="6646" width="17.140625" customWidth="1"/>
    <col min="6647" max="6647" width="20.42578125" customWidth="1"/>
    <col min="6648" max="6648" width="16.85546875" customWidth="1"/>
    <col min="6649" max="6649" width="18.85546875" customWidth="1"/>
    <col min="6650" max="6650" width="15.140625" customWidth="1"/>
    <col min="6651" max="6653" width="18.85546875" customWidth="1"/>
    <col min="6654" max="6654" width="20.42578125" bestFit="1" customWidth="1"/>
    <col min="6655" max="6656" width="7.5703125" customWidth="1"/>
    <col min="6657" max="6657" width="8" customWidth="1"/>
    <col min="6659" max="6659" width="11.85546875" bestFit="1" customWidth="1"/>
    <col min="6892" max="6892" width="8.85546875" customWidth="1"/>
    <col min="6893" max="6893" width="0" hidden="1" customWidth="1"/>
    <col min="6894" max="6894" width="8.42578125" customWidth="1"/>
    <col min="6895" max="6896" width="4.140625" customWidth="1"/>
    <col min="6897" max="6897" width="20.42578125" customWidth="1"/>
    <col min="6898" max="6898" width="20.42578125" bestFit="1" customWidth="1"/>
    <col min="6899" max="6900" width="16.85546875" customWidth="1"/>
    <col min="6901" max="6901" width="17.5703125" customWidth="1"/>
    <col min="6902" max="6902" width="17.140625" customWidth="1"/>
    <col min="6903" max="6903" width="20.42578125" customWidth="1"/>
    <col min="6904" max="6904" width="16.85546875" customWidth="1"/>
    <col min="6905" max="6905" width="18.85546875" customWidth="1"/>
    <col min="6906" max="6906" width="15.140625" customWidth="1"/>
    <col min="6907" max="6909" width="18.85546875" customWidth="1"/>
    <col min="6910" max="6910" width="20.42578125" bestFit="1" customWidth="1"/>
    <col min="6911" max="6912" width="7.5703125" customWidth="1"/>
    <col min="6913" max="6913" width="8" customWidth="1"/>
    <col min="6915" max="6915" width="11.85546875" bestFit="1" customWidth="1"/>
    <col min="7148" max="7148" width="8.85546875" customWidth="1"/>
    <col min="7149" max="7149" width="0" hidden="1" customWidth="1"/>
    <col min="7150" max="7150" width="8.42578125" customWidth="1"/>
    <col min="7151" max="7152" width="4.140625" customWidth="1"/>
    <col min="7153" max="7153" width="20.42578125" customWidth="1"/>
    <col min="7154" max="7154" width="20.42578125" bestFit="1" customWidth="1"/>
    <col min="7155" max="7156" width="16.85546875" customWidth="1"/>
    <col min="7157" max="7157" width="17.5703125" customWidth="1"/>
    <col min="7158" max="7158" width="17.140625" customWidth="1"/>
    <col min="7159" max="7159" width="20.42578125" customWidth="1"/>
    <col min="7160" max="7160" width="16.85546875" customWidth="1"/>
    <col min="7161" max="7161" width="18.85546875" customWidth="1"/>
    <col min="7162" max="7162" width="15.140625" customWidth="1"/>
    <col min="7163" max="7165" width="18.85546875" customWidth="1"/>
    <col min="7166" max="7166" width="20.42578125" bestFit="1" customWidth="1"/>
    <col min="7167" max="7168" width="7.5703125" customWidth="1"/>
    <col min="7169" max="7169" width="8" customWidth="1"/>
    <col min="7171" max="7171" width="11.85546875" bestFit="1" customWidth="1"/>
    <col min="7404" max="7404" width="8.85546875" customWidth="1"/>
    <col min="7405" max="7405" width="0" hidden="1" customWidth="1"/>
    <col min="7406" max="7406" width="8.42578125" customWidth="1"/>
    <col min="7407" max="7408" width="4.140625" customWidth="1"/>
    <col min="7409" max="7409" width="20.42578125" customWidth="1"/>
    <col min="7410" max="7410" width="20.42578125" bestFit="1" customWidth="1"/>
    <col min="7411" max="7412" width="16.85546875" customWidth="1"/>
    <col min="7413" max="7413" width="17.5703125" customWidth="1"/>
    <col min="7414" max="7414" width="17.140625" customWidth="1"/>
    <col min="7415" max="7415" width="20.42578125" customWidth="1"/>
    <col min="7416" max="7416" width="16.85546875" customWidth="1"/>
    <col min="7417" max="7417" width="18.85546875" customWidth="1"/>
    <col min="7418" max="7418" width="15.140625" customWidth="1"/>
    <col min="7419" max="7421" width="18.85546875" customWidth="1"/>
    <col min="7422" max="7422" width="20.42578125" bestFit="1" customWidth="1"/>
    <col min="7423" max="7424" width="7.5703125" customWidth="1"/>
    <col min="7425" max="7425" width="8" customWidth="1"/>
    <col min="7427" max="7427" width="11.85546875" bestFit="1" customWidth="1"/>
    <col min="7660" max="7660" width="8.85546875" customWidth="1"/>
    <col min="7661" max="7661" width="0" hidden="1" customWidth="1"/>
    <col min="7662" max="7662" width="8.42578125" customWidth="1"/>
    <col min="7663" max="7664" width="4.140625" customWidth="1"/>
    <col min="7665" max="7665" width="20.42578125" customWidth="1"/>
    <col min="7666" max="7666" width="20.42578125" bestFit="1" customWidth="1"/>
    <col min="7667" max="7668" width="16.85546875" customWidth="1"/>
    <col min="7669" max="7669" width="17.5703125" customWidth="1"/>
    <col min="7670" max="7670" width="17.140625" customWidth="1"/>
    <col min="7671" max="7671" width="20.42578125" customWidth="1"/>
    <col min="7672" max="7672" width="16.85546875" customWidth="1"/>
    <col min="7673" max="7673" width="18.85546875" customWidth="1"/>
    <col min="7674" max="7674" width="15.140625" customWidth="1"/>
    <col min="7675" max="7677" width="18.85546875" customWidth="1"/>
    <col min="7678" max="7678" width="20.42578125" bestFit="1" customWidth="1"/>
    <col min="7679" max="7680" width="7.5703125" customWidth="1"/>
    <col min="7681" max="7681" width="8" customWidth="1"/>
    <col min="7683" max="7683" width="11.85546875" bestFit="1" customWidth="1"/>
    <col min="7916" max="7916" width="8.85546875" customWidth="1"/>
    <col min="7917" max="7917" width="0" hidden="1" customWidth="1"/>
    <col min="7918" max="7918" width="8.42578125" customWidth="1"/>
    <col min="7919" max="7920" width="4.140625" customWidth="1"/>
    <col min="7921" max="7921" width="20.42578125" customWidth="1"/>
    <col min="7922" max="7922" width="20.42578125" bestFit="1" customWidth="1"/>
    <col min="7923" max="7924" width="16.85546875" customWidth="1"/>
    <col min="7925" max="7925" width="17.5703125" customWidth="1"/>
    <col min="7926" max="7926" width="17.140625" customWidth="1"/>
    <col min="7927" max="7927" width="20.42578125" customWidth="1"/>
    <col min="7928" max="7928" width="16.85546875" customWidth="1"/>
    <col min="7929" max="7929" width="18.85546875" customWidth="1"/>
    <col min="7930" max="7930" width="15.140625" customWidth="1"/>
    <col min="7931" max="7933" width="18.85546875" customWidth="1"/>
    <col min="7934" max="7934" width="20.42578125" bestFit="1" customWidth="1"/>
    <col min="7935" max="7936" width="7.5703125" customWidth="1"/>
    <col min="7937" max="7937" width="8" customWidth="1"/>
    <col min="7939" max="7939" width="11.85546875" bestFit="1" customWidth="1"/>
    <col min="8172" max="8172" width="8.85546875" customWidth="1"/>
    <col min="8173" max="8173" width="0" hidden="1" customWidth="1"/>
    <col min="8174" max="8174" width="8.42578125" customWidth="1"/>
    <col min="8175" max="8176" width="4.140625" customWidth="1"/>
    <col min="8177" max="8177" width="20.42578125" customWidth="1"/>
    <col min="8178" max="8178" width="20.42578125" bestFit="1" customWidth="1"/>
    <col min="8179" max="8180" width="16.85546875" customWidth="1"/>
    <col min="8181" max="8181" width="17.5703125" customWidth="1"/>
    <col min="8182" max="8182" width="17.140625" customWidth="1"/>
    <col min="8183" max="8183" width="20.42578125" customWidth="1"/>
    <col min="8184" max="8184" width="16.85546875" customWidth="1"/>
    <col min="8185" max="8185" width="18.85546875" customWidth="1"/>
    <col min="8186" max="8186" width="15.140625" customWidth="1"/>
    <col min="8187" max="8189" width="18.85546875" customWidth="1"/>
    <col min="8190" max="8190" width="20.42578125" bestFit="1" customWidth="1"/>
    <col min="8191" max="8192" width="7.5703125" customWidth="1"/>
    <col min="8193" max="8193" width="8" customWidth="1"/>
    <col min="8195" max="8195" width="11.85546875" bestFit="1" customWidth="1"/>
    <col min="8428" max="8428" width="8.85546875" customWidth="1"/>
    <col min="8429" max="8429" width="0" hidden="1" customWidth="1"/>
    <col min="8430" max="8430" width="8.42578125" customWidth="1"/>
    <col min="8431" max="8432" width="4.140625" customWidth="1"/>
    <col min="8433" max="8433" width="20.42578125" customWidth="1"/>
    <col min="8434" max="8434" width="20.42578125" bestFit="1" customWidth="1"/>
    <col min="8435" max="8436" width="16.85546875" customWidth="1"/>
    <col min="8437" max="8437" width="17.5703125" customWidth="1"/>
    <col min="8438" max="8438" width="17.140625" customWidth="1"/>
    <col min="8439" max="8439" width="20.42578125" customWidth="1"/>
    <col min="8440" max="8440" width="16.85546875" customWidth="1"/>
    <col min="8441" max="8441" width="18.85546875" customWidth="1"/>
    <col min="8442" max="8442" width="15.140625" customWidth="1"/>
    <col min="8443" max="8445" width="18.85546875" customWidth="1"/>
    <col min="8446" max="8446" width="20.42578125" bestFit="1" customWidth="1"/>
    <col min="8447" max="8448" width="7.5703125" customWidth="1"/>
    <col min="8449" max="8449" width="8" customWidth="1"/>
    <col min="8451" max="8451" width="11.85546875" bestFit="1" customWidth="1"/>
    <col min="8684" max="8684" width="8.85546875" customWidth="1"/>
    <col min="8685" max="8685" width="0" hidden="1" customWidth="1"/>
    <col min="8686" max="8686" width="8.42578125" customWidth="1"/>
    <col min="8687" max="8688" width="4.140625" customWidth="1"/>
    <col min="8689" max="8689" width="20.42578125" customWidth="1"/>
    <col min="8690" max="8690" width="20.42578125" bestFit="1" customWidth="1"/>
    <col min="8691" max="8692" width="16.85546875" customWidth="1"/>
    <col min="8693" max="8693" width="17.5703125" customWidth="1"/>
    <col min="8694" max="8694" width="17.140625" customWidth="1"/>
    <col min="8695" max="8695" width="20.42578125" customWidth="1"/>
    <col min="8696" max="8696" width="16.85546875" customWidth="1"/>
    <col min="8697" max="8697" width="18.85546875" customWidth="1"/>
    <col min="8698" max="8698" width="15.140625" customWidth="1"/>
    <col min="8699" max="8701" width="18.85546875" customWidth="1"/>
    <col min="8702" max="8702" width="20.42578125" bestFit="1" customWidth="1"/>
    <col min="8703" max="8704" width="7.5703125" customWidth="1"/>
    <col min="8705" max="8705" width="8" customWidth="1"/>
    <col min="8707" max="8707" width="11.85546875" bestFit="1" customWidth="1"/>
    <col min="8940" max="8940" width="8.85546875" customWidth="1"/>
    <col min="8941" max="8941" width="0" hidden="1" customWidth="1"/>
    <col min="8942" max="8942" width="8.42578125" customWidth="1"/>
    <col min="8943" max="8944" width="4.140625" customWidth="1"/>
    <col min="8945" max="8945" width="20.42578125" customWidth="1"/>
    <col min="8946" max="8946" width="20.42578125" bestFit="1" customWidth="1"/>
    <col min="8947" max="8948" width="16.85546875" customWidth="1"/>
    <col min="8949" max="8949" width="17.5703125" customWidth="1"/>
    <col min="8950" max="8950" width="17.140625" customWidth="1"/>
    <col min="8951" max="8951" width="20.42578125" customWidth="1"/>
    <col min="8952" max="8952" width="16.85546875" customWidth="1"/>
    <col min="8953" max="8953" width="18.85546875" customWidth="1"/>
    <col min="8954" max="8954" width="15.140625" customWidth="1"/>
    <col min="8955" max="8957" width="18.85546875" customWidth="1"/>
    <col min="8958" max="8958" width="20.42578125" bestFit="1" customWidth="1"/>
    <col min="8959" max="8960" width="7.5703125" customWidth="1"/>
    <col min="8961" max="8961" width="8" customWidth="1"/>
    <col min="8963" max="8963" width="11.85546875" bestFit="1" customWidth="1"/>
    <col min="9196" max="9196" width="8.85546875" customWidth="1"/>
    <col min="9197" max="9197" width="0" hidden="1" customWidth="1"/>
    <col min="9198" max="9198" width="8.42578125" customWidth="1"/>
    <col min="9199" max="9200" width="4.140625" customWidth="1"/>
    <col min="9201" max="9201" width="20.42578125" customWidth="1"/>
    <col min="9202" max="9202" width="20.42578125" bestFit="1" customWidth="1"/>
    <col min="9203" max="9204" width="16.85546875" customWidth="1"/>
    <col min="9205" max="9205" width="17.5703125" customWidth="1"/>
    <col min="9206" max="9206" width="17.140625" customWidth="1"/>
    <col min="9207" max="9207" width="20.42578125" customWidth="1"/>
    <col min="9208" max="9208" width="16.85546875" customWidth="1"/>
    <col min="9209" max="9209" width="18.85546875" customWidth="1"/>
    <col min="9210" max="9210" width="15.140625" customWidth="1"/>
    <col min="9211" max="9213" width="18.85546875" customWidth="1"/>
    <col min="9214" max="9214" width="20.42578125" bestFit="1" customWidth="1"/>
    <col min="9215" max="9216" width="7.5703125" customWidth="1"/>
    <col min="9217" max="9217" width="8" customWidth="1"/>
    <col min="9219" max="9219" width="11.85546875" bestFit="1" customWidth="1"/>
    <col min="9452" max="9452" width="8.85546875" customWidth="1"/>
    <col min="9453" max="9453" width="0" hidden="1" customWidth="1"/>
    <col min="9454" max="9454" width="8.42578125" customWidth="1"/>
    <col min="9455" max="9456" width="4.140625" customWidth="1"/>
    <col min="9457" max="9457" width="20.42578125" customWidth="1"/>
    <col min="9458" max="9458" width="20.42578125" bestFit="1" customWidth="1"/>
    <col min="9459" max="9460" width="16.85546875" customWidth="1"/>
    <col min="9461" max="9461" width="17.5703125" customWidth="1"/>
    <col min="9462" max="9462" width="17.140625" customWidth="1"/>
    <col min="9463" max="9463" width="20.42578125" customWidth="1"/>
    <col min="9464" max="9464" width="16.85546875" customWidth="1"/>
    <col min="9465" max="9465" width="18.85546875" customWidth="1"/>
    <col min="9466" max="9466" width="15.140625" customWidth="1"/>
    <col min="9467" max="9469" width="18.85546875" customWidth="1"/>
    <col min="9470" max="9470" width="20.42578125" bestFit="1" customWidth="1"/>
    <col min="9471" max="9472" width="7.5703125" customWidth="1"/>
    <col min="9473" max="9473" width="8" customWidth="1"/>
    <col min="9475" max="9475" width="11.85546875" bestFit="1" customWidth="1"/>
    <col min="9708" max="9708" width="8.85546875" customWidth="1"/>
    <col min="9709" max="9709" width="0" hidden="1" customWidth="1"/>
    <col min="9710" max="9710" width="8.42578125" customWidth="1"/>
    <col min="9711" max="9712" width="4.140625" customWidth="1"/>
    <col min="9713" max="9713" width="20.42578125" customWidth="1"/>
    <col min="9714" max="9714" width="20.42578125" bestFit="1" customWidth="1"/>
    <col min="9715" max="9716" width="16.85546875" customWidth="1"/>
    <col min="9717" max="9717" width="17.5703125" customWidth="1"/>
    <col min="9718" max="9718" width="17.140625" customWidth="1"/>
    <col min="9719" max="9719" width="20.42578125" customWidth="1"/>
    <col min="9720" max="9720" width="16.85546875" customWidth="1"/>
    <col min="9721" max="9721" width="18.85546875" customWidth="1"/>
    <col min="9722" max="9722" width="15.140625" customWidth="1"/>
    <col min="9723" max="9725" width="18.85546875" customWidth="1"/>
    <col min="9726" max="9726" width="20.42578125" bestFit="1" customWidth="1"/>
    <col min="9727" max="9728" width="7.5703125" customWidth="1"/>
    <col min="9729" max="9729" width="8" customWidth="1"/>
    <col min="9731" max="9731" width="11.85546875" bestFit="1" customWidth="1"/>
    <col min="9964" max="9964" width="8.85546875" customWidth="1"/>
    <col min="9965" max="9965" width="0" hidden="1" customWidth="1"/>
    <col min="9966" max="9966" width="8.42578125" customWidth="1"/>
    <col min="9967" max="9968" width="4.140625" customWidth="1"/>
    <col min="9969" max="9969" width="20.42578125" customWidth="1"/>
    <col min="9970" max="9970" width="20.42578125" bestFit="1" customWidth="1"/>
    <col min="9971" max="9972" width="16.85546875" customWidth="1"/>
    <col min="9973" max="9973" width="17.5703125" customWidth="1"/>
    <col min="9974" max="9974" width="17.140625" customWidth="1"/>
    <col min="9975" max="9975" width="20.42578125" customWidth="1"/>
    <col min="9976" max="9976" width="16.85546875" customWidth="1"/>
    <col min="9977" max="9977" width="18.85546875" customWidth="1"/>
    <col min="9978" max="9978" width="15.140625" customWidth="1"/>
    <col min="9979" max="9981" width="18.85546875" customWidth="1"/>
    <col min="9982" max="9982" width="20.42578125" bestFit="1" customWidth="1"/>
    <col min="9983" max="9984" width="7.5703125" customWidth="1"/>
    <col min="9985" max="9985" width="8" customWidth="1"/>
    <col min="9987" max="9987" width="11.85546875" bestFit="1" customWidth="1"/>
    <col min="10220" max="10220" width="8.85546875" customWidth="1"/>
    <col min="10221" max="10221" width="0" hidden="1" customWidth="1"/>
    <col min="10222" max="10222" width="8.42578125" customWidth="1"/>
    <col min="10223" max="10224" width="4.140625" customWidth="1"/>
    <col min="10225" max="10225" width="20.42578125" customWidth="1"/>
    <col min="10226" max="10226" width="20.42578125" bestFit="1" customWidth="1"/>
    <col min="10227" max="10228" width="16.85546875" customWidth="1"/>
    <col min="10229" max="10229" width="17.5703125" customWidth="1"/>
    <col min="10230" max="10230" width="17.140625" customWidth="1"/>
    <col min="10231" max="10231" width="20.42578125" customWidth="1"/>
    <col min="10232" max="10232" width="16.85546875" customWidth="1"/>
    <col min="10233" max="10233" width="18.85546875" customWidth="1"/>
    <col min="10234" max="10234" width="15.140625" customWidth="1"/>
    <col min="10235" max="10237" width="18.85546875" customWidth="1"/>
    <col min="10238" max="10238" width="20.42578125" bestFit="1" customWidth="1"/>
    <col min="10239" max="10240" width="7.5703125" customWidth="1"/>
    <col min="10241" max="10241" width="8" customWidth="1"/>
    <col min="10243" max="10243" width="11.85546875" bestFit="1" customWidth="1"/>
    <col min="10476" max="10476" width="8.85546875" customWidth="1"/>
    <col min="10477" max="10477" width="0" hidden="1" customWidth="1"/>
    <col min="10478" max="10478" width="8.42578125" customWidth="1"/>
    <col min="10479" max="10480" width="4.140625" customWidth="1"/>
    <col min="10481" max="10481" width="20.42578125" customWidth="1"/>
    <col min="10482" max="10482" width="20.42578125" bestFit="1" customWidth="1"/>
    <col min="10483" max="10484" width="16.85546875" customWidth="1"/>
    <col min="10485" max="10485" width="17.5703125" customWidth="1"/>
    <col min="10486" max="10486" width="17.140625" customWidth="1"/>
    <col min="10487" max="10487" width="20.42578125" customWidth="1"/>
    <col min="10488" max="10488" width="16.85546875" customWidth="1"/>
    <col min="10489" max="10489" width="18.85546875" customWidth="1"/>
    <col min="10490" max="10490" width="15.140625" customWidth="1"/>
    <col min="10491" max="10493" width="18.85546875" customWidth="1"/>
    <col min="10494" max="10494" width="20.42578125" bestFit="1" customWidth="1"/>
    <col min="10495" max="10496" width="7.5703125" customWidth="1"/>
    <col min="10497" max="10497" width="8" customWidth="1"/>
    <col min="10499" max="10499" width="11.85546875" bestFit="1" customWidth="1"/>
    <col min="10732" max="10732" width="8.85546875" customWidth="1"/>
    <col min="10733" max="10733" width="0" hidden="1" customWidth="1"/>
    <col min="10734" max="10734" width="8.42578125" customWidth="1"/>
    <col min="10735" max="10736" width="4.140625" customWidth="1"/>
    <col min="10737" max="10737" width="20.42578125" customWidth="1"/>
    <col min="10738" max="10738" width="20.42578125" bestFit="1" customWidth="1"/>
    <col min="10739" max="10740" width="16.85546875" customWidth="1"/>
    <col min="10741" max="10741" width="17.5703125" customWidth="1"/>
    <col min="10742" max="10742" width="17.140625" customWidth="1"/>
    <col min="10743" max="10743" width="20.42578125" customWidth="1"/>
    <col min="10744" max="10744" width="16.85546875" customWidth="1"/>
    <col min="10745" max="10745" width="18.85546875" customWidth="1"/>
    <col min="10746" max="10746" width="15.140625" customWidth="1"/>
    <col min="10747" max="10749" width="18.85546875" customWidth="1"/>
    <col min="10750" max="10750" width="20.42578125" bestFit="1" customWidth="1"/>
    <col min="10751" max="10752" width="7.5703125" customWidth="1"/>
    <col min="10753" max="10753" width="8" customWidth="1"/>
    <col min="10755" max="10755" width="11.85546875" bestFit="1" customWidth="1"/>
    <col min="10988" max="10988" width="8.85546875" customWidth="1"/>
    <col min="10989" max="10989" width="0" hidden="1" customWidth="1"/>
    <col min="10990" max="10990" width="8.42578125" customWidth="1"/>
    <col min="10991" max="10992" width="4.140625" customWidth="1"/>
    <col min="10993" max="10993" width="20.42578125" customWidth="1"/>
    <col min="10994" max="10994" width="20.42578125" bestFit="1" customWidth="1"/>
    <col min="10995" max="10996" width="16.85546875" customWidth="1"/>
    <col min="10997" max="10997" width="17.5703125" customWidth="1"/>
    <col min="10998" max="10998" width="17.140625" customWidth="1"/>
    <col min="10999" max="10999" width="20.42578125" customWidth="1"/>
    <col min="11000" max="11000" width="16.85546875" customWidth="1"/>
    <col min="11001" max="11001" width="18.85546875" customWidth="1"/>
    <col min="11002" max="11002" width="15.140625" customWidth="1"/>
    <col min="11003" max="11005" width="18.85546875" customWidth="1"/>
    <col min="11006" max="11006" width="20.42578125" bestFit="1" customWidth="1"/>
    <col min="11007" max="11008" width="7.5703125" customWidth="1"/>
    <col min="11009" max="11009" width="8" customWidth="1"/>
    <col min="11011" max="11011" width="11.85546875" bestFit="1" customWidth="1"/>
    <col min="11244" max="11244" width="8.85546875" customWidth="1"/>
    <col min="11245" max="11245" width="0" hidden="1" customWidth="1"/>
    <col min="11246" max="11246" width="8.42578125" customWidth="1"/>
    <col min="11247" max="11248" width="4.140625" customWidth="1"/>
    <col min="11249" max="11249" width="20.42578125" customWidth="1"/>
    <col min="11250" max="11250" width="20.42578125" bestFit="1" customWidth="1"/>
    <col min="11251" max="11252" width="16.85546875" customWidth="1"/>
    <col min="11253" max="11253" width="17.5703125" customWidth="1"/>
    <col min="11254" max="11254" width="17.140625" customWidth="1"/>
    <col min="11255" max="11255" width="20.42578125" customWidth="1"/>
    <col min="11256" max="11256" width="16.85546875" customWidth="1"/>
    <col min="11257" max="11257" width="18.85546875" customWidth="1"/>
    <col min="11258" max="11258" width="15.140625" customWidth="1"/>
    <col min="11259" max="11261" width="18.85546875" customWidth="1"/>
    <col min="11262" max="11262" width="20.42578125" bestFit="1" customWidth="1"/>
    <col min="11263" max="11264" width="7.5703125" customWidth="1"/>
    <col min="11265" max="11265" width="8" customWidth="1"/>
    <col min="11267" max="11267" width="11.85546875" bestFit="1" customWidth="1"/>
    <col min="11500" max="11500" width="8.85546875" customWidth="1"/>
    <col min="11501" max="11501" width="0" hidden="1" customWidth="1"/>
    <col min="11502" max="11502" width="8.42578125" customWidth="1"/>
    <col min="11503" max="11504" width="4.140625" customWidth="1"/>
    <col min="11505" max="11505" width="20.42578125" customWidth="1"/>
    <col min="11506" max="11506" width="20.42578125" bestFit="1" customWidth="1"/>
    <col min="11507" max="11508" width="16.85546875" customWidth="1"/>
    <col min="11509" max="11509" width="17.5703125" customWidth="1"/>
    <col min="11510" max="11510" width="17.140625" customWidth="1"/>
    <col min="11511" max="11511" width="20.42578125" customWidth="1"/>
    <col min="11512" max="11512" width="16.85546875" customWidth="1"/>
    <col min="11513" max="11513" width="18.85546875" customWidth="1"/>
    <col min="11514" max="11514" width="15.140625" customWidth="1"/>
    <col min="11515" max="11517" width="18.85546875" customWidth="1"/>
    <col min="11518" max="11518" width="20.42578125" bestFit="1" customWidth="1"/>
    <col min="11519" max="11520" width="7.5703125" customWidth="1"/>
    <col min="11521" max="11521" width="8" customWidth="1"/>
    <col min="11523" max="11523" width="11.85546875" bestFit="1" customWidth="1"/>
    <col min="11756" max="11756" width="8.85546875" customWidth="1"/>
    <col min="11757" max="11757" width="0" hidden="1" customWidth="1"/>
    <col min="11758" max="11758" width="8.42578125" customWidth="1"/>
    <col min="11759" max="11760" width="4.140625" customWidth="1"/>
    <col min="11761" max="11761" width="20.42578125" customWidth="1"/>
    <col min="11762" max="11762" width="20.42578125" bestFit="1" customWidth="1"/>
    <col min="11763" max="11764" width="16.85546875" customWidth="1"/>
    <col min="11765" max="11765" width="17.5703125" customWidth="1"/>
    <col min="11766" max="11766" width="17.140625" customWidth="1"/>
    <col min="11767" max="11767" width="20.42578125" customWidth="1"/>
    <col min="11768" max="11768" width="16.85546875" customWidth="1"/>
    <col min="11769" max="11769" width="18.85546875" customWidth="1"/>
    <col min="11770" max="11770" width="15.140625" customWidth="1"/>
    <col min="11771" max="11773" width="18.85546875" customWidth="1"/>
    <col min="11774" max="11774" width="20.42578125" bestFit="1" customWidth="1"/>
    <col min="11775" max="11776" width="7.5703125" customWidth="1"/>
    <col min="11777" max="11777" width="8" customWidth="1"/>
    <col min="11779" max="11779" width="11.85546875" bestFit="1" customWidth="1"/>
    <col min="12012" max="12012" width="8.85546875" customWidth="1"/>
    <col min="12013" max="12013" width="0" hidden="1" customWidth="1"/>
    <col min="12014" max="12014" width="8.42578125" customWidth="1"/>
    <col min="12015" max="12016" width="4.140625" customWidth="1"/>
    <col min="12017" max="12017" width="20.42578125" customWidth="1"/>
    <col min="12018" max="12018" width="20.42578125" bestFit="1" customWidth="1"/>
    <col min="12019" max="12020" width="16.85546875" customWidth="1"/>
    <col min="12021" max="12021" width="17.5703125" customWidth="1"/>
    <col min="12022" max="12022" width="17.140625" customWidth="1"/>
    <col min="12023" max="12023" width="20.42578125" customWidth="1"/>
    <col min="12024" max="12024" width="16.85546875" customWidth="1"/>
    <col min="12025" max="12025" width="18.85546875" customWidth="1"/>
    <col min="12026" max="12026" width="15.140625" customWidth="1"/>
    <col min="12027" max="12029" width="18.85546875" customWidth="1"/>
    <col min="12030" max="12030" width="20.42578125" bestFit="1" customWidth="1"/>
    <col min="12031" max="12032" width="7.5703125" customWidth="1"/>
    <col min="12033" max="12033" width="8" customWidth="1"/>
    <col min="12035" max="12035" width="11.85546875" bestFit="1" customWidth="1"/>
    <col min="12268" max="12268" width="8.85546875" customWidth="1"/>
    <col min="12269" max="12269" width="0" hidden="1" customWidth="1"/>
    <col min="12270" max="12270" width="8.42578125" customWidth="1"/>
    <col min="12271" max="12272" width="4.140625" customWidth="1"/>
    <col min="12273" max="12273" width="20.42578125" customWidth="1"/>
    <col min="12274" max="12274" width="20.42578125" bestFit="1" customWidth="1"/>
    <col min="12275" max="12276" width="16.85546875" customWidth="1"/>
    <col min="12277" max="12277" width="17.5703125" customWidth="1"/>
    <col min="12278" max="12278" width="17.140625" customWidth="1"/>
    <col min="12279" max="12279" width="20.42578125" customWidth="1"/>
    <col min="12280" max="12280" width="16.85546875" customWidth="1"/>
    <col min="12281" max="12281" width="18.85546875" customWidth="1"/>
    <col min="12282" max="12282" width="15.140625" customWidth="1"/>
    <col min="12283" max="12285" width="18.85546875" customWidth="1"/>
    <col min="12286" max="12286" width="20.42578125" bestFit="1" customWidth="1"/>
    <col min="12287" max="12288" width="7.5703125" customWidth="1"/>
    <col min="12289" max="12289" width="8" customWidth="1"/>
    <col min="12291" max="12291" width="11.85546875" bestFit="1" customWidth="1"/>
    <col min="12524" max="12524" width="8.85546875" customWidth="1"/>
    <col min="12525" max="12525" width="0" hidden="1" customWidth="1"/>
    <col min="12526" max="12526" width="8.42578125" customWidth="1"/>
    <col min="12527" max="12528" width="4.140625" customWidth="1"/>
    <col min="12529" max="12529" width="20.42578125" customWidth="1"/>
    <col min="12530" max="12530" width="20.42578125" bestFit="1" customWidth="1"/>
    <col min="12531" max="12532" width="16.85546875" customWidth="1"/>
    <col min="12533" max="12533" width="17.5703125" customWidth="1"/>
    <col min="12534" max="12534" width="17.140625" customWidth="1"/>
    <col min="12535" max="12535" width="20.42578125" customWidth="1"/>
    <col min="12536" max="12536" width="16.85546875" customWidth="1"/>
    <col min="12537" max="12537" width="18.85546875" customWidth="1"/>
    <col min="12538" max="12538" width="15.140625" customWidth="1"/>
    <col min="12539" max="12541" width="18.85546875" customWidth="1"/>
    <col min="12542" max="12542" width="20.42578125" bestFit="1" customWidth="1"/>
    <col min="12543" max="12544" width="7.5703125" customWidth="1"/>
    <col min="12545" max="12545" width="8" customWidth="1"/>
    <col min="12547" max="12547" width="11.85546875" bestFit="1" customWidth="1"/>
    <col min="12780" max="12780" width="8.85546875" customWidth="1"/>
    <col min="12781" max="12781" width="0" hidden="1" customWidth="1"/>
    <col min="12782" max="12782" width="8.42578125" customWidth="1"/>
    <col min="12783" max="12784" width="4.140625" customWidth="1"/>
    <col min="12785" max="12785" width="20.42578125" customWidth="1"/>
    <col min="12786" max="12786" width="20.42578125" bestFit="1" customWidth="1"/>
    <col min="12787" max="12788" width="16.85546875" customWidth="1"/>
    <col min="12789" max="12789" width="17.5703125" customWidth="1"/>
    <col min="12790" max="12790" width="17.140625" customWidth="1"/>
    <col min="12791" max="12791" width="20.42578125" customWidth="1"/>
    <col min="12792" max="12792" width="16.85546875" customWidth="1"/>
    <col min="12793" max="12793" width="18.85546875" customWidth="1"/>
    <col min="12794" max="12794" width="15.140625" customWidth="1"/>
    <col min="12795" max="12797" width="18.85546875" customWidth="1"/>
    <col min="12798" max="12798" width="20.42578125" bestFit="1" customWidth="1"/>
    <col min="12799" max="12800" width="7.5703125" customWidth="1"/>
    <col min="12801" max="12801" width="8" customWidth="1"/>
    <col min="12803" max="12803" width="11.85546875" bestFit="1" customWidth="1"/>
    <col min="13036" max="13036" width="8.85546875" customWidth="1"/>
    <col min="13037" max="13037" width="0" hidden="1" customWidth="1"/>
    <col min="13038" max="13038" width="8.42578125" customWidth="1"/>
    <col min="13039" max="13040" width="4.140625" customWidth="1"/>
    <col min="13041" max="13041" width="20.42578125" customWidth="1"/>
    <col min="13042" max="13042" width="20.42578125" bestFit="1" customWidth="1"/>
    <col min="13043" max="13044" width="16.85546875" customWidth="1"/>
    <col min="13045" max="13045" width="17.5703125" customWidth="1"/>
    <col min="13046" max="13046" width="17.140625" customWidth="1"/>
    <col min="13047" max="13047" width="20.42578125" customWidth="1"/>
    <col min="13048" max="13048" width="16.85546875" customWidth="1"/>
    <col min="13049" max="13049" width="18.85546875" customWidth="1"/>
    <col min="13050" max="13050" width="15.140625" customWidth="1"/>
    <col min="13051" max="13053" width="18.85546875" customWidth="1"/>
    <col min="13054" max="13054" width="20.42578125" bestFit="1" customWidth="1"/>
    <col min="13055" max="13056" width="7.5703125" customWidth="1"/>
    <col min="13057" max="13057" width="8" customWidth="1"/>
    <col min="13059" max="13059" width="11.85546875" bestFit="1" customWidth="1"/>
    <col min="13292" max="13292" width="8.85546875" customWidth="1"/>
    <col min="13293" max="13293" width="0" hidden="1" customWidth="1"/>
    <col min="13294" max="13294" width="8.42578125" customWidth="1"/>
    <col min="13295" max="13296" width="4.140625" customWidth="1"/>
    <col min="13297" max="13297" width="20.42578125" customWidth="1"/>
    <col min="13298" max="13298" width="20.42578125" bestFit="1" customWidth="1"/>
    <col min="13299" max="13300" width="16.85546875" customWidth="1"/>
    <col min="13301" max="13301" width="17.5703125" customWidth="1"/>
    <col min="13302" max="13302" width="17.140625" customWidth="1"/>
    <col min="13303" max="13303" width="20.42578125" customWidth="1"/>
    <col min="13304" max="13304" width="16.85546875" customWidth="1"/>
    <col min="13305" max="13305" width="18.85546875" customWidth="1"/>
    <col min="13306" max="13306" width="15.140625" customWidth="1"/>
    <col min="13307" max="13309" width="18.85546875" customWidth="1"/>
    <col min="13310" max="13310" width="20.42578125" bestFit="1" customWidth="1"/>
    <col min="13311" max="13312" width="7.5703125" customWidth="1"/>
    <col min="13313" max="13313" width="8" customWidth="1"/>
    <col min="13315" max="13315" width="11.85546875" bestFit="1" customWidth="1"/>
    <col min="13548" max="13548" width="8.85546875" customWidth="1"/>
    <col min="13549" max="13549" width="0" hidden="1" customWidth="1"/>
    <col min="13550" max="13550" width="8.42578125" customWidth="1"/>
    <col min="13551" max="13552" width="4.140625" customWidth="1"/>
    <col min="13553" max="13553" width="20.42578125" customWidth="1"/>
    <col min="13554" max="13554" width="20.42578125" bestFit="1" customWidth="1"/>
    <col min="13555" max="13556" width="16.85546875" customWidth="1"/>
    <col min="13557" max="13557" width="17.5703125" customWidth="1"/>
    <col min="13558" max="13558" width="17.140625" customWidth="1"/>
    <col min="13559" max="13559" width="20.42578125" customWidth="1"/>
    <col min="13560" max="13560" width="16.85546875" customWidth="1"/>
    <col min="13561" max="13561" width="18.85546875" customWidth="1"/>
    <col min="13562" max="13562" width="15.140625" customWidth="1"/>
    <col min="13563" max="13565" width="18.85546875" customWidth="1"/>
    <col min="13566" max="13566" width="20.42578125" bestFit="1" customWidth="1"/>
    <col min="13567" max="13568" width="7.5703125" customWidth="1"/>
    <col min="13569" max="13569" width="8" customWidth="1"/>
    <col min="13571" max="13571" width="11.85546875" bestFit="1" customWidth="1"/>
    <col min="13804" max="13804" width="8.85546875" customWidth="1"/>
    <col min="13805" max="13805" width="0" hidden="1" customWidth="1"/>
    <col min="13806" max="13806" width="8.42578125" customWidth="1"/>
    <col min="13807" max="13808" width="4.140625" customWidth="1"/>
    <col min="13809" max="13809" width="20.42578125" customWidth="1"/>
    <col min="13810" max="13810" width="20.42578125" bestFit="1" customWidth="1"/>
    <col min="13811" max="13812" width="16.85546875" customWidth="1"/>
    <col min="13813" max="13813" width="17.5703125" customWidth="1"/>
    <col min="13814" max="13814" width="17.140625" customWidth="1"/>
    <col min="13815" max="13815" width="20.42578125" customWidth="1"/>
    <col min="13816" max="13816" width="16.85546875" customWidth="1"/>
    <col min="13817" max="13817" width="18.85546875" customWidth="1"/>
    <col min="13818" max="13818" width="15.140625" customWidth="1"/>
    <col min="13819" max="13821" width="18.85546875" customWidth="1"/>
    <col min="13822" max="13822" width="20.42578125" bestFit="1" customWidth="1"/>
    <col min="13823" max="13824" width="7.5703125" customWidth="1"/>
    <col min="13825" max="13825" width="8" customWidth="1"/>
    <col min="13827" max="13827" width="11.85546875" bestFit="1" customWidth="1"/>
    <col min="14060" max="14060" width="8.85546875" customWidth="1"/>
    <col min="14061" max="14061" width="0" hidden="1" customWidth="1"/>
    <col min="14062" max="14062" width="8.42578125" customWidth="1"/>
    <col min="14063" max="14064" width="4.140625" customWidth="1"/>
    <col min="14065" max="14065" width="20.42578125" customWidth="1"/>
    <col min="14066" max="14066" width="20.42578125" bestFit="1" customWidth="1"/>
    <col min="14067" max="14068" width="16.85546875" customWidth="1"/>
    <col min="14069" max="14069" width="17.5703125" customWidth="1"/>
    <col min="14070" max="14070" width="17.140625" customWidth="1"/>
    <col min="14071" max="14071" width="20.42578125" customWidth="1"/>
    <col min="14072" max="14072" width="16.85546875" customWidth="1"/>
    <col min="14073" max="14073" width="18.85546875" customWidth="1"/>
    <col min="14074" max="14074" width="15.140625" customWidth="1"/>
    <col min="14075" max="14077" width="18.85546875" customWidth="1"/>
    <col min="14078" max="14078" width="20.42578125" bestFit="1" customWidth="1"/>
    <col min="14079" max="14080" width="7.5703125" customWidth="1"/>
    <col min="14081" max="14081" width="8" customWidth="1"/>
    <col min="14083" max="14083" width="11.85546875" bestFit="1" customWidth="1"/>
    <col min="14316" max="14316" width="8.85546875" customWidth="1"/>
    <col min="14317" max="14317" width="0" hidden="1" customWidth="1"/>
    <col min="14318" max="14318" width="8.42578125" customWidth="1"/>
    <col min="14319" max="14320" width="4.140625" customWidth="1"/>
    <col min="14321" max="14321" width="20.42578125" customWidth="1"/>
    <col min="14322" max="14322" width="20.42578125" bestFit="1" customWidth="1"/>
    <col min="14323" max="14324" width="16.85546875" customWidth="1"/>
    <col min="14325" max="14325" width="17.5703125" customWidth="1"/>
    <col min="14326" max="14326" width="17.140625" customWidth="1"/>
    <col min="14327" max="14327" width="20.42578125" customWidth="1"/>
    <col min="14328" max="14328" width="16.85546875" customWidth="1"/>
    <col min="14329" max="14329" width="18.85546875" customWidth="1"/>
    <col min="14330" max="14330" width="15.140625" customWidth="1"/>
    <col min="14331" max="14333" width="18.85546875" customWidth="1"/>
    <col min="14334" max="14334" width="20.42578125" bestFit="1" customWidth="1"/>
    <col min="14335" max="14336" width="7.5703125" customWidth="1"/>
    <col min="14337" max="14337" width="8" customWidth="1"/>
    <col min="14339" max="14339" width="11.85546875" bestFit="1" customWidth="1"/>
    <col min="14572" max="14572" width="8.85546875" customWidth="1"/>
    <col min="14573" max="14573" width="0" hidden="1" customWidth="1"/>
    <col min="14574" max="14574" width="8.42578125" customWidth="1"/>
    <col min="14575" max="14576" width="4.140625" customWidth="1"/>
    <col min="14577" max="14577" width="20.42578125" customWidth="1"/>
    <col min="14578" max="14578" width="20.42578125" bestFit="1" customWidth="1"/>
    <col min="14579" max="14580" width="16.85546875" customWidth="1"/>
    <col min="14581" max="14581" width="17.5703125" customWidth="1"/>
    <col min="14582" max="14582" width="17.140625" customWidth="1"/>
    <col min="14583" max="14583" width="20.42578125" customWidth="1"/>
    <col min="14584" max="14584" width="16.85546875" customWidth="1"/>
    <col min="14585" max="14585" width="18.85546875" customWidth="1"/>
    <col min="14586" max="14586" width="15.140625" customWidth="1"/>
    <col min="14587" max="14589" width="18.85546875" customWidth="1"/>
    <col min="14590" max="14590" width="20.42578125" bestFit="1" customWidth="1"/>
    <col min="14591" max="14592" width="7.5703125" customWidth="1"/>
    <col min="14593" max="14593" width="8" customWidth="1"/>
    <col min="14595" max="14595" width="11.85546875" bestFit="1" customWidth="1"/>
    <col min="14828" max="14828" width="8.85546875" customWidth="1"/>
    <col min="14829" max="14829" width="0" hidden="1" customWidth="1"/>
    <col min="14830" max="14830" width="8.42578125" customWidth="1"/>
    <col min="14831" max="14832" width="4.140625" customWidth="1"/>
    <col min="14833" max="14833" width="20.42578125" customWidth="1"/>
    <col min="14834" max="14834" width="20.42578125" bestFit="1" customWidth="1"/>
    <col min="14835" max="14836" width="16.85546875" customWidth="1"/>
    <col min="14837" max="14837" width="17.5703125" customWidth="1"/>
    <col min="14838" max="14838" width="17.140625" customWidth="1"/>
    <col min="14839" max="14839" width="20.42578125" customWidth="1"/>
    <col min="14840" max="14840" width="16.85546875" customWidth="1"/>
    <col min="14841" max="14841" width="18.85546875" customWidth="1"/>
    <col min="14842" max="14842" width="15.140625" customWidth="1"/>
    <col min="14843" max="14845" width="18.85546875" customWidth="1"/>
    <col min="14846" max="14846" width="20.42578125" bestFit="1" customWidth="1"/>
    <col min="14847" max="14848" width="7.5703125" customWidth="1"/>
    <col min="14849" max="14849" width="8" customWidth="1"/>
    <col min="14851" max="14851" width="11.85546875" bestFit="1" customWidth="1"/>
    <col min="15084" max="15084" width="8.85546875" customWidth="1"/>
    <col min="15085" max="15085" width="0" hidden="1" customWidth="1"/>
    <col min="15086" max="15086" width="8.42578125" customWidth="1"/>
    <col min="15087" max="15088" width="4.140625" customWidth="1"/>
    <col min="15089" max="15089" width="20.42578125" customWidth="1"/>
    <col min="15090" max="15090" width="20.42578125" bestFit="1" customWidth="1"/>
    <col min="15091" max="15092" width="16.85546875" customWidth="1"/>
    <col min="15093" max="15093" width="17.5703125" customWidth="1"/>
    <col min="15094" max="15094" width="17.140625" customWidth="1"/>
    <col min="15095" max="15095" width="20.42578125" customWidth="1"/>
    <col min="15096" max="15096" width="16.85546875" customWidth="1"/>
    <col min="15097" max="15097" width="18.85546875" customWidth="1"/>
    <col min="15098" max="15098" width="15.140625" customWidth="1"/>
    <col min="15099" max="15101" width="18.85546875" customWidth="1"/>
    <col min="15102" max="15102" width="20.42578125" bestFit="1" customWidth="1"/>
    <col min="15103" max="15104" width="7.5703125" customWidth="1"/>
    <col min="15105" max="15105" width="8" customWidth="1"/>
    <col min="15107" max="15107" width="11.85546875" bestFit="1" customWidth="1"/>
    <col min="15340" max="15340" width="8.85546875" customWidth="1"/>
    <col min="15341" max="15341" width="0" hidden="1" customWidth="1"/>
    <col min="15342" max="15342" width="8.42578125" customWidth="1"/>
    <col min="15343" max="15344" width="4.140625" customWidth="1"/>
    <col min="15345" max="15345" width="20.42578125" customWidth="1"/>
    <col min="15346" max="15346" width="20.42578125" bestFit="1" customWidth="1"/>
    <col min="15347" max="15348" width="16.85546875" customWidth="1"/>
    <col min="15349" max="15349" width="17.5703125" customWidth="1"/>
    <col min="15350" max="15350" width="17.140625" customWidth="1"/>
    <col min="15351" max="15351" width="20.42578125" customWidth="1"/>
    <col min="15352" max="15352" width="16.85546875" customWidth="1"/>
    <col min="15353" max="15353" width="18.85546875" customWidth="1"/>
    <col min="15354" max="15354" width="15.140625" customWidth="1"/>
    <col min="15355" max="15357" width="18.85546875" customWidth="1"/>
    <col min="15358" max="15358" width="20.42578125" bestFit="1" customWidth="1"/>
    <col min="15359" max="15360" width="7.5703125" customWidth="1"/>
    <col min="15361" max="15361" width="8" customWidth="1"/>
    <col min="15363" max="15363" width="11.85546875" bestFit="1" customWidth="1"/>
    <col min="15596" max="15596" width="8.85546875" customWidth="1"/>
    <col min="15597" max="15597" width="0" hidden="1" customWidth="1"/>
    <col min="15598" max="15598" width="8.42578125" customWidth="1"/>
    <col min="15599" max="15600" width="4.140625" customWidth="1"/>
    <col min="15601" max="15601" width="20.42578125" customWidth="1"/>
    <col min="15602" max="15602" width="20.42578125" bestFit="1" customWidth="1"/>
    <col min="15603" max="15604" width="16.85546875" customWidth="1"/>
    <col min="15605" max="15605" width="17.5703125" customWidth="1"/>
    <col min="15606" max="15606" width="17.140625" customWidth="1"/>
    <col min="15607" max="15607" width="20.42578125" customWidth="1"/>
    <col min="15608" max="15608" width="16.85546875" customWidth="1"/>
    <col min="15609" max="15609" width="18.85546875" customWidth="1"/>
    <col min="15610" max="15610" width="15.140625" customWidth="1"/>
    <col min="15611" max="15613" width="18.85546875" customWidth="1"/>
    <col min="15614" max="15614" width="20.42578125" bestFit="1" customWidth="1"/>
    <col min="15615" max="15616" width="7.5703125" customWidth="1"/>
    <col min="15617" max="15617" width="8" customWidth="1"/>
    <col min="15619" max="15619" width="11.85546875" bestFit="1" customWidth="1"/>
    <col min="15852" max="15852" width="8.85546875" customWidth="1"/>
    <col min="15853" max="15853" width="0" hidden="1" customWidth="1"/>
    <col min="15854" max="15854" width="8.42578125" customWidth="1"/>
    <col min="15855" max="15856" width="4.140625" customWidth="1"/>
    <col min="15857" max="15857" width="20.42578125" customWidth="1"/>
    <col min="15858" max="15858" width="20.42578125" bestFit="1" customWidth="1"/>
    <col min="15859" max="15860" width="16.85546875" customWidth="1"/>
    <col min="15861" max="15861" width="17.5703125" customWidth="1"/>
    <col min="15862" max="15862" width="17.140625" customWidth="1"/>
    <col min="15863" max="15863" width="20.42578125" customWidth="1"/>
    <col min="15864" max="15864" width="16.85546875" customWidth="1"/>
    <col min="15865" max="15865" width="18.85546875" customWidth="1"/>
    <col min="15866" max="15866" width="15.140625" customWidth="1"/>
    <col min="15867" max="15869" width="18.85546875" customWidth="1"/>
    <col min="15870" max="15870" width="20.42578125" bestFit="1" customWidth="1"/>
    <col min="15871" max="15872" width="7.5703125" customWidth="1"/>
    <col min="15873" max="15873" width="8" customWidth="1"/>
    <col min="15875" max="15875" width="11.85546875" bestFit="1" customWidth="1"/>
    <col min="16108" max="16108" width="8.85546875" customWidth="1"/>
    <col min="16109" max="16109" width="0" hidden="1" customWidth="1"/>
    <col min="16110" max="16110" width="8.42578125" customWidth="1"/>
    <col min="16111" max="16112" width="4.140625" customWidth="1"/>
    <col min="16113" max="16113" width="20.42578125" customWidth="1"/>
    <col min="16114" max="16114" width="20.42578125" bestFit="1" customWidth="1"/>
    <col min="16115" max="16116" width="16.85546875" customWidth="1"/>
    <col min="16117" max="16117" width="17.5703125" customWidth="1"/>
    <col min="16118" max="16118" width="17.140625" customWidth="1"/>
    <col min="16119" max="16119" width="20.42578125" customWidth="1"/>
    <col min="16120" max="16120" width="16.85546875" customWidth="1"/>
    <col min="16121" max="16121" width="18.85546875" customWidth="1"/>
    <col min="16122" max="16122" width="15.140625" customWidth="1"/>
    <col min="16123" max="16125" width="18.85546875" customWidth="1"/>
    <col min="16126" max="16126" width="20.42578125" bestFit="1" customWidth="1"/>
    <col min="16127" max="16128" width="7.5703125" customWidth="1"/>
    <col min="16129" max="16129" width="8" customWidth="1"/>
    <col min="16131" max="16131" width="11.85546875" bestFit="1" customWidth="1"/>
  </cols>
  <sheetData>
    <row r="1" spans="1:22">
      <c r="C1" s="1" t="s">
        <v>0</v>
      </c>
      <c r="D1" s="1"/>
      <c r="E1" s="1"/>
      <c r="J1" s="3"/>
    </row>
    <row r="2" spans="1:22">
      <c r="C2" s="1" t="s">
        <v>1</v>
      </c>
      <c r="D2" s="1"/>
      <c r="E2" s="1"/>
      <c r="N2" s="7"/>
      <c r="O2" s="8"/>
      <c r="P2" s="8"/>
    </row>
    <row r="3" spans="1:22">
      <c r="C3" s="1" t="s">
        <v>2</v>
      </c>
      <c r="D3" s="1"/>
      <c r="E3" s="1"/>
    </row>
    <row r="5" spans="1:22" ht="18.75">
      <c r="A5" s="50" t="s">
        <v>453</v>
      </c>
      <c r="B5" s="50"/>
      <c r="C5" s="50"/>
      <c r="D5" s="50"/>
      <c r="E5" s="50"/>
      <c r="F5" s="50"/>
      <c r="G5" s="50"/>
      <c r="H5" s="50"/>
      <c r="I5" s="50"/>
      <c r="J5" s="50"/>
      <c r="K5" s="50"/>
      <c r="L5" s="50"/>
      <c r="M5" s="50"/>
      <c r="N5" s="50"/>
      <c r="O5" s="50"/>
      <c r="P5" s="50"/>
      <c r="Q5" s="50"/>
      <c r="R5" s="50"/>
    </row>
    <row r="6" spans="1:22" ht="15.75">
      <c r="A6" s="52" t="s">
        <v>551</v>
      </c>
      <c r="B6" s="52"/>
      <c r="C6" s="52"/>
      <c r="D6" s="52"/>
      <c r="E6" s="52"/>
      <c r="F6" s="52"/>
      <c r="G6" s="52"/>
      <c r="H6" s="52"/>
      <c r="I6" s="52"/>
      <c r="J6" s="52"/>
      <c r="K6" s="52"/>
      <c r="L6" s="52"/>
      <c r="M6" s="52"/>
      <c r="N6" s="52"/>
      <c r="O6" s="52"/>
      <c r="P6" s="52"/>
      <c r="Q6" s="52"/>
      <c r="R6" s="52"/>
    </row>
    <row r="7" spans="1:22">
      <c r="A7" s="51" t="s">
        <v>433</v>
      </c>
      <c r="B7" s="51"/>
      <c r="C7" s="51"/>
      <c r="D7" s="51"/>
      <c r="E7" s="51"/>
      <c r="F7" s="51"/>
      <c r="G7" s="51"/>
      <c r="H7" s="51"/>
      <c r="I7" s="51"/>
      <c r="J7" s="51"/>
      <c r="K7" s="51"/>
      <c r="L7" s="51"/>
      <c r="M7" s="51"/>
      <c r="N7" s="51"/>
      <c r="O7" s="51"/>
      <c r="P7" s="51"/>
      <c r="Q7" s="51"/>
      <c r="R7" s="51"/>
    </row>
    <row r="8" spans="1:22">
      <c r="A8" s="12" t="s">
        <v>435</v>
      </c>
    </row>
    <row r="9" spans="1:22" ht="45">
      <c r="A9" s="9" t="s">
        <v>3</v>
      </c>
      <c r="B9" s="9" t="s">
        <v>4</v>
      </c>
      <c r="C9" s="9" t="s">
        <v>5</v>
      </c>
      <c r="D9" s="9" t="s">
        <v>6</v>
      </c>
      <c r="E9" s="9" t="s">
        <v>7</v>
      </c>
      <c r="F9" s="9" t="s">
        <v>8</v>
      </c>
      <c r="G9" s="9" t="s">
        <v>9</v>
      </c>
      <c r="H9" s="9" t="s">
        <v>10</v>
      </c>
      <c r="I9" s="9" t="s">
        <v>11</v>
      </c>
      <c r="J9" s="9" t="s">
        <v>12</v>
      </c>
      <c r="K9" s="9" t="s">
        <v>13</v>
      </c>
      <c r="L9" s="10" t="s">
        <v>14</v>
      </c>
      <c r="M9" s="9" t="s">
        <v>15</v>
      </c>
      <c r="N9" s="9" t="s">
        <v>16</v>
      </c>
      <c r="O9" s="9" t="s">
        <v>17</v>
      </c>
      <c r="P9" s="9" t="s">
        <v>18</v>
      </c>
      <c r="Q9" s="9" t="s">
        <v>19</v>
      </c>
      <c r="R9" s="9" t="s">
        <v>20</v>
      </c>
      <c r="S9" s="10" t="s">
        <v>21</v>
      </c>
      <c r="T9" s="11" t="s">
        <v>22</v>
      </c>
      <c r="U9" s="11" t="s">
        <v>23</v>
      </c>
      <c r="V9" s="11" t="s">
        <v>24</v>
      </c>
    </row>
    <row r="10" spans="1:22" ht="15.75" customHeight="1" outlineLevel="2">
      <c r="A10" s="18" t="s">
        <v>25</v>
      </c>
      <c r="B10" s="18" t="s">
        <v>26</v>
      </c>
      <c r="C10" s="18" t="s">
        <v>27</v>
      </c>
      <c r="D10" s="18" t="s">
        <v>28</v>
      </c>
      <c r="E10" s="13" t="s">
        <v>29</v>
      </c>
      <c r="F10" s="19" t="s">
        <v>434</v>
      </c>
      <c r="G10" s="13">
        <v>1111</v>
      </c>
      <c r="H10" s="13">
        <v>3480</v>
      </c>
      <c r="I10" s="14" t="s">
        <v>30</v>
      </c>
      <c r="J10" s="15">
        <v>2859071821</v>
      </c>
      <c r="K10" s="15">
        <v>2859071821</v>
      </c>
      <c r="L10" s="15">
        <v>0</v>
      </c>
      <c r="M10" s="15">
        <v>0</v>
      </c>
      <c r="N10" s="15">
        <v>0</v>
      </c>
      <c r="O10" s="15">
        <v>2453113661.6799998</v>
      </c>
      <c r="P10" s="16">
        <v>2453113661.6799998</v>
      </c>
      <c r="Q10" s="15">
        <v>405958159.31999999</v>
      </c>
      <c r="R10" s="15">
        <v>405958159.31999999</v>
      </c>
      <c r="S10" s="16">
        <v>405958159.31999999</v>
      </c>
      <c r="T10" s="17">
        <f t="shared" ref="T10:T41" si="0">+O10/K10</f>
        <v>0.85801050664826928</v>
      </c>
      <c r="U10" s="17">
        <f t="shared" ref="U10:U41" si="1">+(L10+M10+N10)/K10</f>
        <v>0</v>
      </c>
      <c r="V10" s="17">
        <f t="shared" ref="V10:V73" si="2">+T10+U10</f>
        <v>0.85801050664826928</v>
      </c>
    </row>
    <row r="11" spans="1:22" outlineLevel="2">
      <c r="A11" s="18" t="s">
        <v>25</v>
      </c>
      <c r="B11" s="18" t="s">
        <v>26</v>
      </c>
      <c r="C11" s="18" t="s">
        <v>27</v>
      </c>
      <c r="D11" s="18" t="s">
        <v>31</v>
      </c>
      <c r="E11" s="13" t="s">
        <v>29</v>
      </c>
      <c r="F11" s="19" t="s">
        <v>434</v>
      </c>
      <c r="G11" s="13">
        <v>1111</v>
      </c>
      <c r="H11" s="13">
        <v>3480</v>
      </c>
      <c r="I11" s="14" t="s">
        <v>32</v>
      </c>
      <c r="J11" s="15">
        <v>10254590</v>
      </c>
      <c r="K11" s="15">
        <v>10254590</v>
      </c>
      <c r="L11" s="15">
        <v>0</v>
      </c>
      <c r="M11" s="15">
        <v>0</v>
      </c>
      <c r="N11" s="15">
        <v>0</v>
      </c>
      <c r="O11" s="15">
        <v>6828494.0499999998</v>
      </c>
      <c r="P11" s="16">
        <v>6828494.0499999998</v>
      </c>
      <c r="Q11" s="15">
        <v>3426095.95</v>
      </c>
      <c r="R11" s="15">
        <v>3426095.95</v>
      </c>
      <c r="S11" s="16">
        <v>3426095.95</v>
      </c>
      <c r="T11" s="17">
        <f t="shared" si="0"/>
        <v>0.66589634982968604</v>
      </c>
      <c r="U11" s="17">
        <f t="shared" si="1"/>
        <v>0</v>
      </c>
      <c r="V11" s="17">
        <f t="shared" si="2"/>
        <v>0.66589634982968604</v>
      </c>
    </row>
    <row r="12" spans="1:22" outlineLevel="2">
      <c r="A12" s="18" t="s">
        <v>25</v>
      </c>
      <c r="B12" s="18" t="s">
        <v>26</v>
      </c>
      <c r="C12" s="18" t="s">
        <v>27</v>
      </c>
      <c r="D12" s="18" t="s">
        <v>33</v>
      </c>
      <c r="E12" s="13" t="s">
        <v>29</v>
      </c>
      <c r="F12" s="19" t="s">
        <v>434</v>
      </c>
      <c r="G12" s="13">
        <v>1111</v>
      </c>
      <c r="H12" s="13">
        <v>3480</v>
      </c>
      <c r="I12" s="14" t="s">
        <v>34</v>
      </c>
      <c r="J12" s="15">
        <v>121721875</v>
      </c>
      <c r="K12" s="15">
        <v>121721875</v>
      </c>
      <c r="L12" s="15">
        <v>0</v>
      </c>
      <c r="M12" s="15">
        <v>0</v>
      </c>
      <c r="N12" s="15">
        <v>0</v>
      </c>
      <c r="O12" s="15">
        <v>68040071.709999993</v>
      </c>
      <c r="P12" s="16">
        <v>68040071.709999993</v>
      </c>
      <c r="Q12" s="15">
        <v>53681803.289999999</v>
      </c>
      <c r="R12" s="15">
        <v>53681803.289999999</v>
      </c>
      <c r="S12" s="16">
        <v>53681803.289999999</v>
      </c>
      <c r="T12" s="17">
        <f t="shared" si="0"/>
        <v>0.55897981944494357</v>
      </c>
      <c r="U12" s="17">
        <f t="shared" si="1"/>
        <v>0</v>
      </c>
      <c r="V12" s="17">
        <f t="shared" si="2"/>
        <v>0.55897981944494357</v>
      </c>
    </row>
    <row r="13" spans="1:22" outlineLevel="2">
      <c r="A13" s="18" t="s">
        <v>25</v>
      </c>
      <c r="B13" s="18" t="s">
        <v>26</v>
      </c>
      <c r="C13" s="18" t="s">
        <v>27</v>
      </c>
      <c r="D13" s="18" t="s">
        <v>35</v>
      </c>
      <c r="E13" s="13" t="s">
        <v>29</v>
      </c>
      <c r="F13" s="19" t="s">
        <v>434</v>
      </c>
      <c r="G13" s="13">
        <v>1111</v>
      </c>
      <c r="H13" s="13">
        <v>3480</v>
      </c>
      <c r="I13" s="14" t="s">
        <v>36</v>
      </c>
      <c r="J13" s="15">
        <v>33730567</v>
      </c>
      <c r="K13" s="15">
        <v>33730567</v>
      </c>
      <c r="L13" s="15">
        <v>0</v>
      </c>
      <c r="M13" s="15">
        <v>0</v>
      </c>
      <c r="N13" s="15">
        <v>0</v>
      </c>
      <c r="O13" s="15">
        <v>18978279.579999998</v>
      </c>
      <c r="P13" s="16">
        <v>18978279.579999998</v>
      </c>
      <c r="Q13" s="15">
        <v>14752287.42</v>
      </c>
      <c r="R13" s="15">
        <v>14752287.42</v>
      </c>
      <c r="S13" s="16">
        <v>14752287.42</v>
      </c>
      <c r="T13" s="17">
        <f t="shared" si="0"/>
        <v>0.5626433608424074</v>
      </c>
      <c r="U13" s="17">
        <f t="shared" si="1"/>
        <v>0</v>
      </c>
      <c r="V13" s="17">
        <f t="shared" si="2"/>
        <v>0.5626433608424074</v>
      </c>
    </row>
    <row r="14" spans="1:22" ht="30" outlineLevel="2">
      <c r="A14" s="18" t="s">
        <v>25</v>
      </c>
      <c r="B14" s="18" t="s">
        <v>26</v>
      </c>
      <c r="C14" s="18" t="s">
        <v>27</v>
      </c>
      <c r="D14" s="18" t="s">
        <v>37</v>
      </c>
      <c r="E14" s="13" t="s">
        <v>29</v>
      </c>
      <c r="F14" s="19" t="s">
        <v>434</v>
      </c>
      <c r="G14" s="13">
        <v>1111</v>
      </c>
      <c r="H14" s="13">
        <v>3480</v>
      </c>
      <c r="I14" s="14" t="s">
        <v>38</v>
      </c>
      <c r="J14" s="15">
        <v>676146104</v>
      </c>
      <c r="K14" s="15">
        <v>676146104</v>
      </c>
      <c r="L14" s="15">
        <v>0</v>
      </c>
      <c r="M14" s="15">
        <v>0</v>
      </c>
      <c r="N14" s="15">
        <v>0</v>
      </c>
      <c r="O14" s="15">
        <v>640320355.80999994</v>
      </c>
      <c r="P14" s="16">
        <v>640320355.80999994</v>
      </c>
      <c r="Q14" s="15">
        <v>35825748.189999998</v>
      </c>
      <c r="R14" s="15">
        <v>35825748.189999998</v>
      </c>
      <c r="S14" s="16">
        <v>35825748.189999998</v>
      </c>
      <c r="T14" s="17">
        <f t="shared" si="0"/>
        <v>0.94701478278428408</v>
      </c>
      <c r="U14" s="17">
        <f t="shared" si="1"/>
        <v>0</v>
      </c>
      <c r="V14" s="17">
        <f t="shared" si="2"/>
        <v>0.94701478278428408</v>
      </c>
    </row>
    <row r="15" spans="1:22" ht="30" outlineLevel="2">
      <c r="A15" s="18" t="s">
        <v>25</v>
      </c>
      <c r="B15" s="18" t="s">
        <v>26</v>
      </c>
      <c r="C15" s="18" t="s">
        <v>27</v>
      </c>
      <c r="D15" s="18" t="s">
        <v>39</v>
      </c>
      <c r="E15" s="13" t="s">
        <v>29</v>
      </c>
      <c r="F15" s="19" t="s">
        <v>434</v>
      </c>
      <c r="G15" s="13">
        <v>1111</v>
      </c>
      <c r="H15" s="13">
        <v>3480</v>
      </c>
      <c r="I15" s="14" t="s">
        <v>40</v>
      </c>
      <c r="J15" s="15">
        <v>1434087107</v>
      </c>
      <c r="K15" s="15">
        <v>1434087107</v>
      </c>
      <c r="L15" s="15">
        <v>0</v>
      </c>
      <c r="M15" s="15">
        <v>0</v>
      </c>
      <c r="N15" s="15">
        <v>0</v>
      </c>
      <c r="O15" s="15">
        <v>1227998775.96</v>
      </c>
      <c r="P15" s="16">
        <v>1227998775.96</v>
      </c>
      <c r="Q15" s="15">
        <v>206088331.03999999</v>
      </c>
      <c r="R15" s="15">
        <v>206088331.03999999</v>
      </c>
      <c r="S15" s="16">
        <v>206088331.03999999</v>
      </c>
      <c r="T15" s="17">
        <f t="shared" si="0"/>
        <v>0.85629301732506269</v>
      </c>
      <c r="U15" s="17">
        <f t="shared" si="1"/>
        <v>0</v>
      </c>
      <c r="V15" s="17">
        <f t="shared" si="2"/>
        <v>0.85629301732506269</v>
      </c>
    </row>
    <row r="16" spans="1:22" outlineLevel="2">
      <c r="A16" s="18" t="s">
        <v>25</v>
      </c>
      <c r="B16" s="18" t="s">
        <v>26</v>
      </c>
      <c r="C16" s="18" t="s">
        <v>27</v>
      </c>
      <c r="D16" s="18" t="s">
        <v>41</v>
      </c>
      <c r="E16" s="13" t="s">
        <v>29</v>
      </c>
      <c r="F16" s="18">
        <v>280</v>
      </c>
      <c r="G16" s="13">
        <v>1111</v>
      </c>
      <c r="H16" s="13">
        <v>3480</v>
      </c>
      <c r="I16" s="14" t="s">
        <v>42</v>
      </c>
      <c r="J16" s="15">
        <v>484229953</v>
      </c>
      <c r="K16" s="15">
        <v>484229953</v>
      </c>
      <c r="L16" s="15">
        <v>0</v>
      </c>
      <c r="M16" s="15">
        <v>0</v>
      </c>
      <c r="N16" s="15">
        <v>0</v>
      </c>
      <c r="O16" s="15">
        <v>426993567.81999999</v>
      </c>
      <c r="P16" s="16">
        <v>200288764.25</v>
      </c>
      <c r="Q16" s="15">
        <v>57236385.18</v>
      </c>
      <c r="R16" s="15">
        <v>57236385.18</v>
      </c>
      <c r="S16" s="16">
        <v>57236385.18</v>
      </c>
      <c r="T16" s="17">
        <f t="shared" si="0"/>
        <v>0.88179916416694692</v>
      </c>
      <c r="U16" s="17">
        <f t="shared" si="1"/>
        <v>0</v>
      </c>
      <c r="V16" s="17">
        <f t="shared" si="2"/>
        <v>0.88179916416694692</v>
      </c>
    </row>
    <row r="17" spans="1:22" outlineLevel="2">
      <c r="A17" s="18" t="s">
        <v>25</v>
      </c>
      <c r="B17" s="18" t="s">
        <v>26</v>
      </c>
      <c r="C17" s="18" t="s">
        <v>27</v>
      </c>
      <c r="D17" s="18" t="s">
        <v>43</v>
      </c>
      <c r="E17" s="13" t="s">
        <v>29</v>
      </c>
      <c r="F17" s="19" t="s">
        <v>434</v>
      </c>
      <c r="G17" s="13">
        <v>1111</v>
      </c>
      <c r="H17" s="13">
        <v>3480</v>
      </c>
      <c r="I17" s="14" t="s">
        <v>44</v>
      </c>
      <c r="J17" s="15">
        <v>397276568</v>
      </c>
      <c r="K17" s="15">
        <v>397276568</v>
      </c>
      <c r="L17" s="15">
        <v>0</v>
      </c>
      <c r="M17" s="15">
        <v>0</v>
      </c>
      <c r="N17" s="15">
        <v>0</v>
      </c>
      <c r="O17" s="15">
        <v>397276567.75</v>
      </c>
      <c r="P17" s="16">
        <v>397276567.75</v>
      </c>
      <c r="Q17" s="15">
        <v>0</v>
      </c>
      <c r="R17" s="15">
        <v>0.25</v>
      </c>
      <c r="S17" s="16">
        <v>0.25</v>
      </c>
      <c r="T17" s="17">
        <f t="shared" si="0"/>
        <v>0.99999999937071549</v>
      </c>
      <c r="U17" s="17">
        <f t="shared" si="1"/>
        <v>0</v>
      </c>
      <c r="V17" s="17">
        <f t="shared" si="2"/>
        <v>0.99999999937071549</v>
      </c>
    </row>
    <row r="18" spans="1:22" outlineLevel="2">
      <c r="A18" s="18" t="s">
        <v>25</v>
      </c>
      <c r="B18" s="18" t="s">
        <v>26</v>
      </c>
      <c r="C18" s="18" t="s">
        <v>27</v>
      </c>
      <c r="D18" s="18" t="s">
        <v>45</v>
      </c>
      <c r="E18" s="13" t="s">
        <v>29</v>
      </c>
      <c r="F18" s="19" t="s">
        <v>434</v>
      </c>
      <c r="G18" s="13">
        <v>1111</v>
      </c>
      <c r="H18" s="13">
        <v>3480</v>
      </c>
      <c r="I18" s="14" t="s">
        <v>46</v>
      </c>
      <c r="J18" s="15">
        <v>278472769</v>
      </c>
      <c r="K18" s="15">
        <v>278472769</v>
      </c>
      <c r="L18" s="15">
        <v>0</v>
      </c>
      <c r="M18" s="15">
        <v>0</v>
      </c>
      <c r="N18" s="15">
        <v>0</v>
      </c>
      <c r="O18" s="15">
        <v>265462037.71000001</v>
      </c>
      <c r="P18" s="16">
        <v>265462037.71000001</v>
      </c>
      <c r="Q18" s="15">
        <v>13010731.289999999</v>
      </c>
      <c r="R18" s="15">
        <v>13010731.289999999</v>
      </c>
      <c r="S18" s="16">
        <v>13010731.289999999</v>
      </c>
      <c r="T18" s="17">
        <f t="shared" si="0"/>
        <v>0.95327826366390611</v>
      </c>
      <c r="U18" s="17">
        <f t="shared" si="1"/>
        <v>0</v>
      </c>
      <c r="V18" s="17">
        <f t="shared" si="2"/>
        <v>0.95327826366390611</v>
      </c>
    </row>
    <row r="19" spans="1:22" ht="90" outlineLevel="2">
      <c r="A19" s="18" t="s">
        <v>25</v>
      </c>
      <c r="B19" s="18" t="s">
        <v>26</v>
      </c>
      <c r="C19" s="18" t="s">
        <v>27</v>
      </c>
      <c r="D19" s="18" t="s">
        <v>47</v>
      </c>
      <c r="E19" s="13" t="s">
        <v>48</v>
      </c>
      <c r="F19" s="19" t="s">
        <v>434</v>
      </c>
      <c r="G19" s="13">
        <v>1112</v>
      </c>
      <c r="H19" s="13">
        <v>3480</v>
      </c>
      <c r="I19" s="14" t="s">
        <v>49</v>
      </c>
      <c r="J19" s="15">
        <v>537495430</v>
      </c>
      <c r="K19" s="15">
        <v>537495430</v>
      </c>
      <c r="L19" s="15">
        <v>0</v>
      </c>
      <c r="M19" s="15">
        <v>0</v>
      </c>
      <c r="N19" s="15">
        <v>0</v>
      </c>
      <c r="O19" s="15">
        <v>472391490</v>
      </c>
      <c r="P19" s="16">
        <v>472391490</v>
      </c>
      <c r="Q19" s="15">
        <v>65103940</v>
      </c>
      <c r="R19" s="15">
        <v>65103940</v>
      </c>
      <c r="S19" s="16">
        <v>65103940</v>
      </c>
      <c r="T19" s="17">
        <f t="shared" si="0"/>
        <v>0.87887536085655649</v>
      </c>
      <c r="U19" s="17">
        <f t="shared" si="1"/>
        <v>0</v>
      </c>
      <c r="V19" s="17">
        <f t="shared" si="2"/>
        <v>0.87887536085655649</v>
      </c>
    </row>
    <row r="20" spans="1:22" ht="75" outlineLevel="2">
      <c r="A20" s="18" t="s">
        <v>25</v>
      </c>
      <c r="B20" s="18" t="s">
        <v>26</v>
      </c>
      <c r="C20" s="18" t="s">
        <v>27</v>
      </c>
      <c r="D20" s="18" t="s">
        <v>50</v>
      </c>
      <c r="E20" s="13" t="s">
        <v>48</v>
      </c>
      <c r="F20" s="19" t="s">
        <v>434</v>
      </c>
      <c r="G20" s="13">
        <v>1112</v>
      </c>
      <c r="H20" s="13">
        <v>3480</v>
      </c>
      <c r="I20" s="14" t="s">
        <v>51</v>
      </c>
      <c r="J20" s="15">
        <v>29053807</v>
      </c>
      <c r="K20" s="15">
        <v>29053807</v>
      </c>
      <c r="L20" s="15">
        <v>0</v>
      </c>
      <c r="M20" s="15">
        <v>0</v>
      </c>
      <c r="N20" s="15">
        <v>0</v>
      </c>
      <c r="O20" s="15">
        <v>25568462</v>
      </c>
      <c r="P20" s="16">
        <v>25568462</v>
      </c>
      <c r="Q20" s="15">
        <v>3485345</v>
      </c>
      <c r="R20" s="15">
        <v>3485345</v>
      </c>
      <c r="S20" s="16">
        <v>3485345</v>
      </c>
      <c r="T20" s="17">
        <f t="shared" si="0"/>
        <v>0.88003826830680054</v>
      </c>
      <c r="U20" s="17">
        <f t="shared" si="1"/>
        <v>0</v>
      </c>
      <c r="V20" s="17">
        <f t="shared" si="2"/>
        <v>0.88003826830680054</v>
      </c>
    </row>
    <row r="21" spans="1:22" ht="105" outlineLevel="2">
      <c r="A21" s="18" t="s">
        <v>25</v>
      </c>
      <c r="B21" s="18" t="s">
        <v>26</v>
      </c>
      <c r="C21" s="18" t="s">
        <v>27</v>
      </c>
      <c r="D21" s="18" t="s">
        <v>52</v>
      </c>
      <c r="E21" s="13" t="s">
        <v>48</v>
      </c>
      <c r="F21" s="19" t="s">
        <v>434</v>
      </c>
      <c r="G21" s="13">
        <v>1112</v>
      </c>
      <c r="H21" s="13">
        <v>3480</v>
      </c>
      <c r="I21" s="14" t="s">
        <v>53</v>
      </c>
      <c r="J21" s="15">
        <v>127565382</v>
      </c>
      <c r="K21" s="15">
        <v>127565382</v>
      </c>
      <c r="L21" s="15">
        <v>0</v>
      </c>
      <c r="M21" s="15">
        <v>0</v>
      </c>
      <c r="N21" s="15">
        <v>0</v>
      </c>
      <c r="O21" s="15">
        <v>111303934</v>
      </c>
      <c r="P21" s="16">
        <v>111303934</v>
      </c>
      <c r="Q21" s="15">
        <v>16261448</v>
      </c>
      <c r="R21" s="15">
        <v>16261448</v>
      </c>
      <c r="S21" s="16">
        <v>16261448</v>
      </c>
      <c r="T21" s="17">
        <f t="shared" si="0"/>
        <v>0.87252460075728067</v>
      </c>
      <c r="U21" s="17">
        <f t="shared" si="1"/>
        <v>0</v>
      </c>
      <c r="V21" s="17">
        <f t="shared" si="2"/>
        <v>0.87252460075728067</v>
      </c>
    </row>
    <row r="22" spans="1:22" ht="75" outlineLevel="2">
      <c r="A22" s="18" t="s">
        <v>25</v>
      </c>
      <c r="B22" s="18" t="s">
        <v>26</v>
      </c>
      <c r="C22" s="18" t="s">
        <v>27</v>
      </c>
      <c r="D22" s="18" t="s">
        <v>54</v>
      </c>
      <c r="E22" s="13" t="s">
        <v>48</v>
      </c>
      <c r="F22" s="19" t="s">
        <v>434</v>
      </c>
      <c r="G22" s="13">
        <v>1112</v>
      </c>
      <c r="H22" s="13">
        <v>3480</v>
      </c>
      <c r="I22" s="14" t="s">
        <v>55</v>
      </c>
      <c r="J22" s="15">
        <v>87161421</v>
      </c>
      <c r="K22" s="15">
        <v>87161421</v>
      </c>
      <c r="L22" s="15">
        <v>0</v>
      </c>
      <c r="M22" s="15">
        <v>0</v>
      </c>
      <c r="N22" s="15">
        <v>0</v>
      </c>
      <c r="O22" s="15">
        <v>76600211</v>
      </c>
      <c r="P22" s="16">
        <v>76600211</v>
      </c>
      <c r="Q22" s="15">
        <v>10561210</v>
      </c>
      <c r="R22" s="15">
        <v>10561210</v>
      </c>
      <c r="S22" s="16">
        <v>10561210</v>
      </c>
      <c r="T22" s="17">
        <f t="shared" si="0"/>
        <v>0.87883159913145514</v>
      </c>
      <c r="U22" s="17">
        <f t="shared" si="1"/>
        <v>0</v>
      </c>
      <c r="V22" s="17">
        <f t="shared" si="2"/>
        <v>0.87883159913145514</v>
      </c>
    </row>
    <row r="23" spans="1:22" ht="75" outlineLevel="2">
      <c r="A23" s="18" t="s">
        <v>25</v>
      </c>
      <c r="B23" s="18" t="s">
        <v>26</v>
      </c>
      <c r="C23" s="18" t="s">
        <v>27</v>
      </c>
      <c r="D23" s="18" t="s">
        <v>56</v>
      </c>
      <c r="E23" s="13" t="s">
        <v>48</v>
      </c>
      <c r="F23" s="19" t="s">
        <v>434</v>
      </c>
      <c r="G23" s="13">
        <v>1112</v>
      </c>
      <c r="H23" s="13">
        <v>3480</v>
      </c>
      <c r="I23" s="14" t="s">
        <v>55</v>
      </c>
      <c r="J23" s="15">
        <v>174322842</v>
      </c>
      <c r="K23" s="15">
        <v>174322842</v>
      </c>
      <c r="L23" s="15">
        <v>0</v>
      </c>
      <c r="M23" s="15">
        <v>0</v>
      </c>
      <c r="N23" s="15">
        <v>0</v>
      </c>
      <c r="O23" s="15">
        <v>153200417</v>
      </c>
      <c r="P23" s="16">
        <v>153200417</v>
      </c>
      <c r="Q23" s="15">
        <v>21122425</v>
      </c>
      <c r="R23" s="15">
        <v>21122425</v>
      </c>
      <c r="S23" s="16">
        <v>21122425</v>
      </c>
      <c r="T23" s="17">
        <f t="shared" si="0"/>
        <v>0.8788315704490407</v>
      </c>
      <c r="U23" s="17">
        <f t="shared" si="1"/>
        <v>0</v>
      </c>
      <c r="V23" s="17">
        <f t="shared" si="2"/>
        <v>0.8788315704490407</v>
      </c>
    </row>
    <row r="24" spans="1:22" outlineLevel="2">
      <c r="A24" s="18" t="s">
        <v>193</v>
      </c>
      <c r="B24" s="18" t="s">
        <v>26</v>
      </c>
      <c r="C24" s="18" t="s">
        <v>27</v>
      </c>
      <c r="D24" s="18" t="s">
        <v>28</v>
      </c>
      <c r="E24" s="13" t="s">
        <v>29</v>
      </c>
      <c r="F24" s="19" t="s">
        <v>434</v>
      </c>
      <c r="G24" s="13">
        <v>1111</v>
      </c>
      <c r="H24" s="13">
        <v>3480</v>
      </c>
      <c r="I24" s="14" t="s">
        <v>30</v>
      </c>
      <c r="J24" s="15">
        <v>4070405372</v>
      </c>
      <c r="K24" s="15">
        <v>4070405372</v>
      </c>
      <c r="L24" s="15">
        <v>0</v>
      </c>
      <c r="M24" s="15">
        <v>0</v>
      </c>
      <c r="N24" s="15">
        <v>0</v>
      </c>
      <c r="O24" s="15">
        <v>3928308976.9699998</v>
      </c>
      <c r="P24" s="15">
        <v>3928308976.9699998</v>
      </c>
      <c r="Q24" s="15">
        <v>142096395.03</v>
      </c>
      <c r="R24" s="15">
        <v>142096395.03</v>
      </c>
      <c r="S24" s="15">
        <v>142096395.03</v>
      </c>
      <c r="T24" s="17">
        <f t="shared" si="0"/>
        <v>0.96509035782837005</v>
      </c>
      <c r="U24" s="17">
        <f t="shared" si="1"/>
        <v>0</v>
      </c>
      <c r="V24" s="17">
        <f t="shared" si="2"/>
        <v>0.96509035782837005</v>
      </c>
    </row>
    <row r="25" spans="1:22" outlineLevel="2">
      <c r="A25" s="18" t="s">
        <v>193</v>
      </c>
      <c r="B25" s="18" t="s">
        <v>26</v>
      </c>
      <c r="C25" s="18" t="s">
        <v>27</v>
      </c>
      <c r="D25" s="18" t="s">
        <v>31</v>
      </c>
      <c r="E25" s="13" t="s">
        <v>29</v>
      </c>
      <c r="F25" s="19" t="s">
        <v>434</v>
      </c>
      <c r="G25" s="13">
        <v>1111</v>
      </c>
      <c r="H25" s="13">
        <v>3480</v>
      </c>
      <c r="I25" s="14" t="s">
        <v>32</v>
      </c>
      <c r="J25" s="15">
        <v>69605111</v>
      </c>
      <c r="K25" s="15">
        <v>69605111</v>
      </c>
      <c r="L25" s="15">
        <v>0</v>
      </c>
      <c r="M25" s="15">
        <v>0</v>
      </c>
      <c r="N25" s="15">
        <v>0</v>
      </c>
      <c r="O25" s="15">
        <v>65835929.43</v>
      </c>
      <c r="P25" s="15">
        <v>65835929.43</v>
      </c>
      <c r="Q25" s="15">
        <v>3769181.57</v>
      </c>
      <c r="R25" s="15">
        <v>3769181.57</v>
      </c>
      <c r="S25" s="15">
        <v>3769181.57</v>
      </c>
      <c r="T25" s="17">
        <f t="shared" si="0"/>
        <v>0.94584906889955245</v>
      </c>
      <c r="U25" s="17">
        <f t="shared" si="1"/>
        <v>0</v>
      </c>
      <c r="V25" s="17">
        <f t="shared" si="2"/>
        <v>0.94584906889955245</v>
      </c>
    </row>
    <row r="26" spans="1:22" outlineLevel="2">
      <c r="A26" s="18" t="s">
        <v>193</v>
      </c>
      <c r="B26" s="18" t="s">
        <v>26</v>
      </c>
      <c r="C26" s="18" t="s">
        <v>27</v>
      </c>
      <c r="D26" s="18" t="s">
        <v>33</v>
      </c>
      <c r="E26" s="13" t="s">
        <v>29</v>
      </c>
      <c r="F26" s="19" t="s">
        <v>434</v>
      </c>
      <c r="G26" s="13">
        <v>1111</v>
      </c>
      <c r="H26" s="13">
        <v>3480</v>
      </c>
      <c r="I26" s="14" t="s">
        <v>34</v>
      </c>
      <c r="J26" s="15">
        <v>568713994</v>
      </c>
      <c r="K26" s="15">
        <v>568713994</v>
      </c>
      <c r="L26" s="15">
        <v>0</v>
      </c>
      <c r="M26" s="15">
        <v>0</v>
      </c>
      <c r="N26" s="15">
        <v>0</v>
      </c>
      <c r="O26" s="15">
        <v>522116258.83999997</v>
      </c>
      <c r="P26" s="15">
        <v>522116258.83999997</v>
      </c>
      <c r="Q26" s="15">
        <v>46597735.159999996</v>
      </c>
      <c r="R26" s="15">
        <v>46597735.159999996</v>
      </c>
      <c r="S26" s="15">
        <v>46597735.159999996</v>
      </c>
      <c r="T26" s="17">
        <f t="shared" si="0"/>
        <v>0.91806472910529435</v>
      </c>
      <c r="U26" s="17">
        <f t="shared" si="1"/>
        <v>0</v>
      </c>
      <c r="V26" s="17">
        <f t="shared" si="2"/>
        <v>0.91806472910529435</v>
      </c>
    </row>
    <row r="27" spans="1:22" ht="30" outlineLevel="2">
      <c r="A27" s="18" t="s">
        <v>193</v>
      </c>
      <c r="B27" s="18" t="s">
        <v>26</v>
      </c>
      <c r="C27" s="18" t="s">
        <v>27</v>
      </c>
      <c r="D27" s="18" t="s">
        <v>37</v>
      </c>
      <c r="E27" s="13" t="s">
        <v>29</v>
      </c>
      <c r="F27" s="19" t="s">
        <v>434</v>
      </c>
      <c r="G27" s="13">
        <v>1111</v>
      </c>
      <c r="H27" s="13">
        <v>3480</v>
      </c>
      <c r="I27" s="14" t="s">
        <v>38</v>
      </c>
      <c r="J27" s="15">
        <v>849413321</v>
      </c>
      <c r="K27" s="15">
        <v>849413321</v>
      </c>
      <c r="L27" s="15">
        <v>0</v>
      </c>
      <c r="M27" s="15">
        <v>0</v>
      </c>
      <c r="N27" s="15">
        <v>0</v>
      </c>
      <c r="O27" s="15">
        <v>835132645.28999996</v>
      </c>
      <c r="P27" s="15">
        <v>835132645.28999996</v>
      </c>
      <c r="Q27" s="15">
        <v>14280675.710000001</v>
      </c>
      <c r="R27" s="15">
        <v>14280675.710000001</v>
      </c>
      <c r="S27" s="15">
        <v>14280675.710000001</v>
      </c>
      <c r="T27" s="17">
        <f t="shared" si="0"/>
        <v>0.98318760095122171</v>
      </c>
      <c r="U27" s="17">
        <f t="shared" si="1"/>
        <v>0</v>
      </c>
      <c r="V27" s="17">
        <f t="shared" si="2"/>
        <v>0.98318760095122171</v>
      </c>
    </row>
    <row r="28" spans="1:22" ht="30" outlineLevel="2">
      <c r="A28" s="18" t="s">
        <v>193</v>
      </c>
      <c r="B28" s="18" t="s">
        <v>26</v>
      </c>
      <c r="C28" s="18" t="s">
        <v>27</v>
      </c>
      <c r="D28" s="18" t="s">
        <v>39</v>
      </c>
      <c r="E28" s="13" t="s">
        <v>29</v>
      </c>
      <c r="F28" s="19" t="s">
        <v>434</v>
      </c>
      <c r="G28" s="13">
        <v>1111</v>
      </c>
      <c r="H28" s="13">
        <v>3480</v>
      </c>
      <c r="I28" s="14" t="s">
        <v>40</v>
      </c>
      <c r="J28" s="15">
        <v>1553480382</v>
      </c>
      <c r="K28" s="15">
        <v>1553480382</v>
      </c>
      <c r="L28" s="15">
        <v>0</v>
      </c>
      <c r="M28" s="15">
        <v>0</v>
      </c>
      <c r="N28" s="15">
        <v>0</v>
      </c>
      <c r="O28" s="15">
        <v>1544107108.1500001</v>
      </c>
      <c r="P28" s="15">
        <v>1544107108.1500001</v>
      </c>
      <c r="Q28" s="15">
        <v>9373273.8499999996</v>
      </c>
      <c r="R28" s="15">
        <v>9373273.8499999996</v>
      </c>
      <c r="S28" s="15">
        <v>9373273.8499999996</v>
      </c>
      <c r="T28" s="17">
        <f t="shared" si="0"/>
        <v>0.9939662747218394</v>
      </c>
      <c r="U28" s="17">
        <f t="shared" si="1"/>
        <v>0</v>
      </c>
      <c r="V28" s="17">
        <f t="shared" si="2"/>
        <v>0.9939662747218394</v>
      </c>
    </row>
    <row r="29" spans="1:22" outlineLevel="2">
      <c r="A29" s="18" t="s">
        <v>193</v>
      </c>
      <c r="B29" s="18" t="s">
        <v>26</v>
      </c>
      <c r="C29" s="18" t="s">
        <v>27</v>
      </c>
      <c r="D29" s="18" t="s">
        <v>41</v>
      </c>
      <c r="E29" s="13" t="s">
        <v>29</v>
      </c>
      <c r="F29" s="19" t="s">
        <v>434</v>
      </c>
      <c r="G29" s="13">
        <v>1111</v>
      </c>
      <c r="H29" s="13">
        <v>3480</v>
      </c>
      <c r="I29" s="14" t="s">
        <v>42</v>
      </c>
      <c r="J29" s="15">
        <v>11708892</v>
      </c>
      <c r="K29" s="15">
        <v>11708892</v>
      </c>
      <c r="L29" s="15">
        <v>0</v>
      </c>
      <c r="M29" s="15">
        <v>0</v>
      </c>
      <c r="N29" s="15">
        <v>0</v>
      </c>
      <c r="O29" s="15">
        <v>10852404.119999999</v>
      </c>
      <c r="P29" s="15">
        <v>0</v>
      </c>
      <c r="Q29" s="15">
        <v>856487.88</v>
      </c>
      <c r="R29" s="15">
        <v>856487.88</v>
      </c>
      <c r="S29" s="15">
        <v>856487.88</v>
      </c>
      <c r="T29" s="17">
        <f t="shared" si="0"/>
        <v>0.92685150055188814</v>
      </c>
      <c r="U29" s="17">
        <f t="shared" si="1"/>
        <v>0</v>
      </c>
      <c r="V29" s="17">
        <f t="shared" si="2"/>
        <v>0.92685150055188814</v>
      </c>
    </row>
    <row r="30" spans="1:22" outlineLevel="2">
      <c r="A30" s="18" t="s">
        <v>193</v>
      </c>
      <c r="B30" s="18" t="s">
        <v>26</v>
      </c>
      <c r="C30" s="18" t="s">
        <v>27</v>
      </c>
      <c r="D30" s="18" t="s">
        <v>41</v>
      </c>
      <c r="E30" s="13" t="s">
        <v>29</v>
      </c>
      <c r="F30" s="18">
        <v>280</v>
      </c>
      <c r="G30" s="13">
        <v>1111</v>
      </c>
      <c r="H30" s="13">
        <v>3480</v>
      </c>
      <c r="I30" s="14" t="s">
        <v>42</v>
      </c>
      <c r="J30" s="15">
        <v>632895731</v>
      </c>
      <c r="K30" s="15">
        <v>632895731</v>
      </c>
      <c r="L30" s="15">
        <v>0</v>
      </c>
      <c r="M30" s="15">
        <v>0</v>
      </c>
      <c r="N30" s="15">
        <v>0</v>
      </c>
      <c r="O30" s="15">
        <v>632465393.91999996</v>
      </c>
      <c r="P30" s="15">
        <v>294780770.50999999</v>
      </c>
      <c r="Q30" s="15">
        <v>430337.08</v>
      </c>
      <c r="R30" s="15">
        <v>430337.08</v>
      </c>
      <c r="S30" s="15">
        <v>430337.08</v>
      </c>
      <c r="T30" s="17">
        <f t="shared" si="0"/>
        <v>0.99932005058823814</v>
      </c>
      <c r="U30" s="17">
        <f t="shared" si="1"/>
        <v>0</v>
      </c>
      <c r="V30" s="17">
        <f t="shared" si="2"/>
        <v>0.99932005058823814</v>
      </c>
    </row>
    <row r="31" spans="1:22" outlineLevel="2">
      <c r="A31" s="18" t="s">
        <v>193</v>
      </c>
      <c r="B31" s="18" t="s">
        <v>26</v>
      </c>
      <c r="C31" s="18" t="s">
        <v>27</v>
      </c>
      <c r="D31" s="18" t="s">
        <v>43</v>
      </c>
      <c r="E31" s="13" t="s">
        <v>29</v>
      </c>
      <c r="F31" s="19" t="s">
        <v>434</v>
      </c>
      <c r="G31" s="13">
        <v>1111</v>
      </c>
      <c r="H31" s="13">
        <v>3480</v>
      </c>
      <c r="I31" s="14" t="s">
        <v>44</v>
      </c>
      <c r="J31" s="15">
        <v>543086172</v>
      </c>
      <c r="K31" s="15">
        <v>543086172</v>
      </c>
      <c r="L31" s="15">
        <v>0</v>
      </c>
      <c r="M31" s="15">
        <v>0</v>
      </c>
      <c r="N31" s="15">
        <v>0</v>
      </c>
      <c r="O31" s="15">
        <v>543086171.45000005</v>
      </c>
      <c r="P31" s="15">
        <v>543086171.45000005</v>
      </c>
      <c r="Q31" s="15">
        <v>0.55000000000000004</v>
      </c>
      <c r="R31" s="15">
        <v>0.55000000000000004</v>
      </c>
      <c r="S31" s="15">
        <v>0.55000000000000004</v>
      </c>
      <c r="T31" s="17">
        <f t="shared" si="0"/>
        <v>0.99999999898726943</v>
      </c>
      <c r="U31" s="17">
        <f t="shared" si="1"/>
        <v>0</v>
      </c>
      <c r="V31" s="17">
        <f t="shared" si="2"/>
        <v>0.99999999898726943</v>
      </c>
    </row>
    <row r="32" spans="1:22" outlineLevel="2">
      <c r="A32" s="18" t="s">
        <v>193</v>
      </c>
      <c r="B32" s="18" t="s">
        <v>26</v>
      </c>
      <c r="C32" s="18" t="s">
        <v>27</v>
      </c>
      <c r="D32" s="18" t="s">
        <v>45</v>
      </c>
      <c r="E32" s="13" t="s">
        <v>29</v>
      </c>
      <c r="F32" s="19" t="s">
        <v>434</v>
      </c>
      <c r="G32" s="13">
        <v>1111</v>
      </c>
      <c r="H32" s="13">
        <v>3480</v>
      </c>
      <c r="I32" s="14" t="s">
        <v>46</v>
      </c>
      <c r="J32" s="15">
        <v>270733470</v>
      </c>
      <c r="K32" s="15">
        <v>270733470</v>
      </c>
      <c r="L32" s="15">
        <v>0</v>
      </c>
      <c r="M32" s="15">
        <v>0</v>
      </c>
      <c r="N32" s="15">
        <v>0</v>
      </c>
      <c r="O32" s="15">
        <v>266097985.84</v>
      </c>
      <c r="P32" s="15">
        <v>266097985.84</v>
      </c>
      <c r="Q32" s="15">
        <v>4635484.1600000001</v>
      </c>
      <c r="R32" s="15">
        <v>4635484.1600000001</v>
      </c>
      <c r="S32" s="15">
        <v>4635484.1600000001</v>
      </c>
      <c r="T32" s="17">
        <f t="shared" si="0"/>
        <v>0.98287805286874952</v>
      </c>
      <c r="U32" s="17">
        <f t="shared" si="1"/>
        <v>0</v>
      </c>
      <c r="V32" s="17">
        <f t="shared" si="2"/>
        <v>0.98287805286874952</v>
      </c>
    </row>
    <row r="33" spans="1:22" ht="90" outlineLevel="2">
      <c r="A33" s="18" t="s">
        <v>193</v>
      </c>
      <c r="B33" s="18" t="s">
        <v>26</v>
      </c>
      <c r="C33" s="18" t="s">
        <v>27</v>
      </c>
      <c r="D33" s="18" t="s">
        <v>47</v>
      </c>
      <c r="E33" s="13" t="s">
        <v>48</v>
      </c>
      <c r="F33" s="19" t="s">
        <v>434</v>
      </c>
      <c r="G33" s="13">
        <v>1112</v>
      </c>
      <c r="H33" s="13">
        <v>3480</v>
      </c>
      <c r="I33" s="14" t="s">
        <v>49</v>
      </c>
      <c r="J33" s="15">
        <v>748051099</v>
      </c>
      <c r="K33" s="15">
        <v>748051099</v>
      </c>
      <c r="L33" s="15">
        <v>0</v>
      </c>
      <c r="M33" s="15">
        <v>0</v>
      </c>
      <c r="N33" s="15">
        <v>0</v>
      </c>
      <c r="O33" s="15">
        <v>711674366</v>
      </c>
      <c r="P33" s="15">
        <v>711674366</v>
      </c>
      <c r="Q33" s="15">
        <v>36376733</v>
      </c>
      <c r="R33" s="15">
        <v>36376733</v>
      </c>
      <c r="S33" s="15">
        <v>36376733</v>
      </c>
      <c r="T33" s="17">
        <f t="shared" si="0"/>
        <v>0.9513713260382497</v>
      </c>
      <c r="U33" s="17">
        <f t="shared" si="1"/>
        <v>0</v>
      </c>
      <c r="V33" s="17">
        <f t="shared" si="2"/>
        <v>0.9513713260382497</v>
      </c>
    </row>
    <row r="34" spans="1:22" ht="75" outlineLevel="2">
      <c r="A34" s="18" t="s">
        <v>193</v>
      </c>
      <c r="B34" s="18" t="s">
        <v>26</v>
      </c>
      <c r="C34" s="18" t="s">
        <v>27</v>
      </c>
      <c r="D34" s="18" t="s">
        <v>50</v>
      </c>
      <c r="E34" s="13" t="s">
        <v>48</v>
      </c>
      <c r="F34" s="19" t="s">
        <v>434</v>
      </c>
      <c r="G34" s="13">
        <v>1112</v>
      </c>
      <c r="H34" s="13">
        <v>3480</v>
      </c>
      <c r="I34" s="14" t="s">
        <v>51</v>
      </c>
      <c r="J34" s="15">
        <v>40955153</v>
      </c>
      <c r="K34" s="15">
        <v>40955153</v>
      </c>
      <c r="L34" s="15">
        <v>0</v>
      </c>
      <c r="M34" s="15">
        <v>0</v>
      </c>
      <c r="N34" s="15">
        <v>0</v>
      </c>
      <c r="O34" s="15">
        <v>38412933</v>
      </c>
      <c r="P34" s="15">
        <v>38412933</v>
      </c>
      <c r="Q34" s="15">
        <v>2542220</v>
      </c>
      <c r="R34" s="15">
        <v>2542220</v>
      </c>
      <c r="S34" s="15">
        <v>2542220</v>
      </c>
      <c r="T34" s="17">
        <f t="shared" si="0"/>
        <v>0.93792673659404957</v>
      </c>
      <c r="U34" s="17">
        <f t="shared" si="1"/>
        <v>0</v>
      </c>
      <c r="V34" s="17">
        <f t="shared" si="2"/>
        <v>0.93792673659404957</v>
      </c>
    </row>
    <row r="35" spans="1:22" ht="105" outlineLevel="2">
      <c r="A35" s="18" t="s">
        <v>193</v>
      </c>
      <c r="B35" s="18" t="s">
        <v>26</v>
      </c>
      <c r="C35" s="18" t="s">
        <v>27</v>
      </c>
      <c r="D35" s="18" t="s">
        <v>52</v>
      </c>
      <c r="E35" s="13" t="s">
        <v>48</v>
      </c>
      <c r="F35" s="19" t="s">
        <v>434</v>
      </c>
      <c r="G35" s="13">
        <v>1112</v>
      </c>
      <c r="H35" s="13">
        <v>3480</v>
      </c>
      <c r="I35" s="14" t="s">
        <v>53</v>
      </c>
      <c r="J35" s="15">
        <v>176442073</v>
      </c>
      <c r="K35" s="15">
        <v>176442073</v>
      </c>
      <c r="L35" s="15">
        <v>0</v>
      </c>
      <c r="M35" s="15">
        <v>0</v>
      </c>
      <c r="N35" s="15">
        <v>0</v>
      </c>
      <c r="O35" s="15">
        <v>164795744</v>
      </c>
      <c r="P35" s="15">
        <v>164795744</v>
      </c>
      <c r="Q35" s="15">
        <v>11646329</v>
      </c>
      <c r="R35" s="15">
        <v>11646329</v>
      </c>
      <c r="S35" s="15">
        <v>11646329</v>
      </c>
      <c r="T35" s="17">
        <f t="shared" si="0"/>
        <v>0.93399346991349397</v>
      </c>
      <c r="U35" s="17">
        <f t="shared" si="1"/>
        <v>0</v>
      </c>
      <c r="V35" s="17">
        <f t="shared" si="2"/>
        <v>0.93399346991349397</v>
      </c>
    </row>
    <row r="36" spans="1:22" ht="75" outlineLevel="2">
      <c r="A36" s="18" t="s">
        <v>193</v>
      </c>
      <c r="B36" s="18" t="s">
        <v>26</v>
      </c>
      <c r="C36" s="18" t="s">
        <v>27</v>
      </c>
      <c r="D36" s="18" t="s">
        <v>54</v>
      </c>
      <c r="E36" s="13" t="s">
        <v>48</v>
      </c>
      <c r="F36" s="19" t="s">
        <v>434</v>
      </c>
      <c r="G36" s="13">
        <v>1112</v>
      </c>
      <c r="H36" s="13">
        <v>3480</v>
      </c>
      <c r="I36" s="14" t="s">
        <v>55</v>
      </c>
      <c r="J36" s="15">
        <v>122259597</v>
      </c>
      <c r="K36" s="15">
        <v>122259597</v>
      </c>
      <c r="L36" s="15">
        <v>0</v>
      </c>
      <c r="M36" s="15">
        <v>0</v>
      </c>
      <c r="N36" s="15">
        <v>0</v>
      </c>
      <c r="O36" s="15">
        <v>115378122</v>
      </c>
      <c r="P36" s="15">
        <v>115378122</v>
      </c>
      <c r="Q36" s="15">
        <v>6881475</v>
      </c>
      <c r="R36" s="15">
        <v>6881475</v>
      </c>
      <c r="S36" s="15">
        <v>6881475</v>
      </c>
      <c r="T36" s="17">
        <f t="shared" si="0"/>
        <v>0.94371423455616332</v>
      </c>
      <c r="U36" s="17">
        <f t="shared" si="1"/>
        <v>0</v>
      </c>
      <c r="V36" s="17">
        <f t="shared" si="2"/>
        <v>0.94371423455616332</v>
      </c>
    </row>
    <row r="37" spans="1:22" ht="75" outlineLevel="2">
      <c r="A37" s="18" t="s">
        <v>193</v>
      </c>
      <c r="B37" s="18" t="s">
        <v>26</v>
      </c>
      <c r="C37" s="18" t="s">
        <v>27</v>
      </c>
      <c r="D37" s="18" t="s">
        <v>56</v>
      </c>
      <c r="E37" s="13" t="s">
        <v>48</v>
      </c>
      <c r="F37" s="19" t="s">
        <v>434</v>
      </c>
      <c r="G37" s="13">
        <v>1112</v>
      </c>
      <c r="H37" s="13">
        <v>3480</v>
      </c>
      <c r="I37" s="14" t="s">
        <v>55</v>
      </c>
      <c r="J37" s="15">
        <v>244518917</v>
      </c>
      <c r="K37" s="15">
        <v>244518917</v>
      </c>
      <c r="L37" s="15">
        <v>0</v>
      </c>
      <c r="M37" s="15">
        <v>0</v>
      </c>
      <c r="N37" s="15">
        <v>0</v>
      </c>
      <c r="O37" s="15">
        <v>230755997</v>
      </c>
      <c r="P37" s="15">
        <v>230755997</v>
      </c>
      <c r="Q37" s="15">
        <v>13762920</v>
      </c>
      <c r="R37" s="15">
        <v>13762920</v>
      </c>
      <c r="S37" s="15">
        <v>13762920</v>
      </c>
      <c r="T37" s="17">
        <f t="shared" si="0"/>
        <v>0.94371429348347724</v>
      </c>
      <c r="U37" s="17">
        <f t="shared" si="1"/>
        <v>0</v>
      </c>
      <c r="V37" s="17">
        <f t="shared" si="2"/>
        <v>0.94371429348347724</v>
      </c>
    </row>
    <row r="38" spans="1:22" ht="90" outlineLevel="2">
      <c r="A38" s="18" t="s">
        <v>193</v>
      </c>
      <c r="B38" s="18" t="s">
        <v>26</v>
      </c>
      <c r="C38" s="18" t="s">
        <v>27</v>
      </c>
      <c r="D38" s="18" t="s">
        <v>194</v>
      </c>
      <c r="E38" s="13" t="s">
        <v>48</v>
      </c>
      <c r="F38" s="19" t="s">
        <v>434</v>
      </c>
      <c r="G38" s="13">
        <v>1112</v>
      </c>
      <c r="H38" s="13">
        <v>3480</v>
      </c>
      <c r="I38" s="14" t="s">
        <v>195</v>
      </c>
      <c r="J38" s="15">
        <v>43718059529</v>
      </c>
      <c r="K38" s="15">
        <v>43718059529</v>
      </c>
      <c r="L38" s="15">
        <v>0</v>
      </c>
      <c r="M38" s="15">
        <v>0</v>
      </c>
      <c r="N38" s="15">
        <v>0</v>
      </c>
      <c r="O38" s="15">
        <v>38417744786.830002</v>
      </c>
      <c r="P38" s="15">
        <v>38417744786.830002</v>
      </c>
      <c r="Q38" s="15">
        <v>5300314742.1700001</v>
      </c>
      <c r="R38" s="15">
        <v>5300314742.1700001</v>
      </c>
      <c r="S38" s="15">
        <v>5300314742.1700001</v>
      </c>
      <c r="T38" s="17">
        <f t="shared" si="0"/>
        <v>0.87876143636580939</v>
      </c>
      <c r="U38" s="17">
        <f t="shared" si="1"/>
        <v>0</v>
      </c>
      <c r="V38" s="17">
        <f t="shared" si="2"/>
        <v>0.87876143636580939</v>
      </c>
    </row>
    <row r="39" spans="1:22" ht="90" outlineLevel="2">
      <c r="A39" s="18" t="s">
        <v>193</v>
      </c>
      <c r="B39" s="18" t="s">
        <v>26</v>
      </c>
      <c r="C39" s="18" t="s">
        <v>27</v>
      </c>
      <c r="D39" s="18" t="s">
        <v>194</v>
      </c>
      <c r="E39" s="13" t="s">
        <v>136</v>
      </c>
      <c r="F39" s="19" t="s">
        <v>434</v>
      </c>
      <c r="G39" s="13">
        <v>1112</v>
      </c>
      <c r="H39" s="13">
        <v>3480</v>
      </c>
      <c r="I39" s="14" t="s">
        <v>196</v>
      </c>
      <c r="J39" s="15">
        <v>3397840000</v>
      </c>
      <c r="K39" s="15">
        <v>3397840000</v>
      </c>
      <c r="L39" s="15">
        <v>0</v>
      </c>
      <c r="M39" s="15">
        <v>0</v>
      </c>
      <c r="N39" s="15">
        <v>0</v>
      </c>
      <c r="O39" s="15">
        <v>2911004061.23</v>
      </c>
      <c r="P39" s="15">
        <v>2911004061.23</v>
      </c>
      <c r="Q39" s="15">
        <v>486835938.76999998</v>
      </c>
      <c r="R39" s="15">
        <v>486835938.76999998</v>
      </c>
      <c r="S39" s="15">
        <v>486835938.76999998</v>
      </c>
      <c r="T39" s="17">
        <f t="shared" si="0"/>
        <v>0.85672193547371267</v>
      </c>
      <c r="U39" s="17">
        <f t="shared" si="1"/>
        <v>0</v>
      </c>
      <c r="V39" s="17">
        <f t="shared" si="2"/>
        <v>0.85672193547371267</v>
      </c>
    </row>
    <row r="40" spans="1:22" outlineLevel="2">
      <c r="A40" s="18" t="s">
        <v>259</v>
      </c>
      <c r="B40" s="18" t="s">
        <v>26</v>
      </c>
      <c r="C40" s="18" t="s">
        <v>27</v>
      </c>
      <c r="D40" s="18" t="s">
        <v>28</v>
      </c>
      <c r="E40" s="13" t="s">
        <v>29</v>
      </c>
      <c r="F40" s="19" t="s">
        <v>434</v>
      </c>
      <c r="G40" s="13">
        <v>1111</v>
      </c>
      <c r="H40" s="13">
        <v>3480</v>
      </c>
      <c r="I40" s="14" t="s">
        <v>30</v>
      </c>
      <c r="J40" s="15">
        <v>2632281244</v>
      </c>
      <c r="K40" s="15">
        <v>2632281244</v>
      </c>
      <c r="L40" s="15">
        <v>0</v>
      </c>
      <c r="M40" s="15">
        <v>0</v>
      </c>
      <c r="N40" s="15">
        <v>0</v>
      </c>
      <c r="O40" s="15">
        <v>2304113016.52</v>
      </c>
      <c r="P40" s="15">
        <v>2304113016.52</v>
      </c>
      <c r="Q40" s="15">
        <v>328168227.48000002</v>
      </c>
      <c r="R40" s="15">
        <v>328168227.48000002</v>
      </c>
      <c r="S40" s="15">
        <v>328168227.48000002</v>
      </c>
      <c r="T40" s="17">
        <f t="shared" si="0"/>
        <v>0.87532934475446955</v>
      </c>
      <c r="U40" s="17">
        <f t="shared" si="1"/>
        <v>0</v>
      </c>
      <c r="V40" s="17">
        <f t="shared" si="2"/>
        <v>0.87532934475446955</v>
      </c>
    </row>
    <row r="41" spans="1:22" outlineLevel="2">
      <c r="A41" s="18" t="s">
        <v>259</v>
      </c>
      <c r="B41" s="18" t="s">
        <v>26</v>
      </c>
      <c r="C41" s="18" t="s">
        <v>27</v>
      </c>
      <c r="D41" s="18" t="s">
        <v>31</v>
      </c>
      <c r="E41" s="13" t="s">
        <v>29</v>
      </c>
      <c r="F41" s="19" t="s">
        <v>434</v>
      </c>
      <c r="G41" s="13">
        <v>1111</v>
      </c>
      <c r="H41" s="13">
        <v>3480</v>
      </c>
      <c r="I41" s="14" t="s">
        <v>32</v>
      </c>
      <c r="J41" s="15">
        <v>4645107</v>
      </c>
      <c r="K41" s="15">
        <v>4645107</v>
      </c>
      <c r="L41" s="15">
        <v>0</v>
      </c>
      <c r="M41" s="15">
        <v>0</v>
      </c>
      <c r="N41" s="15">
        <v>0</v>
      </c>
      <c r="O41" s="15">
        <v>1043971.67</v>
      </c>
      <c r="P41" s="15">
        <v>1043971.67</v>
      </c>
      <c r="Q41" s="15">
        <v>3601135.33</v>
      </c>
      <c r="R41" s="15">
        <v>3601135.33</v>
      </c>
      <c r="S41" s="15">
        <v>3601135.33</v>
      </c>
      <c r="T41" s="17">
        <f t="shared" si="0"/>
        <v>0.22474652790560046</v>
      </c>
      <c r="U41" s="17">
        <f t="shared" si="1"/>
        <v>0</v>
      </c>
      <c r="V41" s="17">
        <f t="shared" si="2"/>
        <v>0.22474652790560046</v>
      </c>
    </row>
    <row r="42" spans="1:22" outlineLevel="2">
      <c r="A42" s="18" t="s">
        <v>259</v>
      </c>
      <c r="B42" s="18" t="s">
        <v>26</v>
      </c>
      <c r="C42" s="18" t="s">
        <v>27</v>
      </c>
      <c r="D42" s="18" t="s">
        <v>33</v>
      </c>
      <c r="E42" s="13" t="s">
        <v>29</v>
      </c>
      <c r="F42" s="19" t="s">
        <v>434</v>
      </c>
      <c r="G42" s="13">
        <v>1111</v>
      </c>
      <c r="H42" s="13">
        <v>3480</v>
      </c>
      <c r="I42" s="14" t="s">
        <v>34</v>
      </c>
      <c r="J42" s="15">
        <v>19000000</v>
      </c>
      <c r="K42" s="15">
        <v>19000000</v>
      </c>
      <c r="L42" s="15">
        <v>0</v>
      </c>
      <c r="M42" s="15">
        <v>0</v>
      </c>
      <c r="N42" s="15">
        <v>0</v>
      </c>
      <c r="O42" s="15">
        <v>9676254.8300000001</v>
      </c>
      <c r="P42" s="15">
        <v>9676254.8300000001</v>
      </c>
      <c r="Q42" s="15">
        <v>9323745.1699999999</v>
      </c>
      <c r="R42" s="15">
        <v>9323745.1699999999</v>
      </c>
      <c r="S42" s="15">
        <v>9323745.1699999999</v>
      </c>
      <c r="T42" s="17">
        <f t="shared" ref="T42:T73" si="3">+O42/K42</f>
        <v>0.50927657000000004</v>
      </c>
      <c r="U42" s="17">
        <f t="shared" ref="U42:U73" si="4">+(L42+M42+N42)/K42</f>
        <v>0</v>
      </c>
      <c r="V42" s="17">
        <f t="shared" si="2"/>
        <v>0.50927657000000004</v>
      </c>
    </row>
    <row r="43" spans="1:22" ht="30" outlineLevel="2">
      <c r="A43" s="18" t="s">
        <v>259</v>
      </c>
      <c r="B43" s="18" t="s">
        <v>26</v>
      </c>
      <c r="C43" s="18" t="s">
        <v>27</v>
      </c>
      <c r="D43" s="18" t="s">
        <v>37</v>
      </c>
      <c r="E43" s="13" t="s">
        <v>29</v>
      </c>
      <c r="F43" s="19" t="s">
        <v>434</v>
      </c>
      <c r="G43" s="13">
        <v>1111</v>
      </c>
      <c r="H43" s="13">
        <v>3480</v>
      </c>
      <c r="I43" s="14" t="s">
        <v>38</v>
      </c>
      <c r="J43" s="15">
        <v>837002549</v>
      </c>
      <c r="K43" s="15">
        <v>837002549</v>
      </c>
      <c r="L43" s="15">
        <v>0</v>
      </c>
      <c r="M43" s="15">
        <v>0</v>
      </c>
      <c r="N43" s="15">
        <v>0</v>
      </c>
      <c r="O43" s="15">
        <v>826869593.20000005</v>
      </c>
      <c r="P43" s="15">
        <v>826869593.20000005</v>
      </c>
      <c r="Q43" s="15">
        <v>10132955.800000001</v>
      </c>
      <c r="R43" s="15">
        <v>10132955.800000001</v>
      </c>
      <c r="S43" s="15">
        <v>10132955.800000001</v>
      </c>
      <c r="T43" s="17">
        <f t="shared" si="3"/>
        <v>0.98789375753740993</v>
      </c>
      <c r="U43" s="17">
        <f t="shared" si="4"/>
        <v>0</v>
      </c>
      <c r="V43" s="17">
        <f t="shared" si="2"/>
        <v>0.98789375753740993</v>
      </c>
    </row>
    <row r="44" spans="1:22" ht="30" outlineLevel="2">
      <c r="A44" s="18" t="s">
        <v>259</v>
      </c>
      <c r="B44" s="18" t="s">
        <v>26</v>
      </c>
      <c r="C44" s="18" t="s">
        <v>27</v>
      </c>
      <c r="D44" s="18" t="s">
        <v>39</v>
      </c>
      <c r="E44" s="13" t="s">
        <v>29</v>
      </c>
      <c r="F44" s="19" t="s">
        <v>434</v>
      </c>
      <c r="G44" s="13">
        <v>1111</v>
      </c>
      <c r="H44" s="13">
        <v>3480</v>
      </c>
      <c r="I44" s="14" t="s">
        <v>40</v>
      </c>
      <c r="J44" s="15">
        <v>1252635904</v>
      </c>
      <c r="K44" s="15">
        <v>1252635904</v>
      </c>
      <c r="L44" s="15">
        <v>0</v>
      </c>
      <c r="M44" s="15">
        <v>0</v>
      </c>
      <c r="N44" s="15">
        <v>0</v>
      </c>
      <c r="O44" s="15">
        <v>1177262953.4200001</v>
      </c>
      <c r="P44" s="15">
        <v>1177262953.4200001</v>
      </c>
      <c r="Q44" s="15">
        <v>75372950.579999998</v>
      </c>
      <c r="R44" s="15">
        <v>75372950.579999998</v>
      </c>
      <c r="S44" s="15">
        <v>75372950.579999998</v>
      </c>
      <c r="T44" s="17">
        <f t="shared" si="3"/>
        <v>0.93982852452231813</v>
      </c>
      <c r="U44" s="17">
        <f t="shared" si="4"/>
        <v>0</v>
      </c>
      <c r="V44" s="17">
        <f t="shared" si="2"/>
        <v>0.93982852452231813</v>
      </c>
    </row>
    <row r="45" spans="1:22" outlineLevel="2">
      <c r="A45" s="18" t="s">
        <v>259</v>
      </c>
      <c r="B45" s="18" t="s">
        <v>26</v>
      </c>
      <c r="C45" s="18" t="s">
        <v>27</v>
      </c>
      <c r="D45" s="18" t="s">
        <v>41</v>
      </c>
      <c r="E45" s="13" t="s">
        <v>29</v>
      </c>
      <c r="F45" s="18">
        <v>280</v>
      </c>
      <c r="G45" s="13">
        <v>1111</v>
      </c>
      <c r="H45" s="13">
        <v>3480</v>
      </c>
      <c r="I45" s="14" t="s">
        <v>42</v>
      </c>
      <c r="J45" s="15">
        <v>469009473</v>
      </c>
      <c r="K45" s="15">
        <v>469009473</v>
      </c>
      <c r="L45" s="15">
        <v>0</v>
      </c>
      <c r="M45" s="15">
        <v>0</v>
      </c>
      <c r="N45" s="15">
        <v>0</v>
      </c>
      <c r="O45" s="15">
        <v>425173795.48000002</v>
      </c>
      <c r="P45" s="15">
        <v>185233888.19999999</v>
      </c>
      <c r="Q45" s="15">
        <v>43835677.520000003</v>
      </c>
      <c r="R45" s="15">
        <v>43835677.520000003</v>
      </c>
      <c r="S45" s="15">
        <v>43835677.520000003</v>
      </c>
      <c r="T45" s="17">
        <f t="shared" si="3"/>
        <v>0.90653562445208868</v>
      </c>
      <c r="U45" s="17">
        <f t="shared" si="4"/>
        <v>0</v>
      </c>
      <c r="V45" s="17">
        <f t="shared" si="2"/>
        <v>0.90653562445208868</v>
      </c>
    </row>
    <row r="46" spans="1:22" outlineLevel="2">
      <c r="A46" s="18" t="s">
        <v>259</v>
      </c>
      <c r="B46" s="18" t="s">
        <v>26</v>
      </c>
      <c r="C46" s="18" t="s">
        <v>27</v>
      </c>
      <c r="D46" s="18" t="s">
        <v>43</v>
      </c>
      <c r="E46" s="13" t="s">
        <v>29</v>
      </c>
      <c r="F46" s="19" t="s">
        <v>434</v>
      </c>
      <c r="G46" s="13">
        <v>1111</v>
      </c>
      <c r="H46" s="13">
        <v>3480</v>
      </c>
      <c r="I46" s="14" t="s">
        <v>44</v>
      </c>
      <c r="J46" s="15">
        <v>321779703</v>
      </c>
      <c r="K46" s="15">
        <v>321779703</v>
      </c>
      <c r="L46" s="15">
        <v>0</v>
      </c>
      <c r="M46" s="15">
        <v>0</v>
      </c>
      <c r="N46" s="15">
        <v>0</v>
      </c>
      <c r="O46" s="15">
        <v>321779702.10000002</v>
      </c>
      <c r="P46" s="15">
        <v>321779702.10000002</v>
      </c>
      <c r="Q46" s="15">
        <v>0</v>
      </c>
      <c r="R46" s="15">
        <v>0.9</v>
      </c>
      <c r="S46" s="15">
        <v>0.9</v>
      </c>
      <c r="T46" s="17">
        <f t="shared" si="3"/>
        <v>0.99999999720305544</v>
      </c>
      <c r="U46" s="17">
        <f t="shared" si="4"/>
        <v>0</v>
      </c>
      <c r="V46" s="17">
        <f t="shared" si="2"/>
        <v>0.99999999720305544</v>
      </c>
    </row>
    <row r="47" spans="1:22" outlineLevel="2">
      <c r="A47" s="18" t="s">
        <v>259</v>
      </c>
      <c r="B47" s="18" t="s">
        <v>26</v>
      </c>
      <c r="C47" s="18" t="s">
        <v>27</v>
      </c>
      <c r="D47" s="18" t="s">
        <v>45</v>
      </c>
      <c r="E47" s="13" t="s">
        <v>29</v>
      </c>
      <c r="F47" s="19" t="s">
        <v>434</v>
      </c>
      <c r="G47" s="13">
        <v>1111</v>
      </c>
      <c r="H47" s="13">
        <v>3480</v>
      </c>
      <c r="I47" s="14" t="s">
        <v>46</v>
      </c>
      <c r="J47" s="15">
        <v>560770574</v>
      </c>
      <c r="K47" s="15">
        <v>560770574</v>
      </c>
      <c r="L47" s="15">
        <v>0</v>
      </c>
      <c r="M47" s="15">
        <v>0</v>
      </c>
      <c r="N47" s="15">
        <v>0</v>
      </c>
      <c r="O47" s="15">
        <v>549591842.88</v>
      </c>
      <c r="P47" s="15">
        <v>549591842.88</v>
      </c>
      <c r="Q47" s="15">
        <v>11178731.119999999</v>
      </c>
      <c r="R47" s="15">
        <v>11178731.119999999</v>
      </c>
      <c r="S47" s="15">
        <v>11178731.119999999</v>
      </c>
      <c r="T47" s="17">
        <f t="shared" si="3"/>
        <v>0.98006541063618646</v>
      </c>
      <c r="U47" s="17">
        <f t="shared" si="4"/>
        <v>0</v>
      </c>
      <c r="V47" s="17">
        <f t="shared" si="2"/>
        <v>0.98006541063618646</v>
      </c>
    </row>
    <row r="48" spans="1:22" ht="90" outlineLevel="2">
      <c r="A48" s="18" t="s">
        <v>259</v>
      </c>
      <c r="B48" s="18" t="s">
        <v>26</v>
      </c>
      <c r="C48" s="18" t="s">
        <v>27</v>
      </c>
      <c r="D48" s="18" t="s">
        <v>47</v>
      </c>
      <c r="E48" s="13" t="s">
        <v>48</v>
      </c>
      <c r="F48" s="19" t="s">
        <v>434</v>
      </c>
      <c r="G48" s="13">
        <v>1112</v>
      </c>
      <c r="H48" s="13">
        <v>3480</v>
      </c>
      <c r="I48" s="14" t="s">
        <v>49</v>
      </c>
      <c r="J48" s="15">
        <v>520600645</v>
      </c>
      <c r="K48" s="15">
        <v>520600645</v>
      </c>
      <c r="L48" s="15">
        <v>0</v>
      </c>
      <c r="M48" s="15">
        <v>0</v>
      </c>
      <c r="N48" s="15">
        <v>0</v>
      </c>
      <c r="O48" s="15">
        <v>467737478</v>
      </c>
      <c r="P48" s="15">
        <v>467737478</v>
      </c>
      <c r="Q48" s="15">
        <v>52863167</v>
      </c>
      <c r="R48" s="15">
        <v>52863167</v>
      </c>
      <c r="S48" s="15">
        <v>52863167</v>
      </c>
      <c r="T48" s="17">
        <f t="shared" si="3"/>
        <v>0.89845735400500704</v>
      </c>
      <c r="U48" s="17">
        <f t="shared" si="4"/>
        <v>0</v>
      </c>
      <c r="V48" s="17">
        <f t="shared" si="2"/>
        <v>0.89845735400500704</v>
      </c>
    </row>
    <row r="49" spans="1:22" ht="75" outlineLevel="2">
      <c r="A49" s="18" t="s">
        <v>259</v>
      </c>
      <c r="B49" s="18" t="s">
        <v>26</v>
      </c>
      <c r="C49" s="18" t="s">
        <v>27</v>
      </c>
      <c r="D49" s="18" t="s">
        <v>50</v>
      </c>
      <c r="E49" s="13" t="s">
        <v>48</v>
      </c>
      <c r="F49" s="19" t="s">
        <v>434</v>
      </c>
      <c r="G49" s="13">
        <v>1112</v>
      </c>
      <c r="H49" s="13">
        <v>3480</v>
      </c>
      <c r="I49" s="14" t="s">
        <v>51</v>
      </c>
      <c r="J49" s="15">
        <v>28140575</v>
      </c>
      <c r="K49" s="15">
        <v>28140575</v>
      </c>
      <c r="L49" s="15">
        <v>0</v>
      </c>
      <c r="M49" s="15">
        <v>0</v>
      </c>
      <c r="N49" s="15">
        <v>0</v>
      </c>
      <c r="O49" s="15">
        <v>25293092</v>
      </c>
      <c r="P49" s="15">
        <v>25293092</v>
      </c>
      <c r="Q49" s="15">
        <v>2847483</v>
      </c>
      <c r="R49" s="15">
        <v>2847483</v>
      </c>
      <c r="S49" s="15">
        <v>2847483</v>
      </c>
      <c r="T49" s="17">
        <f t="shared" si="3"/>
        <v>0.89881219555748237</v>
      </c>
      <c r="U49" s="17">
        <f t="shared" si="4"/>
        <v>0</v>
      </c>
      <c r="V49" s="17">
        <f t="shared" si="2"/>
        <v>0.89881219555748237</v>
      </c>
    </row>
    <row r="50" spans="1:22" ht="105" outlineLevel="2">
      <c r="A50" s="18" t="s">
        <v>259</v>
      </c>
      <c r="B50" s="18" t="s">
        <v>26</v>
      </c>
      <c r="C50" s="18" t="s">
        <v>27</v>
      </c>
      <c r="D50" s="18" t="s">
        <v>52</v>
      </c>
      <c r="E50" s="13" t="s">
        <v>48</v>
      </c>
      <c r="F50" s="19" t="s">
        <v>434</v>
      </c>
      <c r="G50" s="13">
        <v>1112</v>
      </c>
      <c r="H50" s="13">
        <v>3480</v>
      </c>
      <c r="I50" s="14" t="s">
        <v>53</v>
      </c>
      <c r="J50" s="15">
        <v>84858403</v>
      </c>
      <c r="K50" s="15">
        <v>84858403</v>
      </c>
      <c r="L50" s="15">
        <v>0</v>
      </c>
      <c r="M50" s="15">
        <v>0</v>
      </c>
      <c r="N50" s="15">
        <v>0</v>
      </c>
      <c r="O50" s="15">
        <v>75567542</v>
      </c>
      <c r="P50" s="15">
        <v>75567542</v>
      </c>
      <c r="Q50" s="15">
        <v>9290861</v>
      </c>
      <c r="R50" s="15">
        <v>9290861</v>
      </c>
      <c r="S50" s="15">
        <v>9290861</v>
      </c>
      <c r="T50" s="17">
        <f t="shared" si="3"/>
        <v>0.89051336495220157</v>
      </c>
      <c r="U50" s="17">
        <f t="shared" si="4"/>
        <v>0</v>
      </c>
      <c r="V50" s="17">
        <f t="shared" si="2"/>
        <v>0.89051336495220157</v>
      </c>
    </row>
    <row r="51" spans="1:22" ht="75" outlineLevel="2">
      <c r="A51" s="18" t="s">
        <v>259</v>
      </c>
      <c r="B51" s="18" t="s">
        <v>26</v>
      </c>
      <c r="C51" s="18" t="s">
        <v>27</v>
      </c>
      <c r="D51" s="18" t="s">
        <v>54</v>
      </c>
      <c r="E51" s="13" t="s">
        <v>48</v>
      </c>
      <c r="F51" s="19" t="s">
        <v>434</v>
      </c>
      <c r="G51" s="13">
        <v>1112</v>
      </c>
      <c r="H51" s="13">
        <v>3480</v>
      </c>
      <c r="I51" s="14" t="s">
        <v>55</v>
      </c>
      <c r="J51" s="15">
        <v>84421726</v>
      </c>
      <c r="K51" s="15">
        <v>84421726</v>
      </c>
      <c r="L51" s="15">
        <v>0</v>
      </c>
      <c r="M51" s="15">
        <v>0</v>
      </c>
      <c r="N51" s="15">
        <v>0</v>
      </c>
      <c r="O51" s="15">
        <v>75841161</v>
      </c>
      <c r="P51" s="15">
        <v>75841161</v>
      </c>
      <c r="Q51" s="15">
        <v>8580565</v>
      </c>
      <c r="R51" s="15">
        <v>8580565</v>
      </c>
      <c r="S51" s="15">
        <v>8580565</v>
      </c>
      <c r="T51" s="17">
        <f t="shared" si="3"/>
        <v>0.89836070160422921</v>
      </c>
      <c r="U51" s="17">
        <f t="shared" si="4"/>
        <v>0</v>
      </c>
      <c r="V51" s="17">
        <f t="shared" si="2"/>
        <v>0.89836070160422921</v>
      </c>
    </row>
    <row r="52" spans="1:22" ht="75" outlineLevel="2">
      <c r="A52" s="18" t="s">
        <v>259</v>
      </c>
      <c r="B52" s="18" t="s">
        <v>26</v>
      </c>
      <c r="C52" s="18" t="s">
        <v>27</v>
      </c>
      <c r="D52" s="18" t="s">
        <v>56</v>
      </c>
      <c r="E52" s="13" t="s">
        <v>48</v>
      </c>
      <c r="F52" s="19" t="s">
        <v>434</v>
      </c>
      <c r="G52" s="13">
        <v>1112</v>
      </c>
      <c r="H52" s="13">
        <v>3480</v>
      </c>
      <c r="I52" s="14" t="s">
        <v>55</v>
      </c>
      <c r="J52" s="15">
        <v>168843452</v>
      </c>
      <c r="K52" s="15">
        <v>168843452</v>
      </c>
      <c r="L52" s="15">
        <v>0</v>
      </c>
      <c r="M52" s="15">
        <v>0</v>
      </c>
      <c r="N52" s="15">
        <v>0</v>
      </c>
      <c r="O52" s="15">
        <v>151682315</v>
      </c>
      <c r="P52" s="15">
        <v>151682315</v>
      </c>
      <c r="Q52" s="15">
        <v>17161137</v>
      </c>
      <c r="R52" s="15">
        <v>17161137</v>
      </c>
      <c r="S52" s="15">
        <v>17161137</v>
      </c>
      <c r="T52" s="17">
        <f t="shared" si="3"/>
        <v>0.89836066014570704</v>
      </c>
      <c r="U52" s="17">
        <f t="shared" si="4"/>
        <v>0</v>
      </c>
      <c r="V52" s="17">
        <f t="shared" si="2"/>
        <v>0.89836066014570704</v>
      </c>
    </row>
    <row r="53" spans="1:22" outlineLevel="2">
      <c r="A53" s="18" t="s">
        <v>281</v>
      </c>
      <c r="B53" s="18" t="s">
        <v>26</v>
      </c>
      <c r="C53" s="18" t="s">
        <v>27</v>
      </c>
      <c r="D53" s="18" t="s">
        <v>28</v>
      </c>
      <c r="E53" s="13" t="s">
        <v>29</v>
      </c>
      <c r="F53" s="19" t="s">
        <v>434</v>
      </c>
      <c r="G53" s="13">
        <v>1111</v>
      </c>
      <c r="H53" s="13">
        <v>3480</v>
      </c>
      <c r="I53" s="14" t="s">
        <v>30</v>
      </c>
      <c r="J53" s="15">
        <v>660579918</v>
      </c>
      <c r="K53" s="15">
        <v>660579918</v>
      </c>
      <c r="L53" s="15">
        <v>0</v>
      </c>
      <c r="M53" s="15">
        <v>0</v>
      </c>
      <c r="N53" s="15">
        <v>0</v>
      </c>
      <c r="O53" s="15">
        <v>636073744.64999998</v>
      </c>
      <c r="P53" s="15">
        <v>636073744.64999998</v>
      </c>
      <c r="Q53" s="15">
        <v>24506173.350000001</v>
      </c>
      <c r="R53" s="15">
        <v>24506173.350000001</v>
      </c>
      <c r="S53" s="15">
        <v>24506173.350000001</v>
      </c>
      <c r="T53" s="17">
        <f t="shared" si="3"/>
        <v>0.96290203095456495</v>
      </c>
      <c r="U53" s="17">
        <f t="shared" si="4"/>
        <v>0</v>
      </c>
      <c r="V53" s="17">
        <f t="shared" si="2"/>
        <v>0.96290203095456495</v>
      </c>
    </row>
    <row r="54" spans="1:22" outlineLevel="2">
      <c r="A54" s="18" t="s">
        <v>281</v>
      </c>
      <c r="B54" s="18" t="s">
        <v>26</v>
      </c>
      <c r="C54" s="18" t="s">
        <v>27</v>
      </c>
      <c r="D54" s="18" t="s">
        <v>31</v>
      </c>
      <c r="E54" s="13" t="s">
        <v>29</v>
      </c>
      <c r="F54" s="19" t="s">
        <v>434</v>
      </c>
      <c r="G54" s="13">
        <v>1111</v>
      </c>
      <c r="H54" s="13">
        <v>3480</v>
      </c>
      <c r="I54" s="14" t="s">
        <v>32</v>
      </c>
      <c r="J54" s="15">
        <v>1844500</v>
      </c>
      <c r="K54" s="15">
        <v>1844500</v>
      </c>
      <c r="L54" s="15">
        <v>0</v>
      </c>
      <c r="M54" s="15">
        <v>0</v>
      </c>
      <c r="N54" s="15">
        <v>0</v>
      </c>
      <c r="O54" s="15">
        <v>917441.66</v>
      </c>
      <c r="P54" s="15">
        <v>917441.66</v>
      </c>
      <c r="Q54" s="15">
        <v>927058.34</v>
      </c>
      <c r="R54" s="15">
        <v>927058.34</v>
      </c>
      <c r="S54" s="15">
        <v>927058.34</v>
      </c>
      <c r="T54" s="17">
        <f t="shared" si="3"/>
        <v>0.49739314719436162</v>
      </c>
      <c r="U54" s="17">
        <f t="shared" si="4"/>
        <v>0</v>
      </c>
      <c r="V54" s="17">
        <f t="shared" si="2"/>
        <v>0.49739314719436162</v>
      </c>
    </row>
    <row r="55" spans="1:22" outlineLevel="2">
      <c r="A55" s="18" t="s">
        <v>281</v>
      </c>
      <c r="B55" s="18" t="s">
        <v>26</v>
      </c>
      <c r="C55" s="18" t="s">
        <v>27</v>
      </c>
      <c r="D55" s="18" t="s">
        <v>33</v>
      </c>
      <c r="E55" s="13" t="s">
        <v>29</v>
      </c>
      <c r="F55" s="19" t="s">
        <v>434</v>
      </c>
      <c r="G55" s="13">
        <v>1111</v>
      </c>
      <c r="H55" s="13">
        <v>3480</v>
      </c>
      <c r="I55" s="14" t="s">
        <v>34</v>
      </c>
      <c r="J55" s="15">
        <v>28220795</v>
      </c>
      <c r="K55" s="15">
        <v>28220795</v>
      </c>
      <c r="L55" s="15">
        <v>0</v>
      </c>
      <c r="M55" s="15">
        <v>0</v>
      </c>
      <c r="N55" s="15">
        <v>0</v>
      </c>
      <c r="O55" s="15">
        <v>21813922.640000001</v>
      </c>
      <c r="P55" s="15">
        <v>21813922.640000001</v>
      </c>
      <c r="Q55" s="15">
        <v>6406872.3600000003</v>
      </c>
      <c r="R55" s="15">
        <v>6406872.3600000003</v>
      </c>
      <c r="S55" s="15">
        <v>6406872.3600000003</v>
      </c>
      <c r="T55" s="17">
        <f t="shared" si="3"/>
        <v>0.77297335670380651</v>
      </c>
      <c r="U55" s="17">
        <f t="shared" si="4"/>
        <v>0</v>
      </c>
      <c r="V55" s="17">
        <f t="shared" si="2"/>
        <v>0.77297335670380651</v>
      </c>
    </row>
    <row r="56" spans="1:22" ht="30" outlineLevel="2">
      <c r="A56" s="18" t="s">
        <v>281</v>
      </c>
      <c r="B56" s="18" t="s">
        <v>26</v>
      </c>
      <c r="C56" s="18" t="s">
        <v>27</v>
      </c>
      <c r="D56" s="18" t="s">
        <v>37</v>
      </c>
      <c r="E56" s="13" t="s">
        <v>29</v>
      </c>
      <c r="F56" s="19" t="s">
        <v>434</v>
      </c>
      <c r="G56" s="13">
        <v>1111</v>
      </c>
      <c r="H56" s="13">
        <v>3480</v>
      </c>
      <c r="I56" s="14" t="s">
        <v>38</v>
      </c>
      <c r="J56" s="15">
        <v>115749300</v>
      </c>
      <c r="K56" s="15">
        <v>115749300</v>
      </c>
      <c r="L56" s="15">
        <v>0</v>
      </c>
      <c r="M56" s="15">
        <v>0</v>
      </c>
      <c r="N56" s="15">
        <v>0</v>
      </c>
      <c r="O56" s="15">
        <v>112266215.7</v>
      </c>
      <c r="P56" s="15">
        <v>112266215.7</v>
      </c>
      <c r="Q56" s="15">
        <v>3483084.3</v>
      </c>
      <c r="R56" s="15">
        <v>3483084.3</v>
      </c>
      <c r="S56" s="15">
        <v>3483084.3</v>
      </c>
      <c r="T56" s="17">
        <f t="shared" si="3"/>
        <v>0.96990837698370536</v>
      </c>
      <c r="U56" s="17">
        <f t="shared" si="4"/>
        <v>0</v>
      </c>
      <c r="V56" s="17">
        <f t="shared" si="2"/>
        <v>0.96990837698370536</v>
      </c>
    </row>
    <row r="57" spans="1:22" ht="30" outlineLevel="2">
      <c r="A57" s="18" t="s">
        <v>281</v>
      </c>
      <c r="B57" s="18" t="s">
        <v>26</v>
      </c>
      <c r="C57" s="18" t="s">
        <v>27</v>
      </c>
      <c r="D57" s="18" t="s">
        <v>39</v>
      </c>
      <c r="E57" s="13" t="s">
        <v>29</v>
      </c>
      <c r="F57" s="19" t="s">
        <v>434</v>
      </c>
      <c r="G57" s="13">
        <v>1111</v>
      </c>
      <c r="H57" s="13">
        <v>3480</v>
      </c>
      <c r="I57" s="14" t="s">
        <v>40</v>
      </c>
      <c r="J57" s="15">
        <v>328309951</v>
      </c>
      <c r="K57" s="15">
        <v>328309951</v>
      </c>
      <c r="L57" s="15">
        <v>0</v>
      </c>
      <c r="M57" s="15">
        <v>0</v>
      </c>
      <c r="N57" s="15">
        <v>0</v>
      </c>
      <c r="O57" s="15">
        <v>318042906.25</v>
      </c>
      <c r="P57" s="15">
        <v>318042906.25</v>
      </c>
      <c r="Q57" s="15">
        <v>10267044.75</v>
      </c>
      <c r="R57" s="15">
        <v>10267044.75</v>
      </c>
      <c r="S57" s="15">
        <v>10267044.75</v>
      </c>
      <c r="T57" s="17">
        <f t="shared" si="3"/>
        <v>0.96872758587204688</v>
      </c>
      <c r="U57" s="17">
        <f t="shared" si="4"/>
        <v>0</v>
      </c>
      <c r="V57" s="17">
        <f t="shared" si="2"/>
        <v>0.96872758587204688</v>
      </c>
    </row>
    <row r="58" spans="1:22" outlineLevel="2">
      <c r="A58" s="18" t="s">
        <v>281</v>
      </c>
      <c r="B58" s="18" t="s">
        <v>26</v>
      </c>
      <c r="C58" s="18" t="s">
        <v>27</v>
      </c>
      <c r="D58" s="18" t="s">
        <v>41</v>
      </c>
      <c r="E58" s="13" t="s">
        <v>29</v>
      </c>
      <c r="F58" s="18">
        <v>280</v>
      </c>
      <c r="G58" s="13">
        <v>1111</v>
      </c>
      <c r="H58" s="13">
        <v>3480</v>
      </c>
      <c r="I58" s="14" t="s">
        <v>42</v>
      </c>
      <c r="J58" s="15">
        <v>106462499</v>
      </c>
      <c r="K58" s="15">
        <v>106462499</v>
      </c>
      <c r="L58" s="15">
        <v>0</v>
      </c>
      <c r="M58" s="15">
        <v>0</v>
      </c>
      <c r="N58" s="15">
        <v>0</v>
      </c>
      <c r="O58" s="15">
        <v>102626871.98</v>
      </c>
      <c r="P58" s="15">
        <v>46395717.149999999</v>
      </c>
      <c r="Q58" s="15">
        <v>3835627.02</v>
      </c>
      <c r="R58" s="15">
        <v>3835627.02</v>
      </c>
      <c r="S58" s="15">
        <v>3835627.02</v>
      </c>
      <c r="T58" s="17">
        <f t="shared" si="3"/>
        <v>0.96397203657599662</v>
      </c>
      <c r="U58" s="17">
        <f t="shared" si="4"/>
        <v>0</v>
      </c>
      <c r="V58" s="17">
        <f t="shared" si="2"/>
        <v>0.96397203657599662</v>
      </c>
    </row>
    <row r="59" spans="1:22" outlineLevel="2">
      <c r="A59" s="18" t="s">
        <v>281</v>
      </c>
      <c r="B59" s="18" t="s">
        <v>26</v>
      </c>
      <c r="C59" s="18" t="s">
        <v>27</v>
      </c>
      <c r="D59" s="18" t="s">
        <v>43</v>
      </c>
      <c r="E59" s="13" t="s">
        <v>29</v>
      </c>
      <c r="F59" s="19" t="s">
        <v>434</v>
      </c>
      <c r="G59" s="13">
        <v>1111</v>
      </c>
      <c r="H59" s="13">
        <v>3480</v>
      </c>
      <c r="I59" s="14" t="s">
        <v>44</v>
      </c>
      <c r="J59" s="15">
        <v>87533914</v>
      </c>
      <c r="K59" s="15">
        <v>87533914</v>
      </c>
      <c r="L59" s="15">
        <v>0</v>
      </c>
      <c r="M59" s="15">
        <v>0</v>
      </c>
      <c r="N59" s="15">
        <v>0</v>
      </c>
      <c r="O59" s="15">
        <v>87533913.75</v>
      </c>
      <c r="P59" s="15">
        <v>87533913.75</v>
      </c>
      <c r="Q59" s="15">
        <v>0.25</v>
      </c>
      <c r="R59" s="15">
        <v>0.25</v>
      </c>
      <c r="S59" s="15">
        <v>0.25</v>
      </c>
      <c r="T59" s="17">
        <f t="shared" si="3"/>
        <v>0.99999999714396415</v>
      </c>
      <c r="U59" s="17">
        <f t="shared" si="4"/>
        <v>0</v>
      </c>
      <c r="V59" s="17">
        <f t="shared" si="2"/>
        <v>0.99999999714396415</v>
      </c>
    </row>
    <row r="60" spans="1:22" outlineLevel="2">
      <c r="A60" s="18" t="s">
        <v>281</v>
      </c>
      <c r="B60" s="18" t="s">
        <v>26</v>
      </c>
      <c r="C60" s="18" t="s">
        <v>27</v>
      </c>
      <c r="D60" s="18" t="s">
        <v>45</v>
      </c>
      <c r="E60" s="13" t="s">
        <v>29</v>
      </c>
      <c r="F60" s="19" t="s">
        <v>434</v>
      </c>
      <c r="G60" s="13">
        <v>1111</v>
      </c>
      <c r="H60" s="13">
        <v>3480</v>
      </c>
      <c r="I60" s="14" t="s">
        <v>46</v>
      </c>
      <c r="J60" s="15">
        <v>55307358</v>
      </c>
      <c r="K60" s="15">
        <v>55307358</v>
      </c>
      <c r="L60" s="15">
        <v>0</v>
      </c>
      <c r="M60" s="15">
        <v>0</v>
      </c>
      <c r="N60" s="15">
        <v>0</v>
      </c>
      <c r="O60" s="15">
        <v>52830424.82</v>
      </c>
      <c r="P60" s="15">
        <v>52830424.82</v>
      </c>
      <c r="Q60" s="15">
        <v>2476933.1800000002</v>
      </c>
      <c r="R60" s="15">
        <v>2476933.1800000002</v>
      </c>
      <c r="S60" s="15">
        <v>2476933.1800000002</v>
      </c>
      <c r="T60" s="17">
        <f t="shared" si="3"/>
        <v>0.95521512381770257</v>
      </c>
      <c r="U60" s="17">
        <f t="shared" si="4"/>
        <v>0</v>
      </c>
      <c r="V60" s="17">
        <f t="shared" si="2"/>
        <v>0.95521512381770257</v>
      </c>
    </row>
    <row r="61" spans="1:22" ht="90" outlineLevel="2">
      <c r="A61" s="18" t="s">
        <v>281</v>
      </c>
      <c r="B61" s="18" t="s">
        <v>26</v>
      </c>
      <c r="C61" s="18" t="s">
        <v>27</v>
      </c>
      <c r="D61" s="18" t="s">
        <v>47</v>
      </c>
      <c r="E61" s="13" t="s">
        <v>48</v>
      </c>
      <c r="F61" s="19" t="s">
        <v>434</v>
      </c>
      <c r="G61" s="13">
        <v>1112</v>
      </c>
      <c r="H61" s="13">
        <v>3480</v>
      </c>
      <c r="I61" s="14" t="s">
        <v>49</v>
      </c>
      <c r="J61" s="15">
        <v>118172980</v>
      </c>
      <c r="K61" s="15">
        <v>118172980</v>
      </c>
      <c r="L61" s="15">
        <v>0</v>
      </c>
      <c r="M61" s="15">
        <v>0</v>
      </c>
      <c r="N61" s="15">
        <v>0</v>
      </c>
      <c r="O61" s="15">
        <v>114167781</v>
      </c>
      <c r="P61" s="15">
        <v>114167781</v>
      </c>
      <c r="Q61" s="15">
        <v>4005199</v>
      </c>
      <c r="R61" s="15">
        <v>4005199</v>
      </c>
      <c r="S61" s="15">
        <v>4005199</v>
      </c>
      <c r="T61" s="17">
        <f t="shared" si="3"/>
        <v>0.96610731996434385</v>
      </c>
      <c r="U61" s="17">
        <f t="shared" si="4"/>
        <v>0</v>
      </c>
      <c r="V61" s="17">
        <f t="shared" si="2"/>
        <v>0.96610731996434385</v>
      </c>
    </row>
    <row r="62" spans="1:22" ht="75" outlineLevel="2">
      <c r="A62" s="18" t="s">
        <v>281</v>
      </c>
      <c r="B62" s="18" t="s">
        <v>26</v>
      </c>
      <c r="C62" s="18" t="s">
        <v>27</v>
      </c>
      <c r="D62" s="18" t="s">
        <v>50</v>
      </c>
      <c r="E62" s="13" t="s">
        <v>48</v>
      </c>
      <c r="F62" s="19" t="s">
        <v>434</v>
      </c>
      <c r="G62" s="13">
        <v>1112</v>
      </c>
      <c r="H62" s="13">
        <v>3480</v>
      </c>
      <c r="I62" s="14" t="s">
        <v>51</v>
      </c>
      <c r="J62" s="15">
        <v>6387729</v>
      </c>
      <c r="K62" s="15">
        <v>6387729</v>
      </c>
      <c r="L62" s="15">
        <v>0</v>
      </c>
      <c r="M62" s="15">
        <v>0</v>
      </c>
      <c r="N62" s="15">
        <v>0</v>
      </c>
      <c r="O62" s="15">
        <v>6173115</v>
      </c>
      <c r="P62" s="15">
        <v>6173115</v>
      </c>
      <c r="Q62" s="15">
        <v>214614</v>
      </c>
      <c r="R62" s="15">
        <v>214614</v>
      </c>
      <c r="S62" s="15">
        <v>214614</v>
      </c>
      <c r="T62" s="17">
        <f t="shared" si="3"/>
        <v>0.96640214386051759</v>
      </c>
      <c r="U62" s="17">
        <f t="shared" si="4"/>
        <v>0</v>
      </c>
      <c r="V62" s="17">
        <f t="shared" si="2"/>
        <v>0.96640214386051759</v>
      </c>
    </row>
    <row r="63" spans="1:22" ht="105" outlineLevel="2">
      <c r="A63" s="18" t="s">
        <v>281</v>
      </c>
      <c r="B63" s="18" t="s">
        <v>26</v>
      </c>
      <c r="C63" s="18" t="s">
        <v>27</v>
      </c>
      <c r="D63" s="18" t="s">
        <v>52</v>
      </c>
      <c r="E63" s="13" t="s">
        <v>48</v>
      </c>
      <c r="F63" s="19" t="s">
        <v>434</v>
      </c>
      <c r="G63" s="13">
        <v>1112</v>
      </c>
      <c r="H63" s="13">
        <v>3480</v>
      </c>
      <c r="I63" s="14" t="s">
        <v>53</v>
      </c>
      <c r="J63" s="15">
        <v>34591721</v>
      </c>
      <c r="K63" s="15">
        <v>34591721</v>
      </c>
      <c r="L63" s="15">
        <v>0</v>
      </c>
      <c r="M63" s="15">
        <v>0</v>
      </c>
      <c r="N63" s="15">
        <v>0</v>
      </c>
      <c r="O63" s="15">
        <v>32175416</v>
      </c>
      <c r="P63" s="15">
        <v>32175416</v>
      </c>
      <c r="Q63" s="15">
        <v>2416305</v>
      </c>
      <c r="R63" s="15">
        <v>2416305</v>
      </c>
      <c r="S63" s="15">
        <v>2416305</v>
      </c>
      <c r="T63" s="17">
        <f t="shared" si="3"/>
        <v>0.93014788133842774</v>
      </c>
      <c r="U63" s="17">
        <f t="shared" si="4"/>
        <v>0</v>
      </c>
      <c r="V63" s="17">
        <f t="shared" si="2"/>
        <v>0.93014788133842774</v>
      </c>
    </row>
    <row r="64" spans="1:22" ht="75" outlineLevel="2">
      <c r="A64" s="18" t="s">
        <v>281</v>
      </c>
      <c r="B64" s="18" t="s">
        <v>26</v>
      </c>
      <c r="C64" s="18" t="s">
        <v>27</v>
      </c>
      <c r="D64" s="18" t="s">
        <v>54</v>
      </c>
      <c r="E64" s="13" t="s">
        <v>48</v>
      </c>
      <c r="F64" s="19" t="s">
        <v>434</v>
      </c>
      <c r="G64" s="13">
        <v>1112</v>
      </c>
      <c r="H64" s="13">
        <v>3480</v>
      </c>
      <c r="I64" s="14" t="s">
        <v>55</v>
      </c>
      <c r="J64" s="15">
        <v>19163186</v>
      </c>
      <c r="K64" s="15">
        <v>19163186</v>
      </c>
      <c r="L64" s="15">
        <v>0</v>
      </c>
      <c r="M64" s="15">
        <v>0</v>
      </c>
      <c r="N64" s="15">
        <v>0</v>
      </c>
      <c r="O64" s="15">
        <v>18513753</v>
      </c>
      <c r="P64" s="15">
        <v>18513753</v>
      </c>
      <c r="Q64" s="15">
        <v>649433</v>
      </c>
      <c r="R64" s="15">
        <v>649433</v>
      </c>
      <c r="S64" s="15">
        <v>649433</v>
      </c>
      <c r="T64" s="17">
        <f t="shared" si="3"/>
        <v>0.96611038477631017</v>
      </c>
      <c r="U64" s="17">
        <f t="shared" si="4"/>
        <v>0</v>
      </c>
      <c r="V64" s="17">
        <f t="shared" si="2"/>
        <v>0.96611038477631017</v>
      </c>
    </row>
    <row r="65" spans="1:22" ht="75" outlineLevel="2">
      <c r="A65" s="18" t="s">
        <v>281</v>
      </c>
      <c r="B65" s="18" t="s">
        <v>26</v>
      </c>
      <c r="C65" s="18" t="s">
        <v>27</v>
      </c>
      <c r="D65" s="18" t="s">
        <v>56</v>
      </c>
      <c r="E65" s="13" t="s">
        <v>48</v>
      </c>
      <c r="F65" s="19" t="s">
        <v>434</v>
      </c>
      <c r="G65" s="13">
        <v>1112</v>
      </c>
      <c r="H65" s="13">
        <v>3480</v>
      </c>
      <c r="I65" s="14" t="s">
        <v>55</v>
      </c>
      <c r="J65" s="15">
        <v>38326372</v>
      </c>
      <c r="K65" s="15">
        <v>38326372</v>
      </c>
      <c r="L65" s="15">
        <v>0</v>
      </c>
      <c r="M65" s="15">
        <v>0</v>
      </c>
      <c r="N65" s="15">
        <v>0</v>
      </c>
      <c r="O65" s="15">
        <v>37027500</v>
      </c>
      <c r="P65" s="15">
        <v>37027500</v>
      </c>
      <c r="Q65" s="15">
        <v>1298872</v>
      </c>
      <c r="R65" s="15">
        <v>1298872</v>
      </c>
      <c r="S65" s="15">
        <v>1298872</v>
      </c>
      <c r="T65" s="17">
        <f t="shared" si="3"/>
        <v>0.96611022822614157</v>
      </c>
      <c r="U65" s="17">
        <f t="shared" si="4"/>
        <v>0</v>
      </c>
      <c r="V65" s="17">
        <f t="shared" si="2"/>
        <v>0.96611022822614157</v>
      </c>
    </row>
    <row r="66" spans="1:22" outlineLevel="2">
      <c r="A66" s="18" t="s">
        <v>290</v>
      </c>
      <c r="B66" s="18" t="s">
        <v>26</v>
      </c>
      <c r="C66" s="18" t="s">
        <v>27</v>
      </c>
      <c r="D66" s="18" t="s">
        <v>28</v>
      </c>
      <c r="E66" s="13" t="s">
        <v>29</v>
      </c>
      <c r="F66" s="19" t="s">
        <v>434</v>
      </c>
      <c r="G66" s="13">
        <v>1111</v>
      </c>
      <c r="H66" s="13">
        <v>3480</v>
      </c>
      <c r="I66" s="14" t="s">
        <v>30</v>
      </c>
      <c r="J66" s="15">
        <v>2092207601</v>
      </c>
      <c r="K66" s="15">
        <v>2092207601</v>
      </c>
      <c r="L66" s="15">
        <v>0</v>
      </c>
      <c r="M66" s="15">
        <v>0</v>
      </c>
      <c r="N66" s="15">
        <v>0</v>
      </c>
      <c r="O66" s="15">
        <v>1903559257.6500001</v>
      </c>
      <c r="P66" s="15">
        <v>1903559257.6500001</v>
      </c>
      <c r="Q66" s="15">
        <v>188648343.34999999</v>
      </c>
      <c r="R66" s="15">
        <v>188648343.34999999</v>
      </c>
      <c r="S66" s="15">
        <v>188648343.34999999</v>
      </c>
      <c r="T66" s="17">
        <f t="shared" si="3"/>
        <v>0.90983287544704805</v>
      </c>
      <c r="U66" s="17">
        <f t="shared" si="4"/>
        <v>0</v>
      </c>
      <c r="V66" s="17">
        <f t="shared" si="2"/>
        <v>0.90983287544704805</v>
      </c>
    </row>
    <row r="67" spans="1:22" outlineLevel="2">
      <c r="A67" s="18" t="s">
        <v>290</v>
      </c>
      <c r="B67" s="18" t="s">
        <v>26</v>
      </c>
      <c r="C67" s="18" t="s">
        <v>27</v>
      </c>
      <c r="D67" s="18" t="s">
        <v>31</v>
      </c>
      <c r="E67" s="13" t="s">
        <v>29</v>
      </c>
      <c r="F67" s="19" t="s">
        <v>434</v>
      </c>
      <c r="G67" s="13">
        <v>1111</v>
      </c>
      <c r="H67" s="13">
        <v>3480</v>
      </c>
      <c r="I67" s="14" t="s">
        <v>32</v>
      </c>
      <c r="J67" s="15">
        <v>9797185</v>
      </c>
      <c r="K67" s="15">
        <v>9797185</v>
      </c>
      <c r="L67" s="15">
        <v>0</v>
      </c>
      <c r="M67" s="15">
        <v>0</v>
      </c>
      <c r="N67" s="15">
        <v>0</v>
      </c>
      <c r="O67" s="15">
        <v>6124675</v>
      </c>
      <c r="P67" s="15">
        <v>6124675</v>
      </c>
      <c r="Q67" s="15">
        <v>3672510</v>
      </c>
      <c r="R67" s="15">
        <v>3672510</v>
      </c>
      <c r="S67" s="15">
        <v>3672510</v>
      </c>
      <c r="T67" s="17">
        <f t="shared" si="3"/>
        <v>0.62514640685053924</v>
      </c>
      <c r="U67" s="17">
        <f t="shared" si="4"/>
        <v>0</v>
      </c>
      <c r="V67" s="17">
        <f t="shared" si="2"/>
        <v>0.62514640685053924</v>
      </c>
    </row>
    <row r="68" spans="1:22" outlineLevel="2">
      <c r="A68" s="18" t="s">
        <v>290</v>
      </c>
      <c r="B68" s="18" t="s">
        <v>26</v>
      </c>
      <c r="C68" s="18" t="s">
        <v>27</v>
      </c>
      <c r="D68" s="18" t="s">
        <v>33</v>
      </c>
      <c r="E68" s="13" t="s">
        <v>29</v>
      </c>
      <c r="F68" s="19" t="s">
        <v>434</v>
      </c>
      <c r="G68" s="13">
        <v>1111</v>
      </c>
      <c r="H68" s="13">
        <v>3480</v>
      </c>
      <c r="I68" s="14" t="s">
        <v>34</v>
      </c>
      <c r="J68" s="15">
        <v>20000000</v>
      </c>
      <c r="K68" s="15">
        <v>20000000</v>
      </c>
      <c r="L68" s="15">
        <v>0</v>
      </c>
      <c r="M68" s="15">
        <v>0</v>
      </c>
      <c r="N68" s="15">
        <v>0</v>
      </c>
      <c r="O68" s="15">
        <v>13460724.539999999</v>
      </c>
      <c r="P68" s="15">
        <v>13460724.539999999</v>
      </c>
      <c r="Q68" s="15">
        <v>6539275.46</v>
      </c>
      <c r="R68" s="15">
        <v>6539275.46</v>
      </c>
      <c r="S68" s="15">
        <v>6539275.46</v>
      </c>
      <c r="T68" s="17">
        <f t="shared" si="3"/>
        <v>0.67303622699999999</v>
      </c>
      <c r="U68" s="17">
        <f t="shared" si="4"/>
        <v>0</v>
      </c>
      <c r="V68" s="17">
        <f t="shared" si="2"/>
        <v>0.67303622699999999</v>
      </c>
    </row>
    <row r="69" spans="1:22" ht="30" outlineLevel="2">
      <c r="A69" s="18" t="s">
        <v>290</v>
      </c>
      <c r="B69" s="18" t="s">
        <v>26</v>
      </c>
      <c r="C69" s="18" t="s">
        <v>27</v>
      </c>
      <c r="D69" s="18" t="s">
        <v>37</v>
      </c>
      <c r="E69" s="13" t="s">
        <v>29</v>
      </c>
      <c r="F69" s="19" t="s">
        <v>434</v>
      </c>
      <c r="G69" s="13">
        <v>1111</v>
      </c>
      <c r="H69" s="13">
        <v>3480</v>
      </c>
      <c r="I69" s="14" t="s">
        <v>38</v>
      </c>
      <c r="J69" s="15">
        <v>633346678</v>
      </c>
      <c r="K69" s="15">
        <v>633346678</v>
      </c>
      <c r="L69" s="15">
        <v>0</v>
      </c>
      <c r="M69" s="15">
        <v>0</v>
      </c>
      <c r="N69" s="15">
        <v>0</v>
      </c>
      <c r="O69" s="15">
        <v>596893060.19000006</v>
      </c>
      <c r="P69" s="15">
        <v>596893060.19000006</v>
      </c>
      <c r="Q69" s="15">
        <v>36453617.810000002</v>
      </c>
      <c r="R69" s="15">
        <v>36453617.810000002</v>
      </c>
      <c r="S69" s="15">
        <v>36453617.810000002</v>
      </c>
      <c r="T69" s="17">
        <f t="shared" si="3"/>
        <v>0.94244286884852035</v>
      </c>
      <c r="U69" s="17">
        <f t="shared" si="4"/>
        <v>0</v>
      </c>
      <c r="V69" s="17">
        <f t="shared" si="2"/>
        <v>0.94244286884852035</v>
      </c>
    </row>
    <row r="70" spans="1:22" ht="30" outlineLevel="2">
      <c r="A70" s="18" t="s">
        <v>290</v>
      </c>
      <c r="B70" s="18" t="s">
        <v>26</v>
      </c>
      <c r="C70" s="18" t="s">
        <v>27</v>
      </c>
      <c r="D70" s="18" t="s">
        <v>39</v>
      </c>
      <c r="E70" s="13" t="s">
        <v>29</v>
      </c>
      <c r="F70" s="19" t="s">
        <v>434</v>
      </c>
      <c r="G70" s="13">
        <v>1111</v>
      </c>
      <c r="H70" s="13">
        <v>3480</v>
      </c>
      <c r="I70" s="14" t="s">
        <v>40</v>
      </c>
      <c r="J70" s="15">
        <v>1044203976</v>
      </c>
      <c r="K70" s="15">
        <v>1044203976</v>
      </c>
      <c r="L70" s="15">
        <v>0</v>
      </c>
      <c r="M70" s="15">
        <v>0</v>
      </c>
      <c r="N70" s="15">
        <v>0</v>
      </c>
      <c r="O70" s="15">
        <v>1001451748.59</v>
      </c>
      <c r="P70" s="15">
        <v>1001451748.59</v>
      </c>
      <c r="Q70" s="15">
        <v>42752227.409999996</v>
      </c>
      <c r="R70" s="15">
        <v>42752227.409999996</v>
      </c>
      <c r="S70" s="15">
        <v>42752227.409999996</v>
      </c>
      <c r="T70" s="17">
        <f t="shared" si="3"/>
        <v>0.95905758990329681</v>
      </c>
      <c r="U70" s="17">
        <f t="shared" si="4"/>
        <v>0</v>
      </c>
      <c r="V70" s="17">
        <f t="shared" si="2"/>
        <v>0.95905758990329681</v>
      </c>
    </row>
    <row r="71" spans="1:22" outlineLevel="2">
      <c r="A71" s="18" t="s">
        <v>290</v>
      </c>
      <c r="B71" s="18" t="s">
        <v>26</v>
      </c>
      <c r="C71" s="18" t="s">
        <v>27</v>
      </c>
      <c r="D71" s="18" t="s">
        <v>41</v>
      </c>
      <c r="E71" s="13" t="s">
        <v>29</v>
      </c>
      <c r="F71" s="18">
        <v>280</v>
      </c>
      <c r="G71" s="13">
        <v>1111</v>
      </c>
      <c r="H71" s="13">
        <v>3480</v>
      </c>
      <c r="I71" s="14" t="s">
        <v>42</v>
      </c>
      <c r="J71" s="15">
        <v>377085712</v>
      </c>
      <c r="K71" s="15">
        <v>377085712</v>
      </c>
      <c r="L71" s="15">
        <v>0</v>
      </c>
      <c r="M71" s="15">
        <v>0</v>
      </c>
      <c r="N71" s="15">
        <v>0</v>
      </c>
      <c r="O71" s="15">
        <v>356629776.60000002</v>
      </c>
      <c r="P71" s="15">
        <v>163549452.15000001</v>
      </c>
      <c r="Q71" s="15">
        <v>20455935.399999999</v>
      </c>
      <c r="R71" s="15">
        <v>20455935.399999999</v>
      </c>
      <c r="S71" s="15">
        <v>20455935.399999999</v>
      </c>
      <c r="T71" s="17">
        <f t="shared" si="3"/>
        <v>0.94575255771027467</v>
      </c>
      <c r="U71" s="17">
        <f t="shared" si="4"/>
        <v>0</v>
      </c>
      <c r="V71" s="17">
        <f t="shared" si="2"/>
        <v>0.94575255771027467</v>
      </c>
    </row>
    <row r="72" spans="1:22" outlineLevel="2">
      <c r="A72" s="18" t="s">
        <v>290</v>
      </c>
      <c r="B72" s="18" t="s">
        <v>26</v>
      </c>
      <c r="C72" s="18" t="s">
        <v>27</v>
      </c>
      <c r="D72" s="18" t="s">
        <v>43</v>
      </c>
      <c r="E72" s="13" t="s">
        <v>29</v>
      </c>
      <c r="F72" s="19" t="s">
        <v>434</v>
      </c>
      <c r="G72" s="13">
        <v>1111</v>
      </c>
      <c r="H72" s="13">
        <v>3480</v>
      </c>
      <c r="I72" s="14" t="s">
        <v>44</v>
      </c>
      <c r="J72" s="15">
        <v>325458576</v>
      </c>
      <c r="K72" s="15">
        <v>325458576</v>
      </c>
      <c r="L72" s="15">
        <v>0</v>
      </c>
      <c r="M72" s="15">
        <v>0</v>
      </c>
      <c r="N72" s="15">
        <v>0</v>
      </c>
      <c r="O72" s="15">
        <v>315827360.5</v>
      </c>
      <c r="P72" s="15">
        <v>315827360.5</v>
      </c>
      <c r="Q72" s="15">
        <v>9631215.5</v>
      </c>
      <c r="R72" s="15">
        <v>9631215.5</v>
      </c>
      <c r="S72" s="15">
        <v>9631215.5</v>
      </c>
      <c r="T72" s="17">
        <f t="shared" si="3"/>
        <v>0.97040724623584662</v>
      </c>
      <c r="U72" s="17">
        <f t="shared" si="4"/>
        <v>0</v>
      </c>
      <c r="V72" s="17">
        <f t="shared" si="2"/>
        <v>0.97040724623584662</v>
      </c>
    </row>
    <row r="73" spans="1:22" outlineLevel="2">
      <c r="A73" s="18" t="s">
        <v>290</v>
      </c>
      <c r="B73" s="18" t="s">
        <v>26</v>
      </c>
      <c r="C73" s="18" t="s">
        <v>27</v>
      </c>
      <c r="D73" s="18" t="s">
        <v>45</v>
      </c>
      <c r="E73" s="13" t="s">
        <v>29</v>
      </c>
      <c r="F73" s="19" t="s">
        <v>434</v>
      </c>
      <c r="G73" s="13">
        <v>1111</v>
      </c>
      <c r="H73" s="13">
        <v>3480</v>
      </c>
      <c r="I73" s="14" t="s">
        <v>46</v>
      </c>
      <c r="J73" s="15">
        <v>400017625</v>
      </c>
      <c r="K73" s="15">
        <v>400017625</v>
      </c>
      <c r="L73" s="15">
        <v>0</v>
      </c>
      <c r="M73" s="15">
        <v>0</v>
      </c>
      <c r="N73" s="15">
        <v>0</v>
      </c>
      <c r="O73" s="15">
        <v>384417490.85000002</v>
      </c>
      <c r="P73" s="15">
        <v>384417490.85000002</v>
      </c>
      <c r="Q73" s="15">
        <v>15600134.15</v>
      </c>
      <c r="R73" s="15">
        <v>15600134.15</v>
      </c>
      <c r="S73" s="15">
        <v>15600134.15</v>
      </c>
      <c r="T73" s="17">
        <f t="shared" si="3"/>
        <v>0.96100138300156157</v>
      </c>
      <c r="U73" s="17">
        <f t="shared" si="4"/>
        <v>0</v>
      </c>
      <c r="V73" s="17">
        <f t="shared" si="2"/>
        <v>0.96100138300156157</v>
      </c>
    </row>
    <row r="74" spans="1:22" ht="90" outlineLevel="2">
      <c r="A74" s="18" t="s">
        <v>290</v>
      </c>
      <c r="B74" s="18" t="s">
        <v>26</v>
      </c>
      <c r="C74" s="18" t="s">
        <v>27</v>
      </c>
      <c r="D74" s="18" t="s">
        <v>47</v>
      </c>
      <c r="E74" s="13" t="s">
        <v>48</v>
      </c>
      <c r="F74" s="19" t="s">
        <v>434</v>
      </c>
      <c r="G74" s="13">
        <v>1112</v>
      </c>
      <c r="H74" s="13">
        <v>3480</v>
      </c>
      <c r="I74" s="14" t="s">
        <v>49</v>
      </c>
      <c r="J74" s="15">
        <v>418565427</v>
      </c>
      <c r="K74" s="15">
        <v>418565427</v>
      </c>
      <c r="L74" s="15">
        <v>0</v>
      </c>
      <c r="M74" s="15">
        <v>0</v>
      </c>
      <c r="N74" s="15">
        <v>0</v>
      </c>
      <c r="O74" s="15">
        <v>389286260</v>
      </c>
      <c r="P74" s="15">
        <v>389286260</v>
      </c>
      <c r="Q74" s="15">
        <v>29279167</v>
      </c>
      <c r="R74" s="15">
        <v>29279167</v>
      </c>
      <c r="S74" s="15">
        <v>29279167</v>
      </c>
      <c r="T74" s="17">
        <f t="shared" ref="T74:T105" si="5">+O74/K74</f>
        <v>0.93004876869584363</v>
      </c>
      <c r="U74" s="17">
        <f t="shared" ref="U74:U105" si="6">+(L74+M74+N74)/K74</f>
        <v>0</v>
      </c>
      <c r="V74" s="17">
        <f t="shared" ref="V74:V137" si="7">+T74+U74</f>
        <v>0.93004876869584363</v>
      </c>
    </row>
    <row r="75" spans="1:22" ht="75" outlineLevel="2">
      <c r="A75" s="18" t="s">
        <v>290</v>
      </c>
      <c r="B75" s="18" t="s">
        <v>26</v>
      </c>
      <c r="C75" s="18" t="s">
        <v>27</v>
      </c>
      <c r="D75" s="18" t="s">
        <v>50</v>
      </c>
      <c r="E75" s="13" t="s">
        <v>48</v>
      </c>
      <c r="F75" s="19" t="s">
        <v>434</v>
      </c>
      <c r="G75" s="13">
        <v>1112</v>
      </c>
      <c r="H75" s="13">
        <v>3480</v>
      </c>
      <c r="I75" s="14" t="s">
        <v>51</v>
      </c>
      <c r="J75" s="15">
        <v>22625158</v>
      </c>
      <c r="K75" s="15">
        <v>22625158</v>
      </c>
      <c r="L75" s="15">
        <v>0</v>
      </c>
      <c r="M75" s="15">
        <v>0</v>
      </c>
      <c r="N75" s="15">
        <v>0</v>
      </c>
      <c r="O75" s="15">
        <v>21046056</v>
      </c>
      <c r="P75" s="15">
        <v>21046056</v>
      </c>
      <c r="Q75" s="15">
        <v>1579102</v>
      </c>
      <c r="R75" s="15">
        <v>1579102</v>
      </c>
      <c r="S75" s="15">
        <v>1579102</v>
      </c>
      <c r="T75" s="17">
        <f t="shared" si="5"/>
        <v>0.93020592386581347</v>
      </c>
      <c r="U75" s="17">
        <f t="shared" si="6"/>
        <v>0</v>
      </c>
      <c r="V75" s="17">
        <f t="shared" si="7"/>
        <v>0.93020592386581347</v>
      </c>
    </row>
    <row r="76" spans="1:22" ht="105" outlineLevel="2">
      <c r="A76" s="18" t="s">
        <v>290</v>
      </c>
      <c r="B76" s="18" t="s">
        <v>26</v>
      </c>
      <c r="C76" s="18" t="s">
        <v>27</v>
      </c>
      <c r="D76" s="18" t="s">
        <v>52</v>
      </c>
      <c r="E76" s="13" t="s">
        <v>48</v>
      </c>
      <c r="F76" s="19" t="s">
        <v>434</v>
      </c>
      <c r="G76" s="13">
        <v>1112</v>
      </c>
      <c r="H76" s="13">
        <v>3480</v>
      </c>
      <c r="I76" s="14" t="s">
        <v>53</v>
      </c>
      <c r="J76" s="15">
        <v>77817944</v>
      </c>
      <c r="K76" s="15">
        <v>77817944</v>
      </c>
      <c r="L76" s="15">
        <v>0</v>
      </c>
      <c r="M76" s="15">
        <v>0</v>
      </c>
      <c r="N76" s="15">
        <v>0</v>
      </c>
      <c r="O76" s="15">
        <v>73389848</v>
      </c>
      <c r="P76" s="15">
        <v>73389848</v>
      </c>
      <c r="Q76" s="15">
        <v>4428096</v>
      </c>
      <c r="R76" s="15">
        <v>4428096</v>
      </c>
      <c r="S76" s="15">
        <v>4428096</v>
      </c>
      <c r="T76" s="17">
        <f t="shared" si="5"/>
        <v>0.94309672329559358</v>
      </c>
      <c r="U76" s="17">
        <f t="shared" si="6"/>
        <v>0</v>
      </c>
      <c r="V76" s="17">
        <f t="shared" si="7"/>
        <v>0.94309672329559358</v>
      </c>
    </row>
    <row r="77" spans="1:22" ht="75" outlineLevel="2">
      <c r="A77" s="18" t="s">
        <v>290</v>
      </c>
      <c r="B77" s="18" t="s">
        <v>26</v>
      </c>
      <c r="C77" s="18" t="s">
        <v>27</v>
      </c>
      <c r="D77" s="18" t="s">
        <v>54</v>
      </c>
      <c r="E77" s="13" t="s">
        <v>48</v>
      </c>
      <c r="F77" s="19" t="s">
        <v>434</v>
      </c>
      <c r="G77" s="13">
        <v>1112</v>
      </c>
      <c r="H77" s="13">
        <v>3480</v>
      </c>
      <c r="I77" s="14" t="s">
        <v>55</v>
      </c>
      <c r="J77" s="15">
        <v>67875474</v>
      </c>
      <c r="K77" s="15">
        <v>67875474</v>
      </c>
      <c r="L77" s="15">
        <v>0</v>
      </c>
      <c r="M77" s="15">
        <v>0</v>
      </c>
      <c r="N77" s="15">
        <v>0</v>
      </c>
      <c r="O77" s="15">
        <v>63121568</v>
      </c>
      <c r="P77" s="15">
        <v>63121568</v>
      </c>
      <c r="Q77" s="15">
        <v>4753906</v>
      </c>
      <c r="R77" s="15">
        <v>4753906</v>
      </c>
      <c r="S77" s="15">
        <v>4753906</v>
      </c>
      <c r="T77" s="17">
        <f t="shared" si="5"/>
        <v>0.92996135835456561</v>
      </c>
      <c r="U77" s="17">
        <f t="shared" si="6"/>
        <v>0</v>
      </c>
      <c r="V77" s="17">
        <f t="shared" si="7"/>
        <v>0.92996135835456561</v>
      </c>
    </row>
    <row r="78" spans="1:22" ht="75" outlineLevel="2">
      <c r="A78" s="18" t="s">
        <v>290</v>
      </c>
      <c r="B78" s="18" t="s">
        <v>26</v>
      </c>
      <c r="C78" s="18" t="s">
        <v>27</v>
      </c>
      <c r="D78" s="18" t="s">
        <v>56</v>
      </c>
      <c r="E78" s="13" t="s">
        <v>48</v>
      </c>
      <c r="F78" s="19" t="s">
        <v>434</v>
      </c>
      <c r="G78" s="13">
        <v>1112</v>
      </c>
      <c r="H78" s="13">
        <v>3480</v>
      </c>
      <c r="I78" s="14" t="s">
        <v>55</v>
      </c>
      <c r="J78" s="15">
        <v>135750949</v>
      </c>
      <c r="K78" s="15">
        <v>135750949</v>
      </c>
      <c r="L78" s="15">
        <v>0</v>
      </c>
      <c r="M78" s="15">
        <v>0</v>
      </c>
      <c r="N78" s="15">
        <v>0</v>
      </c>
      <c r="O78" s="15">
        <v>126243150</v>
      </c>
      <c r="P78" s="15">
        <v>126243150</v>
      </c>
      <c r="Q78" s="15">
        <v>9507799</v>
      </c>
      <c r="R78" s="15">
        <v>9507799</v>
      </c>
      <c r="S78" s="15">
        <v>9507799</v>
      </c>
      <c r="T78" s="17">
        <f t="shared" si="5"/>
        <v>0.92996145463410351</v>
      </c>
      <c r="U78" s="17">
        <f t="shared" si="6"/>
        <v>0</v>
      </c>
      <c r="V78" s="17">
        <f t="shared" si="7"/>
        <v>0.92996145463410351</v>
      </c>
    </row>
    <row r="79" spans="1:22" outlineLevel="2">
      <c r="A79" s="18" t="s">
        <v>312</v>
      </c>
      <c r="B79" s="18" t="s">
        <v>26</v>
      </c>
      <c r="C79" s="18" t="s">
        <v>27</v>
      </c>
      <c r="D79" s="18" t="s">
        <v>28</v>
      </c>
      <c r="E79" s="13" t="s">
        <v>29</v>
      </c>
      <c r="F79" s="19" t="s">
        <v>434</v>
      </c>
      <c r="G79" s="13">
        <v>1111</v>
      </c>
      <c r="H79" s="13">
        <v>3480</v>
      </c>
      <c r="I79" s="14" t="s">
        <v>30</v>
      </c>
      <c r="J79" s="15">
        <v>507113932</v>
      </c>
      <c r="K79" s="15">
        <v>507113932</v>
      </c>
      <c r="L79" s="15">
        <v>0</v>
      </c>
      <c r="M79" s="15">
        <v>0</v>
      </c>
      <c r="N79" s="15">
        <v>0</v>
      </c>
      <c r="O79" s="15">
        <v>439009096.25999999</v>
      </c>
      <c r="P79" s="15">
        <v>439009096.25999999</v>
      </c>
      <c r="Q79" s="15">
        <v>68104835.739999995</v>
      </c>
      <c r="R79" s="15">
        <v>68104835.739999995</v>
      </c>
      <c r="S79" s="15">
        <v>68104835.739999995</v>
      </c>
      <c r="T79" s="17">
        <f t="shared" si="5"/>
        <v>0.86570111479406164</v>
      </c>
      <c r="U79" s="17">
        <f t="shared" si="6"/>
        <v>0</v>
      </c>
      <c r="V79" s="17">
        <f t="shared" si="7"/>
        <v>0.86570111479406164</v>
      </c>
    </row>
    <row r="80" spans="1:22" outlineLevel="2">
      <c r="A80" s="18" t="s">
        <v>312</v>
      </c>
      <c r="B80" s="18" t="s">
        <v>26</v>
      </c>
      <c r="C80" s="18" t="s">
        <v>27</v>
      </c>
      <c r="D80" s="18" t="s">
        <v>31</v>
      </c>
      <c r="E80" s="13" t="s">
        <v>29</v>
      </c>
      <c r="F80" s="19" t="s">
        <v>434</v>
      </c>
      <c r="G80" s="13">
        <v>1111</v>
      </c>
      <c r="H80" s="13">
        <v>3480</v>
      </c>
      <c r="I80" s="14" t="s">
        <v>32</v>
      </c>
      <c r="J80" s="15">
        <v>999990</v>
      </c>
      <c r="K80" s="15">
        <v>999990</v>
      </c>
      <c r="L80" s="15">
        <v>0</v>
      </c>
      <c r="M80" s="15">
        <v>0</v>
      </c>
      <c r="N80" s="15">
        <v>0</v>
      </c>
      <c r="O80" s="15">
        <v>0</v>
      </c>
      <c r="P80" s="15">
        <v>0</v>
      </c>
      <c r="Q80" s="15">
        <v>999990</v>
      </c>
      <c r="R80" s="15">
        <v>999990</v>
      </c>
      <c r="S80" s="15">
        <v>999990</v>
      </c>
      <c r="T80" s="17">
        <f t="shared" si="5"/>
        <v>0</v>
      </c>
      <c r="U80" s="17">
        <f t="shared" si="6"/>
        <v>0</v>
      </c>
      <c r="V80" s="17">
        <f t="shared" si="7"/>
        <v>0</v>
      </c>
    </row>
    <row r="81" spans="1:22" ht="30" outlineLevel="2">
      <c r="A81" s="18" t="s">
        <v>312</v>
      </c>
      <c r="B81" s="18" t="s">
        <v>26</v>
      </c>
      <c r="C81" s="18" t="s">
        <v>27</v>
      </c>
      <c r="D81" s="18" t="s">
        <v>37</v>
      </c>
      <c r="E81" s="13" t="s">
        <v>29</v>
      </c>
      <c r="F81" s="19" t="s">
        <v>434</v>
      </c>
      <c r="G81" s="13">
        <v>1111</v>
      </c>
      <c r="H81" s="13">
        <v>3480</v>
      </c>
      <c r="I81" s="14" t="s">
        <v>38</v>
      </c>
      <c r="J81" s="15">
        <v>185866891</v>
      </c>
      <c r="K81" s="15">
        <v>185866891</v>
      </c>
      <c r="L81" s="15">
        <v>0</v>
      </c>
      <c r="M81" s="15">
        <v>0</v>
      </c>
      <c r="N81" s="15">
        <v>0</v>
      </c>
      <c r="O81" s="15">
        <v>170697014.86000001</v>
      </c>
      <c r="P81" s="15">
        <v>170697014.86000001</v>
      </c>
      <c r="Q81" s="15">
        <v>15169876.140000001</v>
      </c>
      <c r="R81" s="15">
        <v>15169876.140000001</v>
      </c>
      <c r="S81" s="15">
        <v>15169876.140000001</v>
      </c>
      <c r="T81" s="17">
        <f t="shared" si="5"/>
        <v>0.9183831178410361</v>
      </c>
      <c r="U81" s="17">
        <f t="shared" si="6"/>
        <v>0</v>
      </c>
      <c r="V81" s="17">
        <f t="shared" si="7"/>
        <v>0.9183831178410361</v>
      </c>
    </row>
    <row r="82" spans="1:22" ht="30" outlineLevel="2">
      <c r="A82" s="18" t="s">
        <v>312</v>
      </c>
      <c r="B82" s="18" t="s">
        <v>26</v>
      </c>
      <c r="C82" s="18" t="s">
        <v>27</v>
      </c>
      <c r="D82" s="18" t="s">
        <v>39</v>
      </c>
      <c r="E82" s="13" t="s">
        <v>29</v>
      </c>
      <c r="F82" s="19" t="s">
        <v>434</v>
      </c>
      <c r="G82" s="13">
        <v>1111</v>
      </c>
      <c r="H82" s="13">
        <v>3480</v>
      </c>
      <c r="I82" s="14" t="s">
        <v>40</v>
      </c>
      <c r="J82" s="15">
        <v>250054877</v>
      </c>
      <c r="K82" s="15">
        <v>250054877</v>
      </c>
      <c r="L82" s="15">
        <v>0</v>
      </c>
      <c r="M82" s="15">
        <v>0</v>
      </c>
      <c r="N82" s="15">
        <v>0</v>
      </c>
      <c r="O82" s="15">
        <v>234994210.75999999</v>
      </c>
      <c r="P82" s="15">
        <v>234994210.75999999</v>
      </c>
      <c r="Q82" s="15">
        <v>15060666.24</v>
      </c>
      <c r="R82" s="15">
        <v>15060666.24</v>
      </c>
      <c r="S82" s="15">
        <v>15060666.24</v>
      </c>
      <c r="T82" s="17">
        <f t="shared" si="5"/>
        <v>0.93977055588481884</v>
      </c>
      <c r="U82" s="17">
        <f t="shared" si="6"/>
        <v>0</v>
      </c>
      <c r="V82" s="17">
        <f t="shared" si="7"/>
        <v>0.93977055588481884</v>
      </c>
    </row>
    <row r="83" spans="1:22" outlineLevel="2">
      <c r="A83" s="18" t="s">
        <v>312</v>
      </c>
      <c r="B83" s="18" t="s">
        <v>26</v>
      </c>
      <c r="C83" s="18" t="s">
        <v>27</v>
      </c>
      <c r="D83" s="18" t="s">
        <v>41</v>
      </c>
      <c r="E83" s="13" t="s">
        <v>29</v>
      </c>
      <c r="F83" s="18">
        <v>280</v>
      </c>
      <c r="G83" s="13">
        <v>1111</v>
      </c>
      <c r="H83" s="13">
        <v>3480</v>
      </c>
      <c r="I83" s="14" t="s">
        <v>42</v>
      </c>
      <c r="J83" s="15">
        <v>94482759</v>
      </c>
      <c r="K83" s="15">
        <v>94482759</v>
      </c>
      <c r="L83" s="15">
        <v>0</v>
      </c>
      <c r="M83" s="15">
        <v>0</v>
      </c>
      <c r="N83" s="15">
        <v>0</v>
      </c>
      <c r="O83" s="15">
        <v>86388802.040000007</v>
      </c>
      <c r="P83" s="15">
        <v>39130148.649999999</v>
      </c>
      <c r="Q83" s="15">
        <v>8093956.96</v>
      </c>
      <c r="R83" s="15">
        <v>8093956.96</v>
      </c>
      <c r="S83" s="15">
        <v>8093956.96</v>
      </c>
      <c r="T83" s="17">
        <f t="shared" si="5"/>
        <v>0.91433403251909706</v>
      </c>
      <c r="U83" s="17">
        <f t="shared" si="6"/>
        <v>0</v>
      </c>
      <c r="V83" s="17">
        <f t="shared" si="7"/>
        <v>0.91433403251909706</v>
      </c>
    </row>
    <row r="84" spans="1:22" outlineLevel="2">
      <c r="A84" s="18" t="s">
        <v>312</v>
      </c>
      <c r="B84" s="18" t="s">
        <v>26</v>
      </c>
      <c r="C84" s="18" t="s">
        <v>27</v>
      </c>
      <c r="D84" s="18" t="s">
        <v>43</v>
      </c>
      <c r="E84" s="13" t="s">
        <v>29</v>
      </c>
      <c r="F84" s="19" t="s">
        <v>434</v>
      </c>
      <c r="G84" s="13">
        <v>1111</v>
      </c>
      <c r="H84" s="13">
        <v>3480</v>
      </c>
      <c r="I84" s="14" t="s">
        <v>44</v>
      </c>
      <c r="J84" s="15">
        <v>74156238</v>
      </c>
      <c r="K84" s="15">
        <v>74156238</v>
      </c>
      <c r="L84" s="15">
        <v>0</v>
      </c>
      <c r="M84" s="15">
        <v>0</v>
      </c>
      <c r="N84" s="15">
        <v>0</v>
      </c>
      <c r="O84" s="15">
        <v>73944379.799999997</v>
      </c>
      <c r="P84" s="15">
        <v>73944379.799999997</v>
      </c>
      <c r="Q84" s="15">
        <v>211858.2</v>
      </c>
      <c r="R84" s="15">
        <v>211858.2</v>
      </c>
      <c r="S84" s="15">
        <v>211858.2</v>
      </c>
      <c r="T84" s="17">
        <f t="shared" si="5"/>
        <v>0.99714308322922207</v>
      </c>
      <c r="U84" s="17">
        <f t="shared" si="6"/>
        <v>0</v>
      </c>
      <c r="V84" s="17">
        <f t="shared" si="7"/>
        <v>0.99714308322922207</v>
      </c>
    </row>
    <row r="85" spans="1:22" outlineLevel="2">
      <c r="A85" s="18" t="s">
        <v>312</v>
      </c>
      <c r="B85" s="18" t="s">
        <v>26</v>
      </c>
      <c r="C85" s="18" t="s">
        <v>27</v>
      </c>
      <c r="D85" s="18" t="s">
        <v>45</v>
      </c>
      <c r="E85" s="13" t="s">
        <v>29</v>
      </c>
      <c r="F85" s="19" t="s">
        <v>434</v>
      </c>
      <c r="G85" s="13">
        <v>1111</v>
      </c>
      <c r="H85" s="13">
        <v>3480</v>
      </c>
      <c r="I85" s="14" t="s">
        <v>46</v>
      </c>
      <c r="J85" s="15">
        <v>114818234</v>
      </c>
      <c r="K85" s="15">
        <v>114818234</v>
      </c>
      <c r="L85" s="15">
        <v>0</v>
      </c>
      <c r="M85" s="15">
        <v>0</v>
      </c>
      <c r="N85" s="15">
        <v>0</v>
      </c>
      <c r="O85" s="15">
        <v>112087212.65000001</v>
      </c>
      <c r="P85" s="15">
        <v>112087212.65000001</v>
      </c>
      <c r="Q85" s="15">
        <v>2731021.35</v>
      </c>
      <c r="R85" s="15">
        <v>2731021.35</v>
      </c>
      <c r="S85" s="15">
        <v>2731021.35</v>
      </c>
      <c r="T85" s="17">
        <f t="shared" si="5"/>
        <v>0.97621439335149507</v>
      </c>
      <c r="U85" s="17">
        <f t="shared" si="6"/>
        <v>0</v>
      </c>
      <c r="V85" s="17">
        <f t="shared" si="7"/>
        <v>0.97621439335149507</v>
      </c>
    </row>
    <row r="86" spans="1:22" ht="90" outlineLevel="2">
      <c r="A86" s="18" t="s">
        <v>312</v>
      </c>
      <c r="B86" s="18" t="s">
        <v>26</v>
      </c>
      <c r="C86" s="18" t="s">
        <v>27</v>
      </c>
      <c r="D86" s="18" t="s">
        <v>47</v>
      </c>
      <c r="E86" s="13" t="s">
        <v>48</v>
      </c>
      <c r="F86" s="19" t="s">
        <v>434</v>
      </c>
      <c r="G86" s="13">
        <v>1112</v>
      </c>
      <c r="H86" s="13">
        <v>3480</v>
      </c>
      <c r="I86" s="14" t="s">
        <v>49</v>
      </c>
      <c r="J86" s="15">
        <v>104876272</v>
      </c>
      <c r="K86" s="15">
        <v>104876272</v>
      </c>
      <c r="L86" s="15">
        <v>0</v>
      </c>
      <c r="M86" s="15">
        <v>0</v>
      </c>
      <c r="N86" s="15">
        <v>0</v>
      </c>
      <c r="O86" s="15">
        <v>94010176</v>
      </c>
      <c r="P86" s="15">
        <v>94010176</v>
      </c>
      <c r="Q86" s="15">
        <v>10866096</v>
      </c>
      <c r="R86" s="15">
        <v>10866096</v>
      </c>
      <c r="S86" s="15">
        <v>10866096</v>
      </c>
      <c r="T86" s="17">
        <f t="shared" si="5"/>
        <v>0.89639128286329628</v>
      </c>
      <c r="U86" s="17">
        <f t="shared" si="6"/>
        <v>0</v>
      </c>
      <c r="V86" s="17">
        <f t="shared" si="7"/>
        <v>0.89639128286329628</v>
      </c>
    </row>
    <row r="87" spans="1:22" ht="75" outlineLevel="2">
      <c r="A87" s="18" t="s">
        <v>312</v>
      </c>
      <c r="B87" s="18" t="s">
        <v>26</v>
      </c>
      <c r="C87" s="18" t="s">
        <v>27</v>
      </c>
      <c r="D87" s="18" t="s">
        <v>50</v>
      </c>
      <c r="E87" s="13" t="s">
        <v>48</v>
      </c>
      <c r="F87" s="19" t="s">
        <v>434</v>
      </c>
      <c r="G87" s="13">
        <v>1112</v>
      </c>
      <c r="H87" s="13">
        <v>3480</v>
      </c>
      <c r="I87" s="14" t="s">
        <v>51</v>
      </c>
      <c r="J87" s="15">
        <v>5668988</v>
      </c>
      <c r="K87" s="15">
        <v>5668988</v>
      </c>
      <c r="L87" s="15">
        <v>0</v>
      </c>
      <c r="M87" s="15">
        <v>0</v>
      </c>
      <c r="N87" s="15">
        <v>0</v>
      </c>
      <c r="O87" s="15">
        <v>5082100</v>
      </c>
      <c r="P87" s="15">
        <v>5082100</v>
      </c>
      <c r="Q87" s="15">
        <v>586888</v>
      </c>
      <c r="R87" s="15">
        <v>586888</v>
      </c>
      <c r="S87" s="15">
        <v>586888</v>
      </c>
      <c r="T87" s="17">
        <f t="shared" si="5"/>
        <v>0.8964739385583459</v>
      </c>
      <c r="U87" s="17">
        <f t="shared" si="6"/>
        <v>0</v>
      </c>
      <c r="V87" s="17">
        <f t="shared" si="7"/>
        <v>0.8964739385583459</v>
      </c>
    </row>
    <row r="88" spans="1:22" ht="105" outlineLevel="2">
      <c r="A88" s="18" t="s">
        <v>312</v>
      </c>
      <c r="B88" s="18" t="s">
        <v>26</v>
      </c>
      <c r="C88" s="18" t="s">
        <v>27</v>
      </c>
      <c r="D88" s="18" t="s">
        <v>52</v>
      </c>
      <c r="E88" s="13" t="s">
        <v>48</v>
      </c>
      <c r="F88" s="19" t="s">
        <v>434</v>
      </c>
      <c r="G88" s="13">
        <v>1112</v>
      </c>
      <c r="H88" s="13">
        <v>3480</v>
      </c>
      <c r="I88" s="14" t="s">
        <v>53</v>
      </c>
      <c r="J88" s="15">
        <v>18181425</v>
      </c>
      <c r="K88" s="15">
        <v>18181425</v>
      </c>
      <c r="L88" s="15">
        <v>0</v>
      </c>
      <c r="M88" s="15">
        <v>0</v>
      </c>
      <c r="N88" s="15">
        <v>0</v>
      </c>
      <c r="O88" s="15">
        <v>17862630</v>
      </c>
      <c r="P88" s="15">
        <v>17862630</v>
      </c>
      <c r="Q88" s="15">
        <v>318795</v>
      </c>
      <c r="R88" s="15">
        <v>318795</v>
      </c>
      <c r="S88" s="15">
        <v>318795</v>
      </c>
      <c r="T88" s="17">
        <f t="shared" si="5"/>
        <v>0.98246589582499722</v>
      </c>
      <c r="U88" s="17">
        <f t="shared" si="6"/>
        <v>0</v>
      </c>
      <c r="V88" s="17">
        <f t="shared" si="7"/>
        <v>0.98246589582499722</v>
      </c>
    </row>
    <row r="89" spans="1:22" ht="75" outlineLevel="2">
      <c r="A89" s="18" t="s">
        <v>312</v>
      </c>
      <c r="B89" s="18" t="s">
        <v>26</v>
      </c>
      <c r="C89" s="18" t="s">
        <v>27</v>
      </c>
      <c r="D89" s="18" t="s">
        <v>54</v>
      </c>
      <c r="E89" s="13" t="s">
        <v>48</v>
      </c>
      <c r="F89" s="19" t="s">
        <v>434</v>
      </c>
      <c r="G89" s="13">
        <v>1112</v>
      </c>
      <c r="H89" s="13">
        <v>3480</v>
      </c>
      <c r="I89" s="14" t="s">
        <v>55</v>
      </c>
      <c r="J89" s="15">
        <v>17006963</v>
      </c>
      <c r="K89" s="15">
        <v>17006963</v>
      </c>
      <c r="L89" s="15">
        <v>0</v>
      </c>
      <c r="M89" s="15">
        <v>0</v>
      </c>
      <c r="N89" s="15">
        <v>0</v>
      </c>
      <c r="O89" s="15">
        <v>15244990</v>
      </c>
      <c r="P89" s="15">
        <v>15244990</v>
      </c>
      <c r="Q89" s="15">
        <v>1761973</v>
      </c>
      <c r="R89" s="15">
        <v>1761973</v>
      </c>
      <c r="S89" s="15">
        <v>1761973</v>
      </c>
      <c r="T89" s="17">
        <f t="shared" si="5"/>
        <v>0.89639696399645252</v>
      </c>
      <c r="U89" s="17">
        <f t="shared" si="6"/>
        <v>0</v>
      </c>
      <c r="V89" s="17">
        <f t="shared" si="7"/>
        <v>0.89639696399645252</v>
      </c>
    </row>
    <row r="90" spans="1:22" ht="75" outlineLevel="2">
      <c r="A90" s="18" t="s">
        <v>312</v>
      </c>
      <c r="B90" s="18" t="s">
        <v>26</v>
      </c>
      <c r="C90" s="18" t="s">
        <v>27</v>
      </c>
      <c r="D90" s="18" t="s">
        <v>56</v>
      </c>
      <c r="E90" s="13" t="s">
        <v>48</v>
      </c>
      <c r="F90" s="19" t="s">
        <v>434</v>
      </c>
      <c r="G90" s="13">
        <v>1112</v>
      </c>
      <c r="H90" s="13">
        <v>3480</v>
      </c>
      <c r="I90" s="14" t="s">
        <v>55</v>
      </c>
      <c r="J90" s="15">
        <v>34013926</v>
      </c>
      <c r="K90" s="15">
        <v>34013926</v>
      </c>
      <c r="L90" s="15">
        <v>0</v>
      </c>
      <c r="M90" s="15">
        <v>0</v>
      </c>
      <c r="N90" s="15">
        <v>0</v>
      </c>
      <c r="O90" s="15">
        <v>30490001</v>
      </c>
      <c r="P90" s="15">
        <v>30490001</v>
      </c>
      <c r="Q90" s="15">
        <v>3523925</v>
      </c>
      <c r="R90" s="15">
        <v>3523925</v>
      </c>
      <c r="S90" s="15">
        <v>3523925</v>
      </c>
      <c r="T90" s="17">
        <f t="shared" si="5"/>
        <v>0.89639758139063397</v>
      </c>
      <c r="U90" s="17">
        <f t="shared" si="6"/>
        <v>0</v>
      </c>
      <c r="V90" s="17">
        <f t="shared" si="7"/>
        <v>0.89639758139063397</v>
      </c>
    </row>
    <row r="91" spans="1:22" outlineLevel="2">
      <c r="A91" s="18" t="s">
        <v>318</v>
      </c>
      <c r="B91" s="18" t="s">
        <v>26</v>
      </c>
      <c r="C91" s="18" t="s">
        <v>27</v>
      </c>
      <c r="D91" s="18" t="s">
        <v>28</v>
      </c>
      <c r="E91" s="13" t="s">
        <v>29</v>
      </c>
      <c r="F91" s="19" t="s">
        <v>434</v>
      </c>
      <c r="G91" s="13">
        <v>1111</v>
      </c>
      <c r="H91" s="13">
        <v>3480</v>
      </c>
      <c r="I91" s="14" t="s">
        <v>30</v>
      </c>
      <c r="J91" s="15">
        <v>10700972702</v>
      </c>
      <c r="K91" s="15">
        <v>10700972702</v>
      </c>
      <c r="L91" s="15">
        <v>0</v>
      </c>
      <c r="M91" s="15">
        <v>0</v>
      </c>
      <c r="N91" s="15">
        <v>0</v>
      </c>
      <c r="O91" s="15">
        <v>8008831663.79</v>
      </c>
      <c r="P91" s="15">
        <v>8008831663.79</v>
      </c>
      <c r="Q91" s="15">
        <v>2692141038.21</v>
      </c>
      <c r="R91" s="15">
        <v>2692141038.21</v>
      </c>
      <c r="S91" s="15">
        <v>2692141038.21</v>
      </c>
      <c r="T91" s="17">
        <f t="shared" si="5"/>
        <v>0.74842090404484052</v>
      </c>
      <c r="U91" s="17">
        <f t="shared" si="6"/>
        <v>0</v>
      </c>
      <c r="V91" s="17">
        <f t="shared" si="7"/>
        <v>0.74842090404484052</v>
      </c>
    </row>
    <row r="92" spans="1:22" outlineLevel="2">
      <c r="A92" s="18" t="s">
        <v>318</v>
      </c>
      <c r="B92" s="18" t="s">
        <v>26</v>
      </c>
      <c r="C92" s="18" t="s">
        <v>27</v>
      </c>
      <c r="D92" s="18" t="s">
        <v>31</v>
      </c>
      <c r="E92" s="13" t="s">
        <v>29</v>
      </c>
      <c r="F92" s="19" t="s">
        <v>434</v>
      </c>
      <c r="G92" s="13">
        <v>1111</v>
      </c>
      <c r="H92" s="13">
        <v>3480</v>
      </c>
      <c r="I92" s="14" t="s">
        <v>32</v>
      </c>
      <c r="J92" s="15">
        <v>106004755</v>
      </c>
      <c r="K92" s="15">
        <v>106004755</v>
      </c>
      <c r="L92" s="15">
        <v>0</v>
      </c>
      <c r="M92" s="15">
        <v>0</v>
      </c>
      <c r="N92" s="15">
        <v>0</v>
      </c>
      <c r="O92" s="15">
        <v>94089442.079999998</v>
      </c>
      <c r="P92" s="15">
        <v>94089442.079999998</v>
      </c>
      <c r="Q92" s="15">
        <v>11915312.92</v>
      </c>
      <c r="R92" s="15">
        <v>11915312.92</v>
      </c>
      <c r="S92" s="15">
        <v>11915312.92</v>
      </c>
      <c r="T92" s="17">
        <f t="shared" si="5"/>
        <v>0.88759642980166309</v>
      </c>
      <c r="U92" s="17">
        <f t="shared" si="6"/>
        <v>0</v>
      </c>
      <c r="V92" s="17">
        <f t="shared" si="7"/>
        <v>0.88759642980166309</v>
      </c>
    </row>
    <row r="93" spans="1:22" outlineLevel="2">
      <c r="A93" s="18" t="s">
        <v>318</v>
      </c>
      <c r="B93" s="18" t="s">
        <v>26</v>
      </c>
      <c r="C93" s="18" t="s">
        <v>27</v>
      </c>
      <c r="D93" s="18" t="s">
        <v>33</v>
      </c>
      <c r="E93" s="13" t="s">
        <v>29</v>
      </c>
      <c r="F93" s="19" t="s">
        <v>434</v>
      </c>
      <c r="G93" s="13">
        <v>1111</v>
      </c>
      <c r="H93" s="13">
        <v>3480</v>
      </c>
      <c r="I93" s="14" t="s">
        <v>34</v>
      </c>
      <c r="J93" s="15">
        <v>58654865</v>
      </c>
      <c r="K93" s="15">
        <v>58654865</v>
      </c>
      <c r="L93" s="15">
        <v>0</v>
      </c>
      <c r="M93" s="15">
        <v>0</v>
      </c>
      <c r="N93" s="15">
        <v>0</v>
      </c>
      <c r="O93" s="15">
        <v>39845609.530000001</v>
      </c>
      <c r="P93" s="15">
        <v>39845609.530000001</v>
      </c>
      <c r="Q93" s="15">
        <v>18809255.469999999</v>
      </c>
      <c r="R93" s="15">
        <v>18809255.469999999</v>
      </c>
      <c r="S93" s="15">
        <v>18809255.469999999</v>
      </c>
      <c r="T93" s="17">
        <f t="shared" si="5"/>
        <v>0.67932318197305541</v>
      </c>
      <c r="U93" s="17">
        <f t="shared" si="6"/>
        <v>0</v>
      </c>
      <c r="V93" s="17">
        <f t="shared" si="7"/>
        <v>0.67932318197305541</v>
      </c>
    </row>
    <row r="94" spans="1:22" ht="30" outlineLevel="2">
      <c r="A94" s="18" t="s">
        <v>318</v>
      </c>
      <c r="B94" s="18" t="s">
        <v>26</v>
      </c>
      <c r="C94" s="18" t="s">
        <v>27</v>
      </c>
      <c r="D94" s="18" t="s">
        <v>37</v>
      </c>
      <c r="E94" s="13" t="s">
        <v>29</v>
      </c>
      <c r="F94" s="19" t="s">
        <v>434</v>
      </c>
      <c r="G94" s="13">
        <v>1111</v>
      </c>
      <c r="H94" s="13">
        <v>3480</v>
      </c>
      <c r="I94" s="14" t="s">
        <v>38</v>
      </c>
      <c r="J94" s="15">
        <v>2963506543</v>
      </c>
      <c r="K94" s="15">
        <v>2963506543</v>
      </c>
      <c r="L94" s="15">
        <v>0</v>
      </c>
      <c r="M94" s="15">
        <v>0</v>
      </c>
      <c r="N94" s="15">
        <v>0</v>
      </c>
      <c r="O94" s="15">
        <v>2909042424.5599999</v>
      </c>
      <c r="P94" s="15">
        <v>2909042424.5599999</v>
      </c>
      <c r="Q94" s="15">
        <v>54464118.439999998</v>
      </c>
      <c r="R94" s="15">
        <v>54464118.439999998</v>
      </c>
      <c r="S94" s="15">
        <v>54464118.439999998</v>
      </c>
      <c r="T94" s="17">
        <f t="shared" si="5"/>
        <v>0.98162173167167521</v>
      </c>
      <c r="U94" s="17">
        <f t="shared" si="6"/>
        <v>0</v>
      </c>
      <c r="V94" s="17">
        <f t="shared" si="7"/>
        <v>0.98162173167167521</v>
      </c>
    </row>
    <row r="95" spans="1:22" ht="30" outlineLevel="2">
      <c r="A95" s="18" t="s">
        <v>318</v>
      </c>
      <c r="B95" s="18" t="s">
        <v>26</v>
      </c>
      <c r="C95" s="18" t="s">
        <v>27</v>
      </c>
      <c r="D95" s="18" t="s">
        <v>39</v>
      </c>
      <c r="E95" s="13" t="s">
        <v>29</v>
      </c>
      <c r="F95" s="19" t="s">
        <v>434</v>
      </c>
      <c r="G95" s="13">
        <v>1111</v>
      </c>
      <c r="H95" s="13">
        <v>3480</v>
      </c>
      <c r="I95" s="14" t="s">
        <v>40</v>
      </c>
      <c r="J95" s="15">
        <v>5313148561</v>
      </c>
      <c r="K95" s="15">
        <v>5313148561</v>
      </c>
      <c r="L95" s="15">
        <v>0</v>
      </c>
      <c r="M95" s="15">
        <v>0</v>
      </c>
      <c r="N95" s="15">
        <v>0</v>
      </c>
      <c r="O95" s="15">
        <v>3876535062.0100002</v>
      </c>
      <c r="P95" s="15">
        <v>3876535062.0100002</v>
      </c>
      <c r="Q95" s="15">
        <v>1436613498.99</v>
      </c>
      <c r="R95" s="15">
        <v>1436613498.99</v>
      </c>
      <c r="S95" s="15">
        <v>1436613498.99</v>
      </c>
      <c r="T95" s="17">
        <f t="shared" si="5"/>
        <v>0.72961164505447007</v>
      </c>
      <c r="U95" s="17">
        <f t="shared" si="6"/>
        <v>0</v>
      </c>
      <c r="V95" s="17">
        <f t="shared" si="7"/>
        <v>0.72961164505447007</v>
      </c>
    </row>
    <row r="96" spans="1:22" outlineLevel="2">
      <c r="A96" s="18" t="s">
        <v>318</v>
      </c>
      <c r="B96" s="18" t="s">
        <v>26</v>
      </c>
      <c r="C96" s="18" t="s">
        <v>27</v>
      </c>
      <c r="D96" s="18" t="s">
        <v>41</v>
      </c>
      <c r="E96" s="13" t="s">
        <v>29</v>
      </c>
      <c r="F96" s="18">
        <v>280</v>
      </c>
      <c r="G96" s="13">
        <v>1111</v>
      </c>
      <c r="H96" s="13">
        <v>3480</v>
      </c>
      <c r="I96" s="14" t="s">
        <v>42</v>
      </c>
      <c r="J96" s="15">
        <v>1874302964</v>
      </c>
      <c r="K96" s="15">
        <v>1874302964</v>
      </c>
      <c r="L96" s="15">
        <v>0</v>
      </c>
      <c r="M96" s="15">
        <v>0</v>
      </c>
      <c r="N96" s="15">
        <v>0</v>
      </c>
      <c r="O96" s="15">
        <v>1489354773.22</v>
      </c>
      <c r="P96" s="15">
        <v>667390365.72000003</v>
      </c>
      <c r="Q96" s="15">
        <v>384948190.77999997</v>
      </c>
      <c r="R96" s="15">
        <v>384948190.77999997</v>
      </c>
      <c r="S96" s="15">
        <v>384948190.77999997</v>
      </c>
      <c r="T96" s="17">
        <f t="shared" si="5"/>
        <v>0.79461794695214494</v>
      </c>
      <c r="U96" s="17">
        <f t="shared" si="6"/>
        <v>0</v>
      </c>
      <c r="V96" s="17">
        <f t="shared" si="7"/>
        <v>0.79461794695214494</v>
      </c>
    </row>
    <row r="97" spans="1:22" outlineLevel="2">
      <c r="A97" s="18" t="s">
        <v>318</v>
      </c>
      <c r="B97" s="18" t="s">
        <v>26</v>
      </c>
      <c r="C97" s="18" t="s">
        <v>27</v>
      </c>
      <c r="D97" s="18" t="s">
        <v>43</v>
      </c>
      <c r="E97" s="13" t="s">
        <v>29</v>
      </c>
      <c r="F97" s="19" t="s">
        <v>434</v>
      </c>
      <c r="G97" s="13">
        <v>1111</v>
      </c>
      <c r="H97" s="13">
        <v>3480</v>
      </c>
      <c r="I97" s="14" t="s">
        <v>44</v>
      </c>
      <c r="J97" s="15">
        <v>1287701003</v>
      </c>
      <c r="K97" s="15">
        <v>1287701003</v>
      </c>
      <c r="L97" s="15">
        <v>0</v>
      </c>
      <c r="M97" s="15">
        <v>0</v>
      </c>
      <c r="N97" s="15">
        <v>0</v>
      </c>
      <c r="O97" s="15">
        <v>1261960184.55</v>
      </c>
      <c r="P97" s="15">
        <v>1261960184.55</v>
      </c>
      <c r="Q97" s="15">
        <v>25740818.449999999</v>
      </c>
      <c r="R97" s="15">
        <v>25740818.449999999</v>
      </c>
      <c r="S97" s="15">
        <v>25740818.449999999</v>
      </c>
      <c r="T97" s="17">
        <f t="shared" si="5"/>
        <v>0.98001025207712755</v>
      </c>
      <c r="U97" s="17">
        <f t="shared" si="6"/>
        <v>0</v>
      </c>
      <c r="V97" s="17">
        <f t="shared" si="7"/>
        <v>0.98001025207712755</v>
      </c>
    </row>
    <row r="98" spans="1:22" outlineLevel="2">
      <c r="A98" s="18" t="s">
        <v>318</v>
      </c>
      <c r="B98" s="18" t="s">
        <v>26</v>
      </c>
      <c r="C98" s="18" t="s">
        <v>27</v>
      </c>
      <c r="D98" s="18" t="s">
        <v>45</v>
      </c>
      <c r="E98" s="13" t="s">
        <v>29</v>
      </c>
      <c r="F98" s="19" t="s">
        <v>434</v>
      </c>
      <c r="G98" s="13">
        <v>1111</v>
      </c>
      <c r="H98" s="13">
        <v>3480</v>
      </c>
      <c r="I98" s="14" t="s">
        <v>46</v>
      </c>
      <c r="J98" s="15">
        <v>2061645879</v>
      </c>
      <c r="K98" s="15">
        <v>2061645879</v>
      </c>
      <c r="L98" s="15">
        <v>0</v>
      </c>
      <c r="M98" s="15">
        <v>0</v>
      </c>
      <c r="N98" s="15">
        <v>0</v>
      </c>
      <c r="O98" s="15">
        <v>1763480539.3199999</v>
      </c>
      <c r="P98" s="15">
        <v>1763480539.3199999</v>
      </c>
      <c r="Q98" s="15">
        <v>298165339.68000001</v>
      </c>
      <c r="R98" s="15">
        <v>298165339.68000001</v>
      </c>
      <c r="S98" s="15">
        <v>298165339.68000001</v>
      </c>
      <c r="T98" s="17">
        <f t="shared" si="5"/>
        <v>0.85537509486128382</v>
      </c>
      <c r="U98" s="17">
        <f t="shared" si="6"/>
        <v>0</v>
      </c>
      <c r="V98" s="17">
        <f t="shared" si="7"/>
        <v>0.85537509486128382</v>
      </c>
    </row>
    <row r="99" spans="1:22" ht="90" outlineLevel="2">
      <c r="A99" s="18" t="s">
        <v>318</v>
      </c>
      <c r="B99" s="18" t="s">
        <v>26</v>
      </c>
      <c r="C99" s="18" t="s">
        <v>27</v>
      </c>
      <c r="D99" s="18" t="s">
        <v>47</v>
      </c>
      <c r="E99" s="13" t="s">
        <v>48</v>
      </c>
      <c r="F99" s="19" t="s">
        <v>434</v>
      </c>
      <c r="G99" s="13">
        <v>1112</v>
      </c>
      <c r="H99" s="13">
        <v>3480</v>
      </c>
      <c r="I99" s="14" t="s">
        <v>49</v>
      </c>
      <c r="J99" s="15">
        <v>2080476173</v>
      </c>
      <c r="K99" s="15">
        <v>2080476173</v>
      </c>
      <c r="L99" s="15">
        <v>0</v>
      </c>
      <c r="M99" s="15">
        <v>0</v>
      </c>
      <c r="N99" s="15">
        <v>0</v>
      </c>
      <c r="O99" s="15">
        <v>1652182148</v>
      </c>
      <c r="P99" s="15">
        <v>1652182148</v>
      </c>
      <c r="Q99" s="15">
        <v>428294025</v>
      </c>
      <c r="R99" s="15">
        <v>428294025</v>
      </c>
      <c r="S99" s="15">
        <v>428294025</v>
      </c>
      <c r="T99" s="17">
        <f t="shared" si="5"/>
        <v>0.79413653924120187</v>
      </c>
      <c r="U99" s="17">
        <f t="shared" si="6"/>
        <v>0</v>
      </c>
      <c r="V99" s="17">
        <f t="shared" si="7"/>
        <v>0.79413653924120187</v>
      </c>
    </row>
    <row r="100" spans="1:22" ht="75" outlineLevel="2">
      <c r="A100" s="18" t="s">
        <v>318</v>
      </c>
      <c r="B100" s="18" t="s">
        <v>26</v>
      </c>
      <c r="C100" s="18" t="s">
        <v>27</v>
      </c>
      <c r="D100" s="18" t="s">
        <v>50</v>
      </c>
      <c r="E100" s="13" t="s">
        <v>48</v>
      </c>
      <c r="F100" s="19" t="s">
        <v>434</v>
      </c>
      <c r="G100" s="13">
        <v>1112</v>
      </c>
      <c r="H100" s="13">
        <v>3480</v>
      </c>
      <c r="I100" s="14" t="s">
        <v>51</v>
      </c>
      <c r="J100" s="15">
        <v>112458172</v>
      </c>
      <c r="K100" s="15">
        <v>112458172</v>
      </c>
      <c r="L100" s="15">
        <v>0</v>
      </c>
      <c r="M100" s="15">
        <v>0</v>
      </c>
      <c r="N100" s="15">
        <v>0</v>
      </c>
      <c r="O100" s="15">
        <v>88835538</v>
      </c>
      <c r="P100" s="15">
        <v>88835538</v>
      </c>
      <c r="Q100" s="15">
        <v>23622634</v>
      </c>
      <c r="R100" s="15">
        <v>23622634</v>
      </c>
      <c r="S100" s="15">
        <v>23622634</v>
      </c>
      <c r="T100" s="17">
        <f t="shared" si="5"/>
        <v>0.78994293095925483</v>
      </c>
      <c r="U100" s="17">
        <f t="shared" si="6"/>
        <v>0</v>
      </c>
      <c r="V100" s="17">
        <f t="shared" si="7"/>
        <v>0.78994293095925483</v>
      </c>
    </row>
    <row r="101" spans="1:22" ht="105" outlineLevel="2">
      <c r="A101" s="18" t="s">
        <v>318</v>
      </c>
      <c r="B101" s="18" t="s">
        <v>26</v>
      </c>
      <c r="C101" s="18" t="s">
        <v>27</v>
      </c>
      <c r="D101" s="18" t="s">
        <v>52</v>
      </c>
      <c r="E101" s="13" t="s">
        <v>48</v>
      </c>
      <c r="F101" s="19" t="s">
        <v>434</v>
      </c>
      <c r="G101" s="13">
        <v>1112</v>
      </c>
      <c r="H101" s="13">
        <v>3480</v>
      </c>
      <c r="I101" s="14" t="s">
        <v>53</v>
      </c>
      <c r="J101" s="15">
        <v>219074801</v>
      </c>
      <c r="K101" s="15">
        <v>219074801</v>
      </c>
      <c r="L101" s="15">
        <v>0</v>
      </c>
      <c r="M101" s="15">
        <v>0</v>
      </c>
      <c r="N101" s="15">
        <v>0</v>
      </c>
      <c r="O101" s="15">
        <v>161522395</v>
      </c>
      <c r="P101" s="15">
        <v>161522395</v>
      </c>
      <c r="Q101" s="15">
        <v>57552406</v>
      </c>
      <c r="R101" s="15">
        <v>57552406</v>
      </c>
      <c r="S101" s="15">
        <v>57552406</v>
      </c>
      <c r="T101" s="17">
        <f t="shared" si="5"/>
        <v>0.73729335488475467</v>
      </c>
      <c r="U101" s="17">
        <f t="shared" si="6"/>
        <v>0</v>
      </c>
      <c r="V101" s="17">
        <f t="shared" si="7"/>
        <v>0.73729335488475467</v>
      </c>
    </row>
    <row r="102" spans="1:22" ht="75" outlineLevel="2">
      <c r="A102" s="18" t="s">
        <v>318</v>
      </c>
      <c r="B102" s="18" t="s">
        <v>26</v>
      </c>
      <c r="C102" s="18" t="s">
        <v>27</v>
      </c>
      <c r="D102" s="18" t="s">
        <v>54</v>
      </c>
      <c r="E102" s="13" t="s">
        <v>48</v>
      </c>
      <c r="F102" s="19" t="s">
        <v>434</v>
      </c>
      <c r="G102" s="13">
        <v>1112</v>
      </c>
      <c r="H102" s="13">
        <v>3480</v>
      </c>
      <c r="I102" s="14" t="s">
        <v>55</v>
      </c>
      <c r="J102" s="15">
        <v>337374515</v>
      </c>
      <c r="K102" s="15">
        <v>337374515</v>
      </c>
      <c r="L102" s="15">
        <v>0</v>
      </c>
      <c r="M102" s="15">
        <v>0</v>
      </c>
      <c r="N102" s="15">
        <v>0</v>
      </c>
      <c r="O102" s="15">
        <v>267887006</v>
      </c>
      <c r="P102" s="15">
        <v>267887006</v>
      </c>
      <c r="Q102" s="15">
        <v>69487509</v>
      </c>
      <c r="R102" s="15">
        <v>69487509</v>
      </c>
      <c r="S102" s="15">
        <v>69487509</v>
      </c>
      <c r="T102" s="17">
        <f t="shared" si="5"/>
        <v>0.79403450494771366</v>
      </c>
      <c r="U102" s="17">
        <f t="shared" si="6"/>
        <v>0</v>
      </c>
      <c r="V102" s="17">
        <f t="shared" si="7"/>
        <v>0.79403450494771366</v>
      </c>
    </row>
    <row r="103" spans="1:22" ht="75" outlineLevel="2">
      <c r="A103" s="18" t="s">
        <v>318</v>
      </c>
      <c r="B103" s="18" t="s">
        <v>26</v>
      </c>
      <c r="C103" s="18" t="s">
        <v>27</v>
      </c>
      <c r="D103" s="18" t="s">
        <v>56</v>
      </c>
      <c r="E103" s="13" t="s">
        <v>48</v>
      </c>
      <c r="F103" s="19" t="s">
        <v>434</v>
      </c>
      <c r="G103" s="13">
        <v>1112</v>
      </c>
      <c r="H103" s="13">
        <v>3480</v>
      </c>
      <c r="I103" s="14" t="s">
        <v>55</v>
      </c>
      <c r="J103" s="15">
        <v>674749029</v>
      </c>
      <c r="K103" s="15">
        <v>674749029</v>
      </c>
      <c r="L103" s="15">
        <v>0</v>
      </c>
      <c r="M103" s="15">
        <v>0</v>
      </c>
      <c r="N103" s="15">
        <v>0</v>
      </c>
      <c r="O103" s="15">
        <v>535774023</v>
      </c>
      <c r="P103" s="15">
        <v>535774023</v>
      </c>
      <c r="Q103" s="15">
        <v>138975006</v>
      </c>
      <c r="R103" s="15">
        <v>138975006</v>
      </c>
      <c r="S103" s="15">
        <v>138975006</v>
      </c>
      <c r="T103" s="17">
        <f t="shared" si="5"/>
        <v>0.79403452242685624</v>
      </c>
      <c r="U103" s="17">
        <f t="shared" si="6"/>
        <v>0</v>
      </c>
      <c r="V103" s="17">
        <f t="shared" si="7"/>
        <v>0.79403452242685624</v>
      </c>
    </row>
    <row r="104" spans="1:22" outlineLevel="2">
      <c r="A104" s="18" t="s">
        <v>329</v>
      </c>
      <c r="B104" s="18" t="s">
        <v>26</v>
      </c>
      <c r="C104" s="18" t="s">
        <v>27</v>
      </c>
      <c r="D104" s="18" t="s">
        <v>28</v>
      </c>
      <c r="E104" s="13" t="s">
        <v>29</v>
      </c>
      <c r="F104" s="19" t="s">
        <v>434</v>
      </c>
      <c r="G104" s="13">
        <v>1111</v>
      </c>
      <c r="H104" s="13">
        <v>3460</v>
      </c>
      <c r="I104" s="14" t="s">
        <v>30</v>
      </c>
      <c r="J104" s="15">
        <v>277130370</v>
      </c>
      <c r="K104" s="15">
        <v>277130370</v>
      </c>
      <c r="L104" s="15">
        <v>0</v>
      </c>
      <c r="M104" s="15">
        <v>0</v>
      </c>
      <c r="N104" s="15">
        <v>0</v>
      </c>
      <c r="O104" s="15">
        <v>264312707.71000001</v>
      </c>
      <c r="P104" s="15">
        <v>264312707.71000001</v>
      </c>
      <c r="Q104" s="15">
        <v>12817662.289999999</v>
      </c>
      <c r="R104" s="15">
        <v>12817662.289999999</v>
      </c>
      <c r="S104" s="15">
        <v>12817662.289999999</v>
      </c>
      <c r="T104" s="17">
        <f t="shared" si="5"/>
        <v>0.95374861914268005</v>
      </c>
      <c r="U104" s="17">
        <f t="shared" si="6"/>
        <v>0</v>
      </c>
      <c r="V104" s="17">
        <f t="shared" si="7"/>
        <v>0.95374861914268005</v>
      </c>
    </row>
    <row r="105" spans="1:22" outlineLevel="2">
      <c r="A105" s="18" t="s">
        <v>329</v>
      </c>
      <c r="B105" s="18" t="s">
        <v>26</v>
      </c>
      <c r="C105" s="18" t="s">
        <v>27</v>
      </c>
      <c r="D105" s="18" t="s">
        <v>31</v>
      </c>
      <c r="E105" s="13" t="s">
        <v>29</v>
      </c>
      <c r="F105" s="19" t="s">
        <v>434</v>
      </c>
      <c r="G105" s="13">
        <v>1111</v>
      </c>
      <c r="H105" s="13">
        <v>3460</v>
      </c>
      <c r="I105" s="14" t="s">
        <v>32</v>
      </c>
      <c r="J105" s="15">
        <v>8368089</v>
      </c>
      <c r="K105" s="15">
        <v>8368089</v>
      </c>
      <c r="L105" s="15">
        <v>0</v>
      </c>
      <c r="M105" s="15">
        <v>0</v>
      </c>
      <c r="N105" s="15">
        <v>0</v>
      </c>
      <c r="O105" s="15">
        <v>6464924.8300000001</v>
      </c>
      <c r="P105" s="15">
        <v>6464924.8300000001</v>
      </c>
      <c r="Q105" s="15">
        <v>1903164.17</v>
      </c>
      <c r="R105" s="15">
        <v>1903164.17</v>
      </c>
      <c r="S105" s="15">
        <v>1903164.17</v>
      </c>
      <c r="T105" s="17">
        <f t="shared" si="5"/>
        <v>0.77256884218129129</v>
      </c>
      <c r="U105" s="17">
        <f t="shared" si="6"/>
        <v>0</v>
      </c>
      <c r="V105" s="17">
        <f t="shared" si="7"/>
        <v>0.77256884218129129</v>
      </c>
    </row>
    <row r="106" spans="1:22" outlineLevel="2">
      <c r="A106" s="18" t="s">
        <v>329</v>
      </c>
      <c r="B106" s="18" t="s">
        <v>26</v>
      </c>
      <c r="C106" s="18" t="s">
        <v>27</v>
      </c>
      <c r="D106" s="18" t="s">
        <v>33</v>
      </c>
      <c r="E106" s="13" t="s">
        <v>29</v>
      </c>
      <c r="F106" s="19" t="s">
        <v>434</v>
      </c>
      <c r="G106" s="13">
        <v>1111</v>
      </c>
      <c r="H106" s="13">
        <v>3460</v>
      </c>
      <c r="I106" s="14" t="s">
        <v>34</v>
      </c>
      <c r="J106" s="15">
        <v>9287558</v>
      </c>
      <c r="K106" s="15">
        <v>9287558</v>
      </c>
      <c r="L106" s="15">
        <v>0</v>
      </c>
      <c r="M106" s="15">
        <v>0</v>
      </c>
      <c r="N106" s="15">
        <v>0</v>
      </c>
      <c r="O106" s="15">
        <v>6308524.3799999999</v>
      </c>
      <c r="P106" s="15">
        <v>6308524.3799999999</v>
      </c>
      <c r="Q106" s="15">
        <v>2979033.62</v>
      </c>
      <c r="R106" s="15">
        <v>2979033.62</v>
      </c>
      <c r="S106" s="15">
        <v>2979033.62</v>
      </c>
      <c r="T106" s="17">
        <f t="shared" ref="T106:T137" si="8">+O106/K106</f>
        <v>0.67924468197129961</v>
      </c>
      <c r="U106" s="17">
        <f t="shared" ref="U106:U137" si="9">+(L106+M106+N106)/K106</f>
        <v>0</v>
      </c>
      <c r="V106" s="17">
        <f t="shared" si="7"/>
        <v>0.67924468197129961</v>
      </c>
    </row>
    <row r="107" spans="1:22" ht="30" outlineLevel="2">
      <c r="A107" s="18" t="s">
        <v>329</v>
      </c>
      <c r="B107" s="18" t="s">
        <v>26</v>
      </c>
      <c r="C107" s="18" t="s">
        <v>27</v>
      </c>
      <c r="D107" s="18" t="s">
        <v>37</v>
      </c>
      <c r="E107" s="13" t="s">
        <v>29</v>
      </c>
      <c r="F107" s="19" t="s">
        <v>434</v>
      </c>
      <c r="G107" s="13">
        <v>1111</v>
      </c>
      <c r="H107" s="13">
        <v>3460</v>
      </c>
      <c r="I107" s="14" t="s">
        <v>38</v>
      </c>
      <c r="J107" s="15">
        <v>73571440</v>
      </c>
      <c r="K107" s="15">
        <v>73571440</v>
      </c>
      <c r="L107" s="15">
        <v>0</v>
      </c>
      <c r="M107" s="15">
        <v>0</v>
      </c>
      <c r="N107" s="15">
        <v>0</v>
      </c>
      <c r="O107" s="15">
        <v>69921374.569999993</v>
      </c>
      <c r="P107" s="15">
        <v>69921374.569999993</v>
      </c>
      <c r="Q107" s="15">
        <v>3650065.43</v>
      </c>
      <c r="R107" s="15">
        <v>3650065.43</v>
      </c>
      <c r="S107" s="15">
        <v>3650065.43</v>
      </c>
      <c r="T107" s="17">
        <f t="shared" si="8"/>
        <v>0.95038746788155826</v>
      </c>
      <c r="U107" s="17">
        <f t="shared" si="9"/>
        <v>0</v>
      </c>
      <c r="V107" s="17">
        <f t="shared" si="7"/>
        <v>0.95038746788155826</v>
      </c>
    </row>
    <row r="108" spans="1:22" ht="30" outlineLevel="2">
      <c r="A108" s="18" t="s">
        <v>329</v>
      </c>
      <c r="B108" s="18" t="s">
        <v>26</v>
      </c>
      <c r="C108" s="18" t="s">
        <v>27</v>
      </c>
      <c r="D108" s="18" t="s">
        <v>39</v>
      </c>
      <c r="E108" s="13" t="s">
        <v>29</v>
      </c>
      <c r="F108" s="19" t="s">
        <v>434</v>
      </c>
      <c r="G108" s="13">
        <v>1111</v>
      </c>
      <c r="H108" s="13">
        <v>3460</v>
      </c>
      <c r="I108" s="14" t="s">
        <v>40</v>
      </c>
      <c r="J108" s="15">
        <v>125984228</v>
      </c>
      <c r="K108" s="15">
        <v>125984228</v>
      </c>
      <c r="L108" s="15">
        <v>0</v>
      </c>
      <c r="M108" s="15">
        <v>0</v>
      </c>
      <c r="N108" s="15">
        <v>0</v>
      </c>
      <c r="O108" s="15">
        <v>122905147.33</v>
      </c>
      <c r="P108" s="15">
        <v>122905147.33</v>
      </c>
      <c r="Q108" s="15">
        <v>3079080.67</v>
      </c>
      <c r="R108" s="15">
        <v>3079080.67</v>
      </c>
      <c r="S108" s="15">
        <v>3079080.67</v>
      </c>
      <c r="T108" s="17">
        <f t="shared" si="8"/>
        <v>0.97555979253212555</v>
      </c>
      <c r="U108" s="17">
        <f t="shared" si="9"/>
        <v>0</v>
      </c>
      <c r="V108" s="17">
        <f t="shared" si="7"/>
        <v>0.97555979253212555</v>
      </c>
    </row>
    <row r="109" spans="1:22" outlineLevel="2">
      <c r="A109" s="18" t="s">
        <v>329</v>
      </c>
      <c r="B109" s="18" t="s">
        <v>26</v>
      </c>
      <c r="C109" s="18" t="s">
        <v>27</v>
      </c>
      <c r="D109" s="18" t="s">
        <v>41</v>
      </c>
      <c r="E109" s="13" t="s">
        <v>29</v>
      </c>
      <c r="F109" s="18">
        <v>280</v>
      </c>
      <c r="G109" s="13">
        <v>1111</v>
      </c>
      <c r="H109" s="13">
        <v>3460</v>
      </c>
      <c r="I109" s="14" t="s">
        <v>42</v>
      </c>
      <c r="J109" s="15">
        <v>46354267</v>
      </c>
      <c r="K109" s="15">
        <v>46354267</v>
      </c>
      <c r="L109" s="15">
        <v>0</v>
      </c>
      <c r="M109" s="15">
        <v>0</v>
      </c>
      <c r="N109" s="15">
        <v>0</v>
      </c>
      <c r="O109" s="15">
        <v>44478135.189999998</v>
      </c>
      <c r="P109" s="15">
        <v>20310852.850000001</v>
      </c>
      <c r="Q109" s="15">
        <v>1876131.81</v>
      </c>
      <c r="R109" s="15">
        <v>1876131.81</v>
      </c>
      <c r="S109" s="15">
        <v>1876131.81</v>
      </c>
      <c r="T109" s="17">
        <f t="shared" si="8"/>
        <v>0.95952623282771354</v>
      </c>
      <c r="U109" s="17">
        <f t="shared" si="9"/>
        <v>0</v>
      </c>
      <c r="V109" s="17">
        <f t="shared" si="7"/>
        <v>0.95952623282771354</v>
      </c>
    </row>
    <row r="110" spans="1:22" outlineLevel="2">
      <c r="A110" s="18" t="s">
        <v>329</v>
      </c>
      <c r="B110" s="18" t="s">
        <v>26</v>
      </c>
      <c r="C110" s="18" t="s">
        <v>27</v>
      </c>
      <c r="D110" s="18" t="s">
        <v>43</v>
      </c>
      <c r="E110" s="13" t="s">
        <v>29</v>
      </c>
      <c r="F110" s="19" t="s">
        <v>434</v>
      </c>
      <c r="G110" s="13">
        <v>1111</v>
      </c>
      <c r="H110" s="13">
        <v>3460</v>
      </c>
      <c r="I110" s="14" t="s">
        <v>44</v>
      </c>
      <c r="J110" s="15">
        <v>39009279</v>
      </c>
      <c r="K110" s="15">
        <v>39009279</v>
      </c>
      <c r="L110" s="15">
        <v>0</v>
      </c>
      <c r="M110" s="15">
        <v>0</v>
      </c>
      <c r="N110" s="15">
        <v>0</v>
      </c>
      <c r="O110" s="15">
        <v>39009278.25</v>
      </c>
      <c r="P110" s="15">
        <v>39009278.25</v>
      </c>
      <c r="Q110" s="15">
        <v>0</v>
      </c>
      <c r="R110" s="15">
        <v>0.75</v>
      </c>
      <c r="S110" s="15">
        <v>0.75</v>
      </c>
      <c r="T110" s="17">
        <f t="shared" si="8"/>
        <v>0.99999998077380514</v>
      </c>
      <c r="U110" s="17">
        <f t="shared" si="9"/>
        <v>0</v>
      </c>
      <c r="V110" s="17">
        <f t="shared" si="7"/>
        <v>0.99999998077380514</v>
      </c>
    </row>
    <row r="111" spans="1:22" outlineLevel="2">
      <c r="A111" s="18" t="s">
        <v>329</v>
      </c>
      <c r="B111" s="18" t="s">
        <v>26</v>
      </c>
      <c r="C111" s="18" t="s">
        <v>27</v>
      </c>
      <c r="D111" s="18" t="s">
        <v>45</v>
      </c>
      <c r="E111" s="13" t="s">
        <v>29</v>
      </c>
      <c r="F111" s="19" t="s">
        <v>434</v>
      </c>
      <c r="G111" s="13">
        <v>1111</v>
      </c>
      <c r="H111" s="13">
        <v>3460</v>
      </c>
      <c r="I111" s="14" t="s">
        <v>46</v>
      </c>
      <c r="J111" s="15">
        <v>24808231</v>
      </c>
      <c r="K111" s="15">
        <v>24808231</v>
      </c>
      <c r="L111" s="15">
        <v>0</v>
      </c>
      <c r="M111" s="15">
        <v>0</v>
      </c>
      <c r="N111" s="15">
        <v>0</v>
      </c>
      <c r="O111" s="15">
        <v>24241125.370000001</v>
      </c>
      <c r="P111" s="15">
        <v>24241125.370000001</v>
      </c>
      <c r="Q111" s="15">
        <v>567105.63</v>
      </c>
      <c r="R111" s="15">
        <v>567105.63</v>
      </c>
      <c r="S111" s="15">
        <v>567105.63</v>
      </c>
      <c r="T111" s="17">
        <f t="shared" si="8"/>
        <v>0.97714042448250349</v>
      </c>
      <c r="U111" s="17">
        <f t="shared" si="9"/>
        <v>0</v>
      </c>
      <c r="V111" s="17">
        <f t="shared" si="7"/>
        <v>0.97714042448250349</v>
      </c>
    </row>
    <row r="112" spans="1:22" ht="90" outlineLevel="2">
      <c r="A112" s="18" t="s">
        <v>329</v>
      </c>
      <c r="B112" s="18" t="s">
        <v>26</v>
      </c>
      <c r="C112" s="18" t="s">
        <v>27</v>
      </c>
      <c r="D112" s="18" t="s">
        <v>47</v>
      </c>
      <c r="E112" s="13" t="s">
        <v>48</v>
      </c>
      <c r="F112" s="19" t="s">
        <v>434</v>
      </c>
      <c r="G112" s="13">
        <v>1112</v>
      </c>
      <c r="H112" s="13">
        <v>3460</v>
      </c>
      <c r="I112" s="14" t="s">
        <v>49</v>
      </c>
      <c r="J112" s="15">
        <v>52863440</v>
      </c>
      <c r="K112" s="15">
        <v>52863440</v>
      </c>
      <c r="L112" s="15">
        <v>0</v>
      </c>
      <c r="M112" s="15">
        <v>0</v>
      </c>
      <c r="N112" s="15">
        <v>0</v>
      </c>
      <c r="O112" s="15">
        <v>50369348</v>
      </c>
      <c r="P112" s="15">
        <v>50369348</v>
      </c>
      <c r="Q112" s="15">
        <v>2494092</v>
      </c>
      <c r="R112" s="15">
        <v>2494092</v>
      </c>
      <c r="S112" s="15">
        <v>2494092</v>
      </c>
      <c r="T112" s="17">
        <f t="shared" si="8"/>
        <v>0.95282009645985954</v>
      </c>
      <c r="U112" s="17">
        <f t="shared" si="9"/>
        <v>0</v>
      </c>
      <c r="V112" s="17">
        <f t="shared" si="7"/>
        <v>0.95282009645985954</v>
      </c>
    </row>
    <row r="113" spans="1:22" ht="75" outlineLevel="2">
      <c r="A113" s="18" t="s">
        <v>329</v>
      </c>
      <c r="B113" s="18" t="s">
        <v>26</v>
      </c>
      <c r="C113" s="18" t="s">
        <v>27</v>
      </c>
      <c r="D113" s="18" t="s">
        <v>50</v>
      </c>
      <c r="E113" s="13" t="s">
        <v>48</v>
      </c>
      <c r="F113" s="19" t="s">
        <v>434</v>
      </c>
      <c r="G113" s="13">
        <v>1112</v>
      </c>
      <c r="H113" s="13">
        <v>3460</v>
      </c>
      <c r="I113" s="14" t="s">
        <v>51</v>
      </c>
      <c r="J113" s="15">
        <v>2853267</v>
      </c>
      <c r="K113" s="15">
        <v>2853267</v>
      </c>
      <c r="L113" s="15">
        <v>0</v>
      </c>
      <c r="M113" s="15">
        <v>0</v>
      </c>
      <c r="N113" s="15">
        <v>0</v>
      </c>
      <c r="O113" s="15">
        <v>2723162</v>
      </c>
      <c r="P113" s="15">
        <v>2723162</v>
      </c>
      <c r="Q113" s="15">
        <v>130105</v>
      </c>
      <c r="R113" s="15">
        <v>130105</v>
      </c>
      <c r="S113" s="15">
        <v>130105</v>
      </c>
      <c r="T113" s="17">
        <f t="shared" si="8"/>
        <v>0.95440139320995898</v>
      </c>
      <c r="U113" s="17">
        <f t="shared" si="9"/>
        <v>0</v>
      </c>
      <c r="V113" s="17">
        <f t="shared" si="7"/>
        <v>0.95440139320995898</v>
      </c>
    </row>
    <row r="114" spans="1:22" ht="105" outlineLevel="2">
      <c r="A114" s="18" t="s">
        <v>329</v>
      </c>
      <c r="B114" s="18" t="s">
        <v>26</v>
      </c>
      <c r="C114" s="18" t="s">
        <v>27</v>
      </c>
      <c r="D114" s="18" t="s">
        <v>52</v>
      </c>
      <c r="E114" s="13" t="s">
        <v>48</v>
      </c>
      <c r="F114" s="19" t="s">
        <v>434</v>
      </c>
      <c r="G114" s="13">
        <v>1112</v>
      </c>
      <c r="H114" s="13">
        <v>3460</v>
      </c>
      <c r="I114" s="14" t="s">
        <v>53</v>
      </c>
      <c r="J114" s="15">
        <v>10893609</v>
      </c>
      <c r="K114" s="15">
        <v>10893609</v>
      </c>
      <c r="L114" s="15">
        <v>0</v>
      </c>
      <c r="M114" s="15">
        <v>0</v>
      </c>
      <c r="N114" s="15">
        <v>0</v>
      </c>
      <c r="O114" s="15">
        <v>10068740</v>
      </c>
      <c r="P114" s="15">
        <v>10068740</v>
      </c>
      <c r="Q114" s="15">
        <v>824869</v>
      </c>
      <c r="R114" s="15">
        <v>824869</v>
      </c>
      <c r="S114" s="15">
        <v>824869</v>
      </c>
      <c r="T114" s="17">
        <f t="shared" si="8"/>
        <v>0.92427954776052634</v>
      </c>
      <c r="U114" s="17">
        <f t="shared" si="9"/>
        <v>0</v>
      </c>
      <c r="V114" s="17">
        <f t="shared" si="7"/>
        <v>0.92427954776052634</v>
      </c>
    </row>
    <row r="115" spans="1:22" ht="75" outlineLevel="2">
      <c r="A115" s="18" t="s">
        <v>329</v>
      </c>
      <c r="B115" s="18" t="s">
        <v>26</v>
      </c>
      <c r="C115" s="18" t="s">
        <v>27</v>
      </c>
      <c r="D115" s="18" t="s">
        <v>54</v>
      </c>
      <c r="E115" s="13" t="s">
        <v>48</v>
      </c>
      <c r="F115" s="19" t="s">
        <v>434</v>
      </c>
      <c r="G115" s="13">
        <v>1112</v>
      </c>
      <c r="H115" s="13">
        <v>3460</v>
      </c>
      <c r="I115" s="14" t="s">
        <v>55</v>
      </c>
      <c r="J115" s="15">
        <v>8572801</v>
      </c>
      <c r="K115" s="15">
        <v>8572801</v>
      </c>
      <c r="L115" s="15">
        <v>0</v>
      </c>
      <c r="M115" s="15">
        <v>0</v>
      </c>
      <c r="N115" s="15">
        <v>0</v>
      </c>
      <c r="O115" s="15">
        <v>8167915</v>
      </c>
      <c r="P115" s="15">
        <v>8167915</v>
      </c>
      <c r="Q115" s="15">
        <v>404886</v>
      </c>
      <c r="R115" s="15">
        <v>404886</v>
      </c>
      <c r="S115" s="15">
        <v>404886</v>
      </c>
      <c r="T115" s="17">
        <f t="shared" si="8"/>
        <v>0.95277086217211859</v>
      </c>
      <c r="U115" s="17">
        <f t="shared" si="9"/>
        <v>0</v>
      </c>
      <c r="V115" s="17">
        <f t="shared" si="7"/>
        <v>0.95277086217211859</v>
      </c>
    </row>
    <row r="116" spans="1:22" ht="75" outlineLevel="2">
      <c r="A116" s="18" t="s">
        <v>329</v>
      </c>
      <c r="B116" s="18" t="s">
        <v>26</v>
      </c>
      <c r="C116" s="18" t="s">
        <v>27</v>
      </c>
      <c r="D116" s="18" t="s">
        <v>56</v>
      </c>
      <c r="E116" s="13" t="s">
        <v>48</v>
      </c>
      <c r="F116" s="19" t="s">
        <v>434</v>
      </c>
      <c r="G116" s="13">
        <v>1112</v>
      </c>
      <c r="H116" s="13">
        <v>3460</v>
      </c>
      <c r="I116" s="14" t="s">
        <v>55</v>
      </c>
      <c r="J116" s="15">
        <v>17144602</v>
      </c>
      <c r="K116" s="15">
        <v>17144602</v>
      </c>
      <c r="L116" s="15">
        <v>0</v>
      </c>
      <c r="M116" s="15">
        <v>0</v>
      </c>
      <c r="N116" s="15">
        <v>0</v>
      </c>
      <c r="O116" s="15">
        <v>16335809</v>
      </c>
      <c r="P116" s="15">
        <v>16335809</v>
      </c>
      <c r="Q116" s="15">
        <v>808793</v>
      </c>
      <c r="R116" s="15">
        <v>808793</v>
      </c>
      <c r="S116" s="15">
        <v>808793</v>
      </c>
      <c r="T116" s="17">
        <f t="shared" si="8"/>
        <v>0.95282520994071485</v>
      </c>
      <c r="U116" s="17">
        <f t="shared" si="9"/>
        <v>0</v>
      </c>
      <c r="V116" s="17">
        <f t="shared" si="7"/>
        <v>0.95282520994071485</v>
      </c>
    </row>
    <row r="117" spans="1:22" outlineLevel="2">
      <c r="A117" s="18" t="s">
        <v>366</v>
      </c>
      <c r="B117" s="18" t="s">
        <v>367</v>
      </c>
      <c r="C117" s="18" t="s">
        <v>27</v>
      </c>
      <c r="D117" s="18" t="s">
        <v>28</v>
      </c>
      <c r="E117" s="13" t="s">
        <v>29</v>
      </c>
      <c r="F117" s="18">
        <v>280</v>
      </c>
      <c r="G117" s="13">
        <v>1111</v>
      </c>
      <c r="H117" s="13">
        <v>3410</v>
      </c>
      <c r="I117" s="14" t="s">
        <v>30</v>
      </c>
      <c r="J117" s="15">
        <v>220440091500</v>
      </c>
      <c r="K117" s="15">
        <v>220440091500</v>
      </c>
      <c r="L117" s="15">
        <v>0</v>
      </c>
      <c r="M117" s="15">
        <v>0</v>
      </c>
      <c r="N117" s="15">
        <v>0</v>
      </c>
      <c r="O117" s="15">
        <v>212460761476.17999</v>
      </c>
      <c r="P117" s="15">
        <v>212460761476.17999</v>
      </c>
      <c r="Q117" s="15">
        <v>7979330023.8199997</v>
      </c>
      <c r="R117" s="15">
        <v>7979330023.8199997</v>
      </c>
      <c r="S117" s="15">
        <v>7979330023.8199997</v>
      </c>
      <c r="T117" s="17">
        <f t="shared" si="8"/>
        <v>0.96380272767297415</v>
      </c>
      <c r="U117" s="17">
        <f t="shared" si="9"/>
        <v>0</v>
      </c>
      <c r="V117" s="17">
        <f t="shared" si="7"/>
        <v>0.96380272767297415</v>
      </c>
    </row>
    <row r="118" spans="1:22" outlineLevel="2">
      <c r="A118" s="18" t="s">
        <v>366</v>
      </c>
      <c r="B118" s="18" t="s">
        <v>367</v>
      </c>
      <c r="C118" s="18" t="s">
        <v>27</v>
      </c>
      <c r="D118" s="18" t="s">
        <v>31</v>
      </c>
      <c r="E118" s="13" t="s">
        <v>29</v>
      </c>
      <c r="F118" s="18">
        <v>280</v>
      </c>
      <c r="G118" s="13">
        <v>1111</v>
      </c>
      <c r="H118" s="13">
        <v>3410</v>
      </c>
      <c r="I118" s="14" t="s">
        <v>32</v>
      </c>
      <c r="J118" s="15">
        <v>13782673529</v>
      </c>
      <c r="K118" s="15">
        <v>13782673529</v>
      </c>
      <c r="L118" s="15">
        <v>0</v>
      </c>
      <c r="M118" s="15">
        <v>0</v>
      </c>
      <c r="N118" s="15">
        <v>0</v>
      </c>
      <c r="O118" s="15">
        <v>13358693976</v>
      </c>
      <c r="P118" s="15">
        <v>13358693976</v>
      </c>
      <c r="Q118" s="15">
        <v>423979553</v>
      </c>
      <c r="R118" s="15">
        <v>423979553</v>
      </c>
      <c r="S118" s="15">
        <v>423979553</v>
      </c>
      <c r="T118" s="17">
        <f t="shared" si="8"/>
        <v>0.96923822129952453</v>
      </c>
      <c r="U118" s="17">
        <f t="shared" si="9"/>
        <v>0</v>
      </c>
      <c r="V118" s="17">
        <f t="shared" si="7"/>
        <v>0.96923822129952453</v>
      </c>
    </row>
    <row r="119" spans="1:22" outlineLevel="2">
      <c r="A119" s="18" t="s">
        <v>366</v>
      </c>
      <c r="B119" s="18" t="s">
        <v>367</v>
      </c>
      <c r="C119" s="18" t="s">
        <v>27</v>
      </c>
      <c r="D119" s="18" t="s">
        <v>368</v>
      </c>
      <c r="E119" s="13" t="s">
        <v>29</v>
      </c>
      <c r="F119" s="18">
        <v>280</v>
      </c>
      <c r="G119" s="13">
        <v>1111</v>
      </c>
      <c r="H119" s="13">
        <v>3410</v>
      </c>
      <c r="I119" s="14" t="s">
        <v>369</v>
      </c>
      <c r="J119" s="15">
        <v>295891597</v>
      </c>
      <c r="K119" s="15">
        <v>295891597</v>
      </c>
      <c r="L119" s="15">
        <v>0</v>
      </c>
      <c r="M119" s="15">
        <v>0</v>
      </c>
      <c r="N119" s="15">
        <v>0</v>
      </c>
      <c r="O119" s="15">
        <v>288352895.12</v>
      </c>
      <c r="P119" s="15">
        <v>288352895.12</v>
      </c>
      <c r="Q119" s="15">
        <v>7538701.8799999999</v>
      </c>
      <c r="R119" s="15">
        <v>7538701.8799999999</v>
      </c>
      <c r="S119" s="15">
        <v>7538701.8799999999</v>
      </c>
      <c r="T119" s="17">
        <f t="shared" si="8"/>
        <v>0.97452208188257539</v>
      </c>
      <c r="U119" s="17">
        <f t="shared" si="9"/>
        <v>0</v>
      </c>
      <c r="V119" s="17">
        <f t="shared" si="7"/>
        <v>0.97452208188257539</v>
      </c>
    </row>
    <row r="120" spans="1:22" ht="30" outlineLevel="2">
      <c r="A120" s="18" t="s">
        <v>366</v>
      </c>
      <c r="B120" s="18" t="s">
        <v>367</v>
      </c>
      <c r="C120" s="18" t="s">
        <v>27</v>
      </c>
      <c r="D120" s="18" t="s">
        <v>37</v>
      </c>
      <c r="E120" s="13" t="s">
        <v>29</v>
      </c>
      <c r="F120" s="18">
        <v>280</v>
      </c>
      <c r="G120" s="13">
        <v>1111</v>
      </c>
      <c r="H120" s="13">
        <v>3410</v>
      </c>
      <c r="I120" s="14" t="s">
        <v>38</v>
      </c>
      <c r="J120" s="15">
        <v>60544026634</v>
      </c>
      <c r="K120" s="15">
        <v>60544026634</v>
      </c>
      <c r="L120" s="15">
        <v>0</v>
      </c>
      <c r="M120" s="15">
        <v>0</v>
      </c>
      <c r="N120" s="15">
        <v>0</v>
      </c>
      <c r="O120" s="15">
        <v>60386788056.239998</v>
      </c>
      <c r="P120" s="15">
        <v>60386788056.239998</v>
      </c>
      <c r="Q120" s="15">
        <v>157238577.75999999</v>
      </c>
      <c r="R120" s="15">
        <v>157238577.75999999</v>
      </c>
      <c r="S120" s="15">
        <v>157238577.75999999</v>
      </c>
      <c r="T120" s="17">
        <f t="shared" si="8"/>
        <v>0.99740290518318941</v>
      </c>
      <c r="U120" s="17">
        <f t="shared" si="9"/>
        <v>0</v>
      </c>
      <c r="V120" s="17">
        <f t="shared" si="7"/>
        <v>0.99740290518318941</v>
      </c>
    </row>
    <row r="121" spans="1:22" ht="30" outlineLevel="2">
      <c r="A121" s="18" t="s">
        <v>366</v>
      </c>
      <c r="B121" s="18" t="s">
        <v>367</v>
      </c>
      <c r="C121" s="18" t="s">
        <v>27</v>
      </c>
      <c r="D121" s="18" t="s">
        <v>39</v>
      </c>
      <c r="E121" s="13" t="s">
        <v>29</v>
      </c>
      <c r="F121" s="18">
        <v>280</v>
      </c>
      <c r="G121" s="13">
        <v>1111</v>
      </c>
      <c r="H121" s="13">
        <v>3410</v>
      </c>
      <c r="I121" s="14" t="s">
        <v>40</v>
      </c>
      <c r="J121" s="15">
        <v>8847310396</v>
      </c>
      <c r="K121" s="15">
        <v>8847310396</v>
      </c>
      <c r="L121" s="15">
        <v>0</v>
      </c>
      <c r="M121" s="15">
        <v>0</v>
      </c>
      <c r="N121" s="15">
        <v>0</v>
      </c>
      <c r="O121" s="15">
        <v>8314622260.21</v>
      </c>
      <c r="P121" s="15">
        <v>8314622260.21</v>
      </c>
      <c r="Q121" s="15">
        <v>532688135.79000002</v>
      </c>
      <c r="R121" s="15">
        <v>532688135.79000002</v>
      </c>
      <c r="S121" s="15">
        <v>532688135.79000002</v>
      </c>
      <c r="T121" s="17">
        <f t="shared" si="8"/>
        <v>0.93979095205805863</v>
      </c>
      <c r="U121" s="17">
        <f t="shared" si="9"/>
        <v>0</v>
      </c>
      <c r="V121" s="17">
        <f t="shared" si="7"/>
        <v>0.93979095205805863</v>
      </c>
    </row>
    <row r="122" spans="1:22" outlineLevel="2">
      <c r="A122" s="18" t="s">
        <v>366</v>
      </c>
      <c r="B122" s="18" t="s">
        <v>367</v>
      </c>
      <c r="C122" s="18" t="s">
        <v>27</v>
      </c>
      <c r="D122" s="18" t="s">
        <v>41</v>
      </c>
      <c r="E122" s="13" t="s">
        <v>29</v>
      </c>
      <c r="F122" s="18">
        <v>280</v>
      </c>
      <c r="G122" s="13">
        <v>1111</v>
      </c>
      <c r="H122" s="13">
        <v>3410</v>
      </c>
      <c r="I122" s="14" t="s">
        <v>42</v>
      </c>
      <c r="J122" s="15">
        <v>35570953848</v>
      </c>
      <c r="K122" s="15">
        <v>35570953848</v>
      </c>
      <c r="L122" s="15">
        <v>0</v>
      </c>
      <c r="M122" s="15">
        <v>0</v>
      </c>
      <c r="N122" s="15">
        <v>0</v>
      </c>
      <c r="O122" s="15">
        <v>35436401763.870003</v>
      </c>
      <c r="P122" s="15">
        <v>15836921529.43</v>
      </c>
      <c r="Q122" s="15">
        <v>134552084.13</v>
      </c>
      <c r="R122" s="15">
        <v>134552084.13</v>
      </c>
      <c r="S122" s="15">
        <v>134552084.13</v>
      </c>
      <c r="T122" s="17">
        <f t="shared" si="8"/>
        <v>0.99621736080778267</v>
      </c>
      <c r="U122" s="17">
        <f t="shared" si="9"/>
        <v>0</v>
      </c>
      <c r="V122" s="17">
        <f t="shared" si="7"/>
        <v>0.99621736080778267</v>
      </c>
    </row>
    <row r="123" spans="1:22" outlineLevel="2">
      <c r="A123" s="18" t="s">
        <v>366</v>
      </c>
      <c r="B123" s="18" t="s">
        <v>367</v>
      </c>
      <c r="C123" s="18" t="s">
        <v>27</v>
      </c>
      <c r="D123" s="18" t="s">
        <v>43</v>
      </c>
      <c r="E123" s="13" t="s">
        <v>29</v>
      </c>
      <c r="F123" s="18">
        <v>280</v>
      </c>
      <c r="G123" s="13">
        <v>1111</v>
      </c>
      <c r="H123" s="13">
        <v>3410</v>
      </c>
      <c r="I123" s="14" t="s">
        <v>44</v>
      </c>
      <c r="J123" s="15">
        <v>30524361685</v>
      </c>
      <c r="K123" s="15">
        <v>30524361685</v>
      </c>
      <c r="L123" s="15">
        <v>0</v>
      </c>
      <c r="M123" s="15">
        <v>0</v>
      </c>
      <c r="N123" s="15">
        <v>0</v>
      </c>
      <c r="O123" s="15">
        <v>30524361682.200001</v>
      </c>
      <c r="P123" s="15">
        <v>30524361682.200001</v>
      </c>
      <c r="Q123" s="15">
        <v>2.8</v>
      </c>
      <c r="R123" s="15">
        <v>2.8</v>
      </c>
      <c r="S123" s="15">
        <v>2.8</v>
      </c>
      <c r="T123" s="17">
        <f t="shared" si="8"/>
        <v>0.99999999990827004</v>
      </c>
      <c r="U123" s="17">
        <f t="shared" si="9"/>
        <v>0</v>
      </c>
      <c r="V123" s="17">
        <f t="shared" si="7"/>
        <v>0.99999999990827004</v>
      </c>
    </row>
    <row r="124" spans="1:22" outlineLevel="2">
      <c r="A124" s="18" t="s">
        <v>366</v>
      </c>
      <c r="B124" s="18" t="s">
        <v>367</v>
      </c>
      <c r="C124" s="18" t="s">
        <v>27</v>
      </c>
      <c r="D124" s="18" t="s">
        <v>45</v>
      </c>
      <c r="E124" s="13" t="s">
        <v>29</v>
      </c>
      <c r="F124" s="18">
        <v>280</v>
      </c>
      <c r="G124" s="13">
        <v>1111</v>
      </c>
      <c r="H124" s="13">
        <v>3410</v>
      </c>
      <c r="I124" s="14" t="s">
        <v>46</v>
      </c>
      <c r="J124" s="15">
        <v>110820035450</v>
      </c>
      <c r="K124" s="15">
        <v>110820035450</v>
      </c>
      <c r="L124" s="15">
        <v>0</v>
      </c>
      <c r="M124" s="15">
        <v>0</v>
      </c>
      <c r="N124" s="15">
        <v>0</v>
      </c>
      <c r="O124" s="15">
        <v>106806784892.67</v>
      </c>
      <c r="P124" s="15">
        <v>106806784892.67</v>
      </c>
      <c r="Q124" s="15">
        <v>4013250557.3299999</v>
      </c>
      <c r="R124" s="15">
        <v>4013250557.3299999</v>
      </c>
      <c r="S124" s="15">
        <v>4013250557.3299999</v>
      </c>
      <c r="T124" s="17">
        <f t="shared" si="8"/>
        <v>0.96378587553204031</v>
      </c>
      <c r="U124" s="17">
        <f t="shared" si="9"/>
        <v>0</v>
      </c>
      <c r="V124" s="17">
        <f t="shared" si="7"/>
        <v>0.96378587553204031</v>
      </c>
    </row>
    <row r="125" spans="1:22" ht="90" outlineLevel="2">
      <c r="A125" s="18" t="s">
        <v>366</v>
      </c>
      <c r="B125" s="18" t="s">
        <v>367</v>
      </c>
      <c r="C125" s="18" t="s">
        <v>27</v>
      </c>
      <c r="D125" s="18" t="s">
        <v>47</v>
      </c>
      <c r="E125" s="13" t="s">
        <v>48</v>
      </c>
      <c r="F125" s="18">
        <v>280</v>
      </c>
      <c r="G125" s="13">
        <v>1112</v>
      </c>
      <c r="H125" s="13">
        <v>3410</v>
      </c>
      <c r="I125" s="14" t="s">
        <v>49</v>
      </c>
      <c r="J125" s="15">
        <v>39494531391</v>
      </c>
      <c r="K125" s="15">
        <v>39494531391</v>
      </c>
      <c r="L125" s="15">
        <v>0</v>
      </c>
      <c r="M125" s="15">
        <v>0</v>
      </c>
      <c r="N125" s="15">
        <v>0</v>
      </c>
      <c r="O125" s="15">
        <v>38600842880</v>
      </c>
      <c r="P125" s="15">
        <v>38600842880</v>
      </c>
      <c r="Q125" s="15">
        <v>893688511</v>
      </c>
      <c r="R125" s="15">
        <v>893688511</v>
      </c>
      <c r="S125" s="15">
        <v>893688511</v>
      </c>
      <c r="T125" s="17">
        <f t="shared" si="8"/>
        <v>0.97737184163163271</v>
      </c>
      <c r="U125" s="17">
        <f t="shared" si="9"/>
        <v>0</v>
      </c>
      <c r="V125" s="17">
        <f t="shared" si="7"/>
        <v>0.97737184163163271</v>
      </c>
    </row>
    <row r="126" spans="1:22" ht="75" outlineLevel="2">
      <c r="A126" s="18" t="s">
        <v>366</v>
      </c>
      <c r="B126" s="18" t="s">
        <v>367</v>
      </c>
      <c r="C126" s="18" t="s">
        <v>27</v>
      </c>
      <c r="D126" s="18" t="s">
        <v>50</v>
      </c>
      <c r="E126" s="13" t="s">
        <v>48</v>
      </c>
      <c r="F126" s="18">
        <v>280</v>
      </c>
      <c r="G126" s="13">
        <v>1112</v>
      </c>
      <c r="H126" s="13">
        <v>3410</v>
      </c>
      <c r="I126" s="14" t="s">
        <v>51</v>
      </c>
      <c r="J126" s="15">
        <v>2122188496</v>
      </c>
      <c r="K126" s="15">
        <v>2122188496</v>
      </c>
      <c r="L126" s="15">
        <v>0</v>
      </c>
      <c r="M126" s="15">
        <v>0</v>
      </c>
      <c r="N126" s="15">
        <v>0</v>
      </c>
      <c r="O126" s="15">
        <v>2086920806</v>
      </c>
      <c r="P126" s="15">
        <v>2086920806</v>
      </c>
      <c r="Q126" s="15">
        <v>35267690</v>
      </c>
      <c r="R126" s="15">
        <v>35267690</v>
      </c>
      <c r="S126" s="15">
        <v>35267690</v>
      </c>
      <c r="T126" s="17">
        <f t="shared" si="8"/>
        <v>0.98338145265301635</v>
      </c>
      <c r="U126" s="17">
        <f t="shared" si="9"/>
        <v>0</v>
      </c>
      <c r="V126" s="17">
        <f t="shared" si="7"/>
        <v>0.98338145265301635</v>
      </c>
    </row>
    <row r="127" spans="1:22" ht="105" outlineLevel="2">
      <c r="A127" s="18" t="s">
        <v>366</v>
      </c>
      <c r="B127" s="18" t="s">
        <v>367</v>
      </c>
      <c r="C127" s="18" t="s">
        <v>27</v>
      </c>
      <c r="D127" s="18" t="s">
        <v>52</v>
      </c>
      <c r="E127" s="13" t="s">
        <v>48</v>
      </c>
      <c r="F127" s="18">
        <v>280</v>
      </c>
      <c r="G127" s="13">
        <v>1112</v>
      </c>
      <c r="H127" s="13">
        <v>3410</v>
      </c>
      <c r="I127" s="14" t="s">
        <v>53</v>
      </c>
      <c r="J127" s="15">
        <v>2684383503</v>
      </c>
      <c r="K127" s="15">
        <v>2684383503</v>
      </c>
      <c r="L127" s="15">
        <v>0</v>
      </c>
      <c r="M127" s="15">
        <v>0</v>
      </c>
      <c r="N127" s="15">
        <v>0</v>
      </c>
      <c r="O127" s="15">
        <v>2640124424</v>
      </c>
      <c r="P127" s="15">
        <v>2640124424</v>
      </c>
      <c r="Q127" s="15">
        <v>44259079</v>
      </c>
      <c r="R127" s="15">
        <v>44259079</v>
      </c>
      <c r="S127" s="15">
        <v>44259079</v>
      </c>
      <c r="T127" s="17">
        <f t="shared" si="8"/>
        <v>0.98351238600947399</v>
      </c>
      <c r="U127" s="17">
        <f t="shared" si="9"/>
        <v>0</v>
      </c>
      <c r="V127" s="17">
        <f t="shared" si="7"/>
        <v>0.98351238600947399</v>
      </c>
    </row>
    <row r="128" spans="1:22" ht="75" outlineLevel="2">
      <c r="A128" s="18" t="s">
        <v>366</v>
      </c>
      <c r="B128" s="18" t="s">
        <v>367</v>
      </c>
      <c r="C128" s="18" t="s">
        <v>27</v>
      </c>
      <c r="D128" s="18" t="s">
        <v>54</v>
      </c>
      <c r="E128" s="13" t="s">
        <v>48</v>
      </c>
      <c r="F128" s="18">
        <v>280</v>
      </c>
      <c r="G128" s="13">
        <v>1112</v>
      </c>
      <c r="H128" s="13">
        <v>3410</v>
      </c>
      <c r="I128" s="14" t="s">
        <v>55</v>
      </c>
      <c r="J128" s="15">
        <v>6379003686</v>
      </c>
      <c r="K128" s="15">
        <v>6379003686</v>
      </c>
      <c r="L128" s="15">
        <v>0</v>
      </c>
      <c r="M128" s="15">
        <v>0</v>
      </c>
      <c r="N128" s="15">
        <v>0</v>
      </c>
      <c r="O128" s="15">
        <v>6256910642</v>
      </c>
      <c r="P128" s="15">
        <v>6256910642</v>
      </c>
      <c r="Q128" s="15">
        <v>122093044</v>
      </c>
      <c r="R128" s="15">
        <v>122093044</v>
      </c>
      <c r="S128" s="15">
        <v>122093044</v>
      </c>
      <c r="T128" s="17">
        <f t="shared" si="8"/>
        <v>0.98086017033224837</v>
      </c>
      <c r="U128" s="17">
        <f t="shared" si="9"/>
        <v>0</v>
      </c>
      <c r="V128" s="17">
        <f t="shared" si="7"/>
        <v>0.98086017033224837</v>
      </c>
    </row>
    <row r="129" spans="1:22" ht="75" outlineLevel="2">
      <c r="A129" s="18" t="s">
        <v>366</v>
      </c>
      <c r="B129" s="18" t="s">
        <v>367</v>
      </c>
      <c r="C129" s="18" t="s">
        <v>27</v>
      </c>
      <c r="D129" s="18" t="s">
        <v>56</v>
      </c>
      <c r="E129" s="13" t="s">
        <v>48</v>
      </c>
      <c r="F129" s="18">
        <v>280</v>
      </c>
      <c r="G129" s="13">
        <v>1112</v>
      </c>
      <c r="H129" s="13">
        <v>3410</v>
      </c>
      <c r="I129" s="14" t="s">
        <v>55</v>
      </c>
      <c r="J129" s="15">
        <v>12771150059</v>
      </c>
      <c r="K129" s="15">
        <v>12771150059</v>
      </c>
      <c r="L129" s="15">
        <v>0</v>
      </c>
      <c r="M129" s="15">
        <v>0</v>
      </c>
      <c r="N129" s="15">
        <v>0</v>
      </c>
      <c r="O129" s="15">
        <v>12513803198</v>
      </c>
      <c r="P129" s="15">
        <v>12513803198</v>
      </c>
      <c r="Q129" s="15">
        <v>257346861</v>
      </c>
      <c r="R129" s="15">
        <v>257346861</v>
      </c>
      <c r="S129" s="15">
        <v>257346861</v>
      </c>
      <c r="T129" s="17">
        <f t="shared" si="8"/>
        <v>0.97984935892138825</v>
      </c>
      <c r="U129" s="17">
        <f t="shared" si="9"/>
        <v>0</v>
      </c>
      <c r="V129" s="17">
        <f t="shared" si="7"/>
        <v>0.97984935892138825</v>
      </c>
    </row>
    <row r="130" spans="1:22" outlineLevel="2">
      <c r="A130" s="18" t="s">
        <v>366</v>
      </c>
      <c r="B130" s="18" t="s">
        <v>377</v>
      </c>
      <c r="C130" s="18" t="s">
        <v>27</v>
      </c>
      <c r="D130" s="18" t="s">
        <v>28</v>
      </c>
      <c r="E130" s="13" t="s">
        <v>29</v>
      </c>
      <c r="F130" s="19" t="s">
        <v>434</v>
      </c>
      <c r="G130" s="13">
        <v>1111</v>
      </c>
      <c r="H130" s="13">
        <v>3420</v>
      </c>
      <c r="I130" s="14" t="s">
        <v>30</v>
      </c>
      <c r="J130" s="15">
        <v>118068238473</v>
      </c>
      <c r="K130" s="15">
        <v>118068238473</v>
      </c>
      <c r="L130" s="15">
        <v>0</v>
      </c>
      <c r="M130" s="15">
        <v>0</v>
      </c>
      <c r="N130" s="15">
        <v>0</v>
      </c>
      <c r="O130" s="15">
        <v>114384254019.53999</v>
      </c>
      <c r="P130" s="15">
        <v>114384254019.53999</v>
      </c>
      <c r="Q130" s="15">
        <v>3683984453.46</v>
      </c>
      <c r="R130" s="15">
        <v>3683984453.46</v>
      </c>
      <c r="S130" s="15">
        <v>3683984453.46</v>
      </c>
      <c r="T130" s="17">
        <f t="shared" si="8"/>
        <v>0.9687978367331832</v>
      </c>
      <c r="U130" s="17">
        <f t="shared" si="9"/>
        <v>0</v>
      </c>
      <c r="V130" s="17">
        <f t="shared" si="7"/>
        <v>0.9687978367331832</v>
      </c>
    </row>
    <row r="131" spans="1:22" outlineLevel="2">
      <c r="A131" s="18" t="s">
        <v>366</v>
      </c>
      <c r="B131" s="18" t="s">
        <v>377</v>
      </c>
      <c r="C131" s="18" t="s">
        <v>27</v>
      </c>
      <c r="D131" s="18" t="s">
        <v>31</v>
      </c>
      <c r="E131" s="13" t="s">
        <v>29</v>
      </c>
      <c r="F131" s="19" t="s">
        <v>434</v>
      </c>
      <c r="G131" s="13">
        <v>1111</v>
      </c>
      <c r="H131" s="13">
        <v>3420</v>
      </c>
      <c r="I131" s="14" t="s">
        <v>32</v>
      </c>
      <c r="J131" s="15">
        <v>3618630179</v>
      </c>
      <c r="K131" s="15">
        <v>3618630179</v>
      </c>
      <c r="L131" s="15">
        <v>0</v>
      </c>
      <c r="M131" s="15">
        <v>0</v>
      </c>
      <c r="N131" s="15">
        <v>0</v>
      </c>
      <c r="O131" s="15">
        <v>3506156475.8200002</v>
      </c>
      <c r="P131" s="15">
        <v>3506156475.8200002</v>
      </c>
      <c r="Q131" s="15">
        <v>112473703.18000001</v>
      </c>
      <c r="R131" s="15">
        <v>112473703.18000001</v>
      </c>
      <c r="S131" s="15">
        <v>112473703.18000001</v>
      </c>
      <c r="T131" s="17">
        <f t="shared" si="8"/>
        <v>0.96891815476676268</v>
      </c>
      <c r="U131" s="17">
        <f t="shared" si="9"/>
        <v>0</v>
      </c>
      <c r="V131" s="17">
        <f t="shared" si="7"/>
        <v>0.96891815476676268</v>
      </c>
    </row>
    <row r="132" spans="1:22" outlineLevel="2">
      <c r="A132" s="18" t="s">
        <v>366</v>
      </c>
      <c r="B132" s="18" t="s">
        <v>377</v>
      </c>
      <c r="C132" s="18" t="s">
        <v>27</v>
      </c>
      <c r="D132" s="18" t="s">
        <v>31</v>
      </c>
      <c r="E132" s="13" t="s">
        <v>29</v>
      </c>
      <c r="F132" s="18">
        <v>280</v>
      </c>
      <c r="G132" s="13">
        <v>1111</v>
      </c>
      <c r="H132" s="13">
        <v>3420</v>
      </c>
      <c r="I132" s="14" t="s">
        <v>32</v>
      </c>
      <c r="J132" s="15">
        <v>457209687</v>
      </c>
      <c r="K132" s="15">
        <v>457209687</v>
      </c>
      <c r="L132" s="15">
        <v>0</v>
      </c>
      <c r="M132" s="15">
        <v>0</v>
      </c>
      <c r="N132" s="15">
        <v>0</v>
      </c>
      <c r="O132" s="15">
        <v>457209687</v>
      </c>
      <c r="P132" s="15">
        <v>457209687</v>
      </c>
      <c r="Q132" s="15">
        <v>0</v>
      </c>
      <c r="R132" s="15">
        <v>0</v>
      </c>
      <c r="S132" s="15">
        <v>0</v>
      </c>
      <c r="T132" s="17">
        <f t="shared" si="8"/>
        <v>1</v>
      </c>
      <c r="U132" s="17">
        <f t="shared" si="9"/>
        <v>0</v>
      </c>
      <c r="V132" s="17">
        <f t="shared" si="7"/>
        <v>1</v>
      </c>
    </row>
    <row r="133" spans="1:22" ht="75" outlineLevel="2">
      <c r="A133" s="18" t="s">
        <v>366</v>
      </c>
      <c r="B133" s="18" t="s">
        <v>377</v>
      </c>
      <c r="C133" s="18" t="s">
        <v>27</v>
      </c>
      <c r="D133" s="18" t="s">
        <v>368</v>
      </c>
      <c r="E133" s="13" t="s">
        <v>29</v>
      </c>
      <c r="F133" s="19" t="s">
        <v>434</v>
      </c>
      <c r="G133" s="13">
        <v>1111</v>
      </c>
      <c r="H133" s="13">
        <v>3420</v>
      </c>
      <c r="I133" s="14" t="s">
        <v>378</v>
      </c>
      <c r="J133" s="15">
        <v>99610446</v>
      </c>
      <c r="K133" s="15">
        <v>99610446</v>
      </c>
      <c r="L133" s="15">
        <v>0</v>
      </c>
      <c r="M133" s="15">
        <v>0</v>
      </c>
      <c r="N133" s="15">
        <v>0</v>
      </c>
      <c r="O133" s="15">
        <v>96923946.890000001</v>
      </c>
      <c r="P133" s="15">
        <v>96923946.890000001</v>
      </c>
      <c r="Q133" s="15">
        <v>2686499.11</v>
      </c>
      <c r="R133" s="15">
        <v>2686499.11</v>
      </c>
      <c r="S133" s="15">
        <v>2686499.11</v>
      </c>
      <c r="T133" s="17">
        <f t="shared" si="8"/>
        <v>0.97302994597574632</v>
      </c>
      <c r="U133" s="17">
        <f t="shared" si="9"/>
        <v>0</v>
      </c>
      <c r="V133" s="17">
        <f t="shared" si="7"/>
        <v>0.97302994597574632</v>
      </c>
    </row>
    <row r="134" spans="1:22" ht="30" outlineLevel="2">
      <c r="A134" s="18" t="s">
        <v>366</v>
      </c>
      <c r="B134" s="18" t="s">
        <v>377</v>
      </c>
      <c r="C134" s="18" t="s">
        <v>27</v>
      </c>
      <c r="D134" s="18" t="s">
        <v>37</v>
      </c>
      <c r="E134" s="13" t="s">
        <v>29</v>
      </c>
      <c r="F134" s="19" t="s">
        <v>434</v>
      </c>
      <c r="G134" s="13">
        <v>1111</v>
      </c>
      <c r="H134" s="13">
        <v>3420</v>
      </c>
      <c r="I134" s="14" t="s">
        <v>38</v>
      </c>
      <c r="J134" s="15">
        <v>29335810587</v>
      </c>
      <c r="K134" s="15">
        <v>29335810587</v>
      </c>
      <c r="L134" s="15">
        <v>0</v>
      </c>
      <c r="M134" s="15">
        <v>0</v>
      </c>
      <c r="N134" s="15">
        <v>0</v>
      </c>
      <c r="O134" s="15">
        <v>28760151541.98</v>
      </c>
      <c r="P134" s="15">
        <v>28760151541.98</v>
      </c>
      <c r="Q134" s="15">
        <v>575659045.01999998</v>
      </c>
      <c r="R134" s="15">
        <v>575659045.01999998</v>
      </c>
      <c r="S134" s="15">
        <v>575659045.01999998</v>
      </c>
      <c r="T134" s="17">
        <f t="shared" si="8"/>
        <v>0.98037691703412144</v>
      </c>
      <c r="U134" s="17">
        <f t="shared" si="9"/>
        <v>0</v>
      </c>
      <c r="V134" s="17">
        <f t="shared" si="7"/>
        <v>0.98037691703412144</v>
      </c>
    </row>
    <row r="135" spans="1:22" ht="30" outlineLevel="2">
      <c r="A135" s="18" t="s">
        <v>366</v>
      </c>
      <c r="B135" s="18" t="s">
        <v>377</v>
      </c>
      <c r="C135" s="18" t="s">
        <v>27</v>
      </c>
      <c r="D135" s="18" t="s">
        <v>37</v>
      </c>
      <c r="E135" s="13" t="s">
        <v>29</v>
      </c>
      <c r="F135" s="18">
        <v>280</v>
      </c>
      <c r="G135" s="13">
        <v>1111</v>
      </c>
      <c r="H135" s="13">
        <v>3420</v>
      </c>
      <c r="I135" s="14" t="s">
        <v>38</v>
      </c>
      <c r="J135" s="15">
        <v>235037044</v>
      </c>
      <c r="K135" s="15">
        <v>235037044</v>
      </c>
      <c r="L135" s="15">
        <v>0</v>
      </c>
      <c r="M135" s="15">
        <v>0</v>
      </c>
      <c r="N135" s="15">
        <v>0</v>
      </c>
      <c r="O135" s="15">
        <v>235037044</v>
      </c>
      <c r="P135" s="15">
        <v>235037044</v>
      </c>
      <c r="Q135" s="15">
        <v>0</v>
      </c>
      <c r="R135" s="15">
        <v>0</v>
      </c>
      <c r="S135" s="15">
        <v>0</v>
      </c>
      <c r="T135" s="17">
        <f t="shared" si="8"/>
        <v>1</v>
      </c>
      <c r="U135" s="17">
        <f t="shared" si="9"/>
        <v>0</v>
      </c>
      <c r="V135" s="17">
        <f t="shared" si="7"/>
        <v>1</v>
      </c>
    </row>
    <row r="136" spans="1:22" ht="30" outlineLevel="2">
      <c r="A136" s="18" t="s">
        <v>366</v>
      </c>
      <c r="B136" s="18" t="s">
        <v>377</v>
      </c>
      <c r="C136" s="18" t="s">
        <v>27</v>
      </c>
      <c r="D136" s="18" t="s">
        <v>39</v>
      </c>
      <c r="E136" s="13" t="s">
        <v>29</v>
      </c>
      <c r="F136" s="19" t="s">
        <v>434</v>
      </c>
      <c r="G136" s="13">
        <v>1111</v>
      </c>
      <c r="H136" s="13">
        <v>3420</v>
      </c>
      <c r="I136" s="14" t="s">
        <v>40</v>
      </c>
      <c r="J136" s="15">
        <v>6594769206</v>
      </c>
      <c r="K136" s="15">
        <v>6594769206</v>
      </c>
      <c r="L136" s="15">
        <v>0</v>
      </c>
      <c r="M136" s="15">
        <v>0</v>
      </c>
      <c r="N136" s="15">
        <v>0</v>
      </c>
      <c r="O136" s="15">
        <v>6559380010.96</v>
      </c>
      <c r="P136" s="15">
        <v>6559380010.96</v>
      </c>
      <c r="Q136" s="15">
        <v>35389195.039999999</v>
      </c>
      <c r="R136" s="15">
        <v>35389195.039999999</v>
      </c>
      <c r="S136" s="15">
        <v>35389195.039999999</v>
      </c>
      <c r="T136" s="17">
        <f t="shared" si="8"/>
        <v>0.99463374775757085</v>
      </c>
      <c r="U136" s="17">
        <f t="shared" si="9"/>
        <v>0</v>
      </c>
      <c r="V136" s="17">
        <f t="shared" si="7"/>
        <v>0.99463374775757085</v>
      </c>
    </row>
    <row r="137" spans="1:22" outlineLevel="2">
      <c r="A137" s="18" t="s">
        <v>366</v>
      </c>
      <c r="B137" s="18" t="s">
        <v>377</v>
      </c>
      <c r="C137" s="18" t="s">
        <v>27</v>
      </c>
      <c r="D137" s="18" t="s">
        <v>41</v>
      </c>
      <c r="E137" s="13" t="s">
        <v>29</v>
      </c>
      <c r="F137" s="18">
        <v>280</v>
      </c>
      <c r="G137" s="13">
        <v>1111</v>
      </c>
      <c r="H137" s="13">
        <v>3420</v>
      </c>
      <c r="I137" s="14" t="s">
        <v>42</v>
      </c>
      <c r="J137" s="15">
        <v>16494116198</v>
      </c>
      <c r="K137" s="15">
        <v>16494116198</v>
      </c>
      <c r="L137" s="15">
        <v>0</v>
      </c>
      <c r="M137" s="15">
        <v>0</v>
      </c>
      <c r="N137" s="15">
        <v>0</v>
      </c>
      <c r="O137" s="15">
        <v>16478250499.040001</v>
      </c>
      <c r="P137" s="15">
        <v>7366480058.46</v>
      </c>
      <c r="Q137" s="15">
        <v>15865698.960000001</v>
      </c>
      <c r="R137" s="15">
        <v>15865698.960000001</v>
      </c>
      <c r="S137" s="15">
        <v>15865698.960000001</v>
      </c>
      <c r="T137" s="17">
        <f t="shared" si="8"/>
        <v>0.99903809947926014</v>
      </c>
      <c r="U137" s="17">
        <f t="shared" si="9"/>
        <v>0</v>
      </c>
      <c r="V137" s="17">
        <f t="shared" si="7"/>
        <v>0.99903809947926014</v>
      </c>
    </row>
    <row r="138" spans="1:22" outlineLevel="2">
      <c r="A138" s="18" t="s">
        <v>366</v>
      </c>
      <c r="B138" s="18" t="s">
        <v>377</v>
      </c>
      <c r="C138" s="18" t="s">
        <v>27</v>
      </c>
      <c r="D138" s="18" t="s">
        <v>43</v>
      </c>
      <c r="E138" s="13" t="s">
        <v>29</v>
      </c>
      <c r="F138" s="19" t="s">
        <v>434</v>
      </c>
      <c r="G138" s="13">
        <v>1111</v>
      </c>
      <c r="H138" s="13">
        <v>3420</v>
      </c>
      <c r="I138" s="14" t="s">
        <v>44</v>
      </c>
      <c r="J138" s="15">
        <v>14266343553</v>
      </c>
      <c r="K138" s="15">
        <v>14266343553</v>
      </c>
      <c r="L138" s="15">
        <v>0</v>
      </c>
      <c r="M138" s="15">
        <v>0</v>
      </c>
      <c r="N138" s="15">
        <v>0</v>
      </c>
      <c r="O138" s="15">
        <v>14266343552.9</v>
      </c>
      <c r="P138" s="15">
        <v>14266343552.9</v>
      </c>
      <c r="Q138" s="15">
        <v>0.1</v>
      </c>
      <c r="R138" s="15">
        <v>0.1</v>
      </c>
      <c r="S138" s="15">
        <v>0.1</v>
      </c>
      <c r="T138" s="17">
        <f t="shared" ref="T138:T169" si="10">+O138/K138</f>
        <v>0.9999999999929905</v>
      </c>
      <c r="U138" s="17">
        <f t="shared" ref="U138:U169" si="11">+(L138+M138+N138)/K138</f>
        <v>0</v>
      </c>
      <c r="V138" s="17">
        <f t="shared" ref="V138:V201" si="12">+T138+U138</f>
        <v>0.9999999999929905</v>
      </c>
    </row>
    <row r="139" spans="1:22" outlineLevel="2">
      <c r="A139" s="18" t="s">
        <v>366</v>
      </c>
      <c r="B139" s="18" t="s">
        <v>377</v>
      </c>
      <c r="C139" s="18" t="s">
        <v>27</v>
      </c>
      <c r="D139" s="18" t="s">
        <v>45</v>
      </c>
      <c r="E139" s="13" t="s">
        <v>29</v>
      </c>
      <c r="F139" s="19" t="s">
        <v>434</v>
      </c>
      <c r="G139" s="13">
        <v>1111</v>
      </c>
      <c r="H139" s="13">
        <v>3420</v>
      </c>
      <c r="I139" s="14" t="s">
        <v>46</v>
      </c>
      <c r="J139" s="15">
        <v>33369862358</v>
      </c>
      <c r="K139" s="15">
        <v>33369862358</v>
      </c>
      <c r="L139" s="15">
        <v>0</v>
      </c>
      <c r="M139" s="15">
        <v>0</v>
      </c>
      <c r="N139" s="15">
        <v>0</v>
      </c>
      <c r="O139" s="15">
        <v>32426598047.84</v>
      </c>
      <c r="P139" s="15">
        <v>32426598047.84</v>
      </c>
      <c r="Q139" s="15">
        <v>943264310.15999997</v>
      </c>
      <c r="R139" s="15">
        <v>943264310.15999997</v>
      </c>
      <c r="S139" s="15">
        <v>943264310.15999997</v>
      </c>
      <c r="T139" s="17">
        <f t="shared" si="10"/>
        <v>0.97173304762122092</v>
      </c>
      <c r="U139" s="17">
        <f t="shared" si="11"/>
        <v>0</v>
      </c>
      <c r="V139" s="17">
        <f t="shared" si="12"/>
        <v>0.97173304762122092</v>
      </c>
    </row>
    <row r="140" spans="1:22" outlineLevel="2">
      <c r="A140" s="18" t="s">
        <v>366</v>
      </c>
      <c r="B140" s="18" t="s">
        <v>377</v>
      </c>
      <c r="C140" s="18" t="s">
        <v>27</v>
      </c>
      <c r="D140" s="18" t="s">
        <v>45</v>
      </c>
      <c r="E140" s="13" t="s">
        <v>29</v>
      </c>
      <c r="F140" s="18">
        <v>280</v>
      </c>
      <c r="G140" s="13">
        <v>1111</v>
      </c>
      <c r="H140" s="13">
        <v>3420</v>
      </c>
      <c r="I140" s="14" t="s">
        <v>46</v>
      </c>
      <c r="J140" s="15">
        <v>225275843</v>
      </c>
      <c r="K140" s="15">
        <v>225275843</v>
      </c>
      <c r="L140" s="15">
        <v>0</v>
      </c>
      <c r="M140" s="15">
        <v>0</v>
      </c>
      <c r="N140" s="15">
        <v>0</v>
      </c>
      <c r="O140" s="15">
        <v>225275843</v>
      </c>
      <c r="P140" s="15">
        <v>225275843</v>
      </c>
      <c r="Q140" s="15">
        <v>0</v>
      </c>
      <c r="R140" s="15">
        <v>0</v>
      </c>
      <c r="S140" s="15">
        <v>0</v>
      </c>
      <c r="T140" s="17">
        <f t="shared" si="10"/>
        <v>1</v>
      </c>
      <c r="U140" s="17">
        <f t="shared" si="11"/>
        <v>0</v>
      </c>
      <c r="V140" s="17">
        <f t="shared" si="12"/>
        <v>1</v>
      </c>
    </row>
    <row r="141" spans="1:22" ht="90" outlineLevel="2">
      <c r="A141" s="18" t="s">
        <v>366</v>
      </c>
      <c r="B141" s="18" t="s">
        <v>377</v>
      </c>
      <c r="C141" s="18" t="s">
        <v>27</v>
      </c>
      <c r="D141" s="18" t="s">
        <v>47</v>
      </c>
      <c r="E141" s="13" t="s">
        <v>48</v>
      </c>
      <c r="F141" s="19" t="s">
        <v>434</v>
      </c>
      <c r="G141" s="13">
        <v>1112</v>
      </c>
      <c r="H141" s="13">
        <v>3420</v>
      </c>
      <c r="I141" s="14" t="s">
        <v>49</v>
      </c>
      <c r="J141" s="15">
        <v>18291562273</v>
      </c>
      <c r="K141" s="15">
        <v>18291562273</v>
      </c>
      <c r="L141" s="15">
        <v>0</v>
      </c>
      <c r="M141" s="15">
        <v>0</v>
      </c>
      <c r="N141" s="15">
        <v>0</v>
      </c>
      <c r="O141" s="15">
        <v>18013922541</v>
      </c>
      <c r="P141" s="15">
        <v>18013922541</v>
      </c>
      <c r="Q141" s="15">
        <v>277639732</v>
      </c>
      <c r="R141" s="15">
        <v>277639732</v>
      </c>
      <c r="S141" s="15">
        <v>277639732</v>
      </c>
      <c r="T141" s="17">
        <f t="shared" si="10"/>
        <v>0.98482143144165324</v>
      </c>
      <c r="U141" s="17">
        <f t="shared" si="11"/>
        <v>0</v>
      </c>
      <c r="V141" s="17">
        <f t="shared" si="12"/>
        <v>0.98482143144165324</v>
      </c>
    </row>
    <row r="142" spans="1:22" ht="75" outlineLevel="2">
      <c r="A142" s="18" t="s">
        <v>366</v>
      </c>
      <c r="B142" s="18" t="s">
        <v>377</v>
      </c>
      <c r="C142" s="18" t="s">
        <v>27</v>
      </c>
      <c r="D142" s="18" t="s">
        <v>50</v>
      </c>
      <c r="E142" s="13" t="s">
        <v>48</v>
      </c>
      <c r="F142" s="19" t="s">
        <v>434</v>
      </c>
      <c r="G142" s="13">
        <v>1112</v>
      </c>
      <c r="H142" s="13">
        <v>3420</v>
      </c>
      <c r="I142" s="14" t="s">
        <v>51</v>
      </c>
      <c r="J142" s="15">
        <v>988336881</v>
      </c>
      <c r="K142" s="15">
        <v>988336881</v>
      </c>
      <c r="L142" s="15">
        <v>0</v>
      </c>
      <c r="M142" s="15">
        <v>0</v>
      </c>
      <c r="N142" s="15">
        <v>0</v>
      </c>
      <c r="O142" s="15">
        <v>973269101</v>
      </c>
      <c r="P142" s="15">
        <v>973269101</v>
      </c>
      <c r="Q142" s="15">
        <v>15067780</v>
      </c>
      <c r="R142" s="15">
        <v>15067780</v>
      </c>
      <c r="S142" s="15">
        <v>15067780</v>
      </c>
      <c r="T142" s="17">
        <f t="shared" si="10"/>
        <v>0.98475440885626531</v>
      </c>
      <c r="U142" s="17">
        <f t="shared" si="11"/>
        <v>0</v>
      </c>
      <c r="V142" s="17">
        <f t="shared" si="12"/>
        <v>0.98475440885626531</v>
      </c>
    </row>
    <row r="143" spans="1:22" ht="105" outlineLevel="2">
      <c r="A143" s="18" t="s">
        <v>366</v>
      </c>
      <c r="B143" s="18" t="s">
        <v>377</v>
      </c>
      <c r="C143" s="18" t="s">
        <v>27</v>
      </c>
      <c r="D143" s="18" t="s">
        <v>52</v>
      </c>
      <c r="E143" s="13" t="s">
        <v>48</v>
      </c>
      <c r="F143" s="19" t="s">
        <v>434</v>
      </c>
      <c r="G143" s="13">
        <v>1112</v>
      </c>
      <c r="H143" s="13">
        <v>3420</v>
      </c>
      <c r="I143" s="14" t="s">
        <v>53</v>
      </c>
      <c r="J143" s="15">
        <v>1334415681</v>
      </c>
      <c r="K143" s="15">
        <v>1334415681</v>
      </c>
      <c r="L143" s="15">
        <v>0</v>
      </c>
      <c r="M143" s="15">
        <v>0</v>
      </c>
      <c r="N143" s="15">
        <v>0</v>
      </c>
      <c r="O143" s="15">
        <v>1307988034</v>
      </c>
      <c r="P143" s="15">
        <v>1307988034</v>
      </c>
      <c r="Q143" s="15">
        <v>26427647</v>
      </c>
      <c r="R143" s="15">
        <v>26427647</v>
      </c>
      <c r="S143" s="15">
        <v>26427647</v>
      </c>
      <c r="T143" s="17">
        <f t="shared" si="10"/>
        <v>0.98019534139452302</v>
      </c>
      <c r="U143" s="17">
        <f t="shared" si="11"/>
        <v>0</v>
      </c>
      <c r="V143" s="17">
        <f t="shared" si="12"/>
        <v>0.98019534139452302</v>
      </c>
    </row>
    <row r="144" spans="1:22" ht="75" outlineLevel="2">
      <c r="A144" s="18" t="s">
        <v>366</v>
      </c>
      <c r="B144" s="18" t="s">
        <v>377</v>
      </c>
      <c r="C144" s="18" t="s">
        <v>27</v>
      </c>
      <c r="D144" s="18" t="s">
        <v>54</v>
      </c>
      <c r="E144" s="13" t="s">
        <v>48</v>
      </c>
      <c r="F144" s="19" t="s">
        <v>434</v>
      </c>
      <c r="G144" s="13">
        <v>1112</v>
      </c>
      <c r="H144" s="13">
        <v>3420</v>
      </c>
      <c r="I144" s="14" t="s">
        <v>55</v>
      </c>
      <c r="J144" s="15">
        <v>2964376439</v>
      </c>
      <c r="K144" s="15">
        <v>2964376439</v>
      </c>
      <c r="L144" s="15">
        <v>0</v>
      </c>
      <c r="M144" s="15">
        <v>0</v>
      </c>
      <c r="N144" s="15">
        <v>0</v>
      </c>
      <c r="O144" s="15">
        <v>2917769584</v>
      </c>
      <c r="P144" s="15">
        <v>2917769584</v>
      </c>
      <c r="Q144" s="15">
        <v>46606855</v>
      </c>
      <c r="R144" s="15">
        <v>46606855</v>
      </c>
      <c r="S144" s="15">
        <v>46606855</v>
      </c>
      <c r="T144" s="17">
        <f t="shared" si="10"/>
        <v>0.98427768673815186</v>
      </c>
      <c r="U144" s="17">
        <f t="shared" si="11"/>
        <v>0</v>
      </c>
      <c r="V144" s="17">
        <f t="shared" si="12"/>
        <v>0.98427768673815186</v>
      </c>
    </row>
    <row r="145" spans="1:22" ht="75" outlineLevel="2">
      <c r="A145" s="18" t="s">
        <v>366</v>
      </c>
      <c r="B145" s="18" t="s">
        <v>377</v>
      </c>
      <c r="C145" s="18" t="s">
        <v>27</v>
      </c>
      <c r="D145" s="18" t="s">
        <v>56</v>
      </c>
      <c r="E145" s="13" t="s">
        <v>48</v>
      </c>
      <c r="F145" s="19" t="s">
        <v>434</v>
      </c>
      <c r="G145" s="13">
        <v>1112</v>
      </c>
      <c r="H145" s="13">
        <v>3420</v>
      </c>
      <c r="I145" s="14" t="s">
        <v>55</v>
      </c>
      <c r="J145" s="15">
        <v>5928750712</v>
      </c>
      <c r="K145" s="15">
        <v>5928750712</v>
      </c>
      <c r="L145" s="15">
        <v>0</v>
      </c>
      <c r="M145" s="15">
        <v>0</v>
      </c>
      <c r="N145" s="15">
        <v>0</v>
      </c>
      <c r="O145" s="15">
        <v>5835536590</v>
      </c>
      <c r="P145" s="15">
        <v>5835536590</v>
      </c>
      <c r="Q145" s="15">
        <v>93214122</v>
      </c>
      <c r="R145" s="15">
        <v>93214122</v>
      </c>
      <c r="S145" s="15">
        <v>93214122</v>
      </c>
      <c r="T145" s="17">
        <f t="shared" si="10"/>
        <v>0.98427761150231341</v>
      </c>
      <c r="U145" s="17">
        <f t="shared" si="11"/>
        <v>0</v>
      </c>
      <c r="V145" s="17">
        <f t="shared" si="12"/>
        <v>0.98427761150231341</v>
      </c>
    </row>
    <row r="146" spans="1:22" outlineLevel="2">
      <c r="A146" s="18" t="s">
        <v>366</v>
      </c>
      <c r="B146" s="18" t="s">
        <v>401</v>
      </c>
      <c r="C146" s="18" t="s">
        <v>27</v>
      </c>
      <c r="D146" s="18" t="s">
        <v>28</v>
      </c>
      <c r="E146" s="13" t="s">
        <v>29</v>
      </c>
      <c r="F146" s="19" t="s">
        <v>434</v>
      </c>
      <c r="G146" s="13">
        <v>1111</v>
      </c>
      <c r="H146" s="13">
        <v>3420</v>
      </c>
      <c r="I146" s="14" t="s">
        <v>30</v>
      </c>
      <c r="J146" s="15">
        <v>57565653310</v>
      </c>
      <c r="K146" s="15">
        <v>57565653310</v>
      </c>
      <c r="L146" s="15">
        <v>0</v>
      </c>
      <c r="M146" s="15">
        <v>0</v>
      </c>
      <c r="N146" s="15">
        <v>0</v>
      </c>
      <c r="O146" s="15">
        <v>55753432684.080002</v>
      </c>
      <c r="P146" s="16">
        <v>55753432684.080002</v>
      </c>
      <c r="Q146" s="15">
        <v>1812220625.9200001</v>
      </c>
      <c r="R146" s="15">
        <v>1812220625.9200001</v>
      </c>
      <c r="S146" s="15">
        <v>1812220625.9200001</v>
      </c>
      <c r="T146" s="17">
        <f t="shared" si="10"/>
        <v>0.96851906437748725</v>
      </c>
      <c r="U146" s="17">
        <f t="shared" si="11"/>
        <v>0</v>
      </c>
      <c r="V146" s="17">
        <f t="shared" si="12"/>
        <v>0.96851906437748725</v>
      </c>
    </row>
    <row r="147" spans="1:22" outlineLevel="2">
      <c r="A147" s="18" t="s">
        <v>366</v>
      </c>
      <c r="B147" s="18" t="s">
        <v>401</v>
      </c>
      <c r="C147" s="18" t="s">
        <v>27</v>
      </c>
      <c r="D147" s="18" t="s">
        <v>31</v>
      </c>
      <c r="E147" s="13" t="s">
        <v>29</v>
      </c>
      <c r="F147" s="19" t="s">
        <v>434</v>
      </c>
      <c r="G147" s="13">
        <v>1111</v>
      </c>
      <c r="H147" s="13">
        <v>3420</v>
      </c>
      <c r="I147" s="14" t="s">
        <v>32</v>
      </c>
      <c r="J147" s="15">
        <v>2156172690</v>
      </c>
      <c r="K147" s="15">
        <v>2156172690</v>
      </c>
      <c r="L147" s="15">
        <v>0</v>
      </c>
      <c r="M147" s="15">
        <v>0</v>
      </c>
      <c r="N147" s="15">
        <v>0</v>
      </c>
      <c r="O147" s="15">
        <v>1993965439.3699999</v>
      </c>
      <c r="P147" s="16">
        <v>1993965439.3699999</v>
      </c>
      <c r="Q147" s="15">
        <v>162207250.63</v>
      </c>
      <c r="R147" s="15">
        <v>162207250.63</v>
      </c>
      <c r="S147" s="15">
        <v>162207250.63</v>
      </c>
      <c r="T147" s="17">
        <f t="shared" si="10"/>
        <v>0.92477075172026224</v>
      </c>
      <c r="U147" s="17">
        <f t="shared" si="11"/>
        <v>0</v>
      </c>
      <c r="V147" s="17">
        <f t="shared" si="12"/>
        <v>0.92477075172026224</v>
      </c>
    </row>
    <row r="148" spans="1:22" ht="75" outlineLevel="2">
      <c r="A148" s="18" t="s">
        <v>366</v>
      </c>
      <c r="B148" s="18" t="s">
        <v>401</v>
      </c>
      <c r="C148" s="18" t="s">
        <v>27</v>
      </c>
      <c r="D148" s="18" t="s">
        <v>368</v>
      </c>
      <c r="E148" s="13" t="s">
        <v>29</v>
      </c>
      <c r="F148" s="19" t="s">
        <v>434</v>
      </c>
      <c r="G148" s="13">
        <v>1111</v>
      </c>
      <c r="H148" s="13">
        <v>3420</v>
      </c>
      <c r="I148" s="14" t="s">
        <v>378</v>
      </c>
      <c r="J148" s="15">
        <v>40760178</v>
      </c>
      <c r="K148" s="15">
        <v>40760178</v>
      </c>
      <c r="L148" s="15">
        <v>0</v>
      </c>
      <c r="M148" s="15">
        <v>0</v>
      </c>
      <c r="N148" s="15">
        <v>0</v>
      </c>
      <c r="O148" s="15">
        <v>39722222.939999998</v>
      </c>
      <c r="P148" s="16">
        <v>39722222.939999998</v>
      </c>
      <c r="Q148" s="15">
        <v>1037955.06</v>
      </c>
      <c r="R148" s="15">
        <v>1037955.06</v>
      </c>
      <c r="S148" s="15">
        <v>1037955.06</v>
      </c>
      <c r="T148" s="17">
        <f t="shared" si="10"/>
        <v>0.97453507047981969</v>
      </c>
      <c r="U148" s="17">
        <f t="shared" si="11"/>
        <v>0</v>
      </c>
      <c r="V148" s="17">
        <f t="shared" si="12"/>
        <v>0.97453507047981969</v>
      </c>
    </row>
    <row r="149" spans="1:22" ht="75" outlineLevel="2">
      <c r="A149" s="18" t="s">
        <v>366</v>
      </c>
      <c r="B149" s="18" t="s">
        <v>401</v>
      </c>
      <c r="C149" s="18" t="s">
        <v>27</v>
      </c>
      <c r="D149" s="18" t="s">
        <v>368</v>
      </c>
      <c r="E149" s="13" t="s">
        <v>29</v>
      </c>
      <c r="F149" s="18">
        <v>280</v>
      </c>
      <c r="G149" s="13">
        <v>1111</v>
      </c>
      <c r="H149" s="13">
        <v>3420</v>
      </c>
      <c r="I149" s="14" t="s">
        <v>378</v>
      </c>
      <c r="J149" s="15">
        <v>130284</v>
      </c>
      <c r="K149" s="15">
        <v>130284</v>
      </c>
      <c r="L149" s="15">
        <v>0</v>
      </c>
      <c r="M149" s="15">
        <v>0</v>
      </c>
      <c r="N149" s="15">
        <v>0</v>
      </c>
      <c r="O149" s="15">
        <v>130284</v>
      </c>
      <c r="P149" s="16">
        <v>130284</v>
      </c>
      <c r="Q149" s="15">
        <v>0</v>
      </c>
      <c r="R149" s="15">
        <v>0</v>
      </c>
      <c r="S149" s="15">
        <v>0</v>
      </c>
      <c r="T149" s="17">
        <f t="shared" si="10"/>
        <v>1</v>
      </c>
      <c r="U149" s="17">
        <f t="shared" si="11"/>
        <v>0</v>
      </c>
      <c r="V149" s="17">
        <f t="shared" si="12"/>
        <v>1</v>
      </c>
    </row>
    <row r="150" spans="1:22" ht="30" outlineLevel="2">
      <c r="A150" s="18" t="s">
        <v>366</v>
      </c>
      <c r="B150" s="18" t="s">
        <v>401</v>
      </c>
      <c r="C150" s="18" t="s">
        <v>27</v>
      </c>
      <c r="D150" s="18" t="s">
        <v>37</v>
      </c>
      <c r="E150" s="13" t="s">
        <v>29</v>
      </c>
      <c r="F150" s="19" t="s">
        <v>434</v>
      </c>
      <c r="G150" s="13">
        <v>1111</v>
      </c>
      <c r="H150" s="13">
        <v>3420</v>
      </c>
      <c r="I150" s="14" t="s">
        <v>38</v>
      </c>
      <c r="J150" s="15">
        <v>12797189553</v>
      </c>
      <c r="K150" s="15">
        <v>12797189553</v>
      </c>
      <c r="L150" s="15">
        <v>0</v>
      </c>
      <c r="M150" s="15">
        <v>0</v>
      </c>
      <c r="N150" s="15">
        <v>0</v>
      </c>
      <c r="O150" s="15">
        <v>12435452303.02</v>
      </c>
      <c r="P150" s="16">
        <v>12435452303.02</v>
      </c>
      <c r="Q150" s="15">
        <v>361737249.98000002</v>
      </c>
      <c r="R150" s="15">
        <v>361737249.98000002</v>
      </c>
      <c r="S150" s="15">
        <v>361737249.98000002</v>
      </c>
      <c r="T150" s="17">
        <f t="shared" si="10"/>
        <v>0.97173307088389582</v>
      </c>
      <c r="U150" s="17">
        <f t="shared" si="11"/>
        <v>0</v>
      </c>
      <c r="V150" s="17">
        <f t="shared" si="12"/>
        <v>0.97173307088389582</v>
      </c>
    </row>
    <row r="151" spans="1:22" ht="30" outlineLevel="2">
      <c r="A151" s="18" t="s">
        <v>366</v>
      </c>
      <c r="B151" s="18" t="s">
        <v>401</v>
      </c>
      <c r="C151" s="18" t="s">
        <v>27</v>
      </c>
      <c r="D151" s="18" t="s">
        <v>37</v>
      </c>
      <c r="E151" s="13" t="s">
        <v>29</v>
      </c>
      <c r="F151" s="18">
        <v>280</v>
      </c>
      <c r="G151" s="13">
        <v>1111</v>
      </c>
      <c r="H151" s="13">
        <v>3420</v>
      </c>
      <c r="I151" s="14" t="s">
        <v>38</v>
      </c>
      <c r="J151" s="15">
        <v>174326379</v>
      </c>
      <c r="K151" s="15">
        <v>174326379</v>
      </c>
      <c r="L151" s="15">
        <v>0</v>
      </c>
      <c r="M151" s="15">
        <v>0</v>
      </c>
      <c r="N151" s="15">
        <v>0</v>
      </c>
      <c r="O151" s="15">
        <v>174326379</v>
      </c>
      <c r="P151" s="16">
        <v>174326379</v>
      </c>
      <c r="Q151" s="15">
        <v>0</v>
      </c>
      <c r="R151" s="15">
        <v>0</v>
      </c>
      <c r="S151" s="15">
        <v>0</v>
      </c>
      <c r="T151" s="17">
        <f t="shared" si="10"/>
        <v>1</v>
      </c>
      <c r="U151" s="17">
        <f t="shared" si="11"/>
        <v>0</v>
      </c>
      <c r="V151" s="17">
        <f t="shared" si="12"/>
        <v>1</v>
      </c>
    </row>
    <row r="152" spans="1:22" ht="30" outlineLevel="2">
      <c r="A152" s="18" t="s">
        <v>366</v>
      </c>
      <c r="B152" s="18" t="s">
        <v>401</v>
      </c>
      <c r="C152" s="18" t="s">
        <v>27</v>
      </c>
      <c r="D152" s="18" t="s">
        <v>39</v>
      </c>
      <c r="E152" s="13" t="s">
        <v>29</v>
      </c>
      <c r="F152" s="19" t="s">
        <v>434</v>
      </c>
      <c r="G152" s="13">
        <v>1111</v>
      </c>
      <c r="H152" s="13">
        <v>3420</v>
      </c>
      <c r="I152" s="14" t="s">
        <v>40</v>
      </c>
      <c r="J152" s="15">
        <v>2666648364</v>
      </c>
      <c r="K152" s="15">
        <v>2666648364</v>
      </c>
      <c r="L152" s="15">
        <v>0</v>
      </c>
      <c r="M152" s="15">
        <v>0</v>
      </c>
      <c r="N152" s="15">
        <v>0</v>
      </c>
      <c r="O152" s="15">
        <v>2629167537.8000002</v>
      </c>
      <c r="P152" s="16">
        <v>2629167537.8000002</v>
      </c>
      <c r="Q152" s="15">
        <v>37480826.200000003</v>
      </c>
      <c r="R152" s="15">
        <v>37480826.200000003</v>
      </c>
      <c r="S152" s="15">
        <v>37480826.200000003</v>
      </c>
      <c r="T152" s="17">
        <f t="shared" si="10"/>
        <v>0.98594459370571896</v>
      </c>
      <c r="U152" s="17">
        <f t="shared" si="11"/>
        <v>0</v>
      </c>
      <c r="V152" s="17">
        <f t="shared" si="12"/>
        <v>0.98594459370571896</v>
      </c>
    </row>
    <row r="153" spans="1:22" ht="30" outlineLevel="2">
      <c r="A153" s="18" t="s">
        <v>366</v>
      </c>
      <c r="B153" s="18" t="s">
        <v>401</v>
      </c>
      <c r="C153" s="18" t="s">
        <v>27</v>
      </c>
      <c r="D153" s="18" t="s">
        <v>39</v>
      </c>
      <c r="E153" s="13" t="s">
        <v>29</v>
      </c>
      <c r="F153" s="18">
        <v>280</v>
      </c>
      <c r="G153" s="13">
        <v>1111</v>
      </c>
      <c r="H153" s="13">
        <v>3420</v>
      </c>
      <c r="I153" s="14" t="s">
        <v>40</v>
      </c>
      <c r="J153" s="15">
        <v>5578723</v>
      </c>
      <c r="K153" s="15">
        <v>5578723</v>
      </c>
      <c r="L153" s="15">
        <v>0</v>
      </c>
      <c r="M153" s="15">
        <v>0</v>
      </c>
      <c r="N153" s="15">
        <v>0</v>
      </c>
      <c r="O153" s="15">
        <v>5578723</v>
      </c>
      <c r="P153" s="16">
        <v>5578723</v>
      </c>
      <c r="Q153" s="15">
        <v>0</v>
      </c>
      <c r="R153" s="15">
        <v>0</v>
      </c>
      <c r="S153" s="15">
        <v>0</v>
      </c>
      <c r="T153" s="17">
        <f t="shared" si="10"/>
        <v>1</v>
      </c>
      <c r="U153" s="17">
        <f t="shared" si="11"/>
        <v>0</v>
      </c>
      <c r="V153" s="17">
        <f t="shared" si="12"/>
        <v>1</v>
      </c>
    </row>
    <row r="154" spans="1:22" outlineLevel="2">
      <c r="A154" s="18" t="s">
        <v>366</v>
      </c>
      <c r="B154" s="18" t="s">
        <v>401</v>
      </c>
      <c r="C154" s="18" t="s">
        <v>27</v>
      </c>
      <c r="D154" s="18" t="s">
        <v>41</v>
      </c>
      <c r="E154" s="13" t="s">
        <v>29</v>
      </c>
      <c r="F154" s="18">
        <v>280</v>
      </c>
      <c r="G154" s="13">
        <v>1111</v>
      </c>
      <c r="H154" s="13">
        <v>3420</v>
      </c>
      <c r="I154" s="14" t="s">
        <v>42</v>
      </c>
      <c r="J154" s="15">
        <v>8387610630</v>
      </c>
      <c r="K154" s="15">
        <v>8387610630</v>
      </c>
      <c r="L154" s="15">
        <v>0</v>
      </c>
      <c r="M154" s="15">
        <v>0</v>
      </c>
      <c r="N154" s="15">
        <v>0</v>
      </c>
      <c r="O154" s="15">
        <v>8310213135</v>
      </c>
      <c r="P154" s="16">
        <v>3561847760.4200001</v>
      </c>
      <c r="Q154" s="15">
        <v>77397495</v>
      </c>
      <c r="R154" s="15">
        <v>77397495</v>
      </c>
      <c r="S154" s="15">
        <v>77397495</v>
      </c>
      <c r="T154" s="17">
        <f t="shared" si="10"/>
        <v>0.99077240248573628</v>
      </c>
      <c r="U154" s="17">
        <f t="shared" si="11"/>
        <v>0</v>
      </c>
      <c r="V154" s="17">
        <f t="shared" si="12"/>
        <v>0.99077240248573628</v>
      </c>
    </row>
    <row r="155" spans="1:22" outlineLevel="2">
      <c r="A155" s="18" t="s">
        <v>366</v>
      </c>
      <c r="B155" s="18" t="s">
        <v>401</v>
      </c>
      <c r="C155" s="18" t="s">
        <v>27</v>
      </c>
      <c r="D155" s="18" t="s">
        <v>43</v>
      </c>
      <c r="E155" s="13" t="s">
        <v>29</v>
      </c>
      <c r="F155" s="19" t="s">
        <v>434</v>
      </c>
      <c r="G155" s="13">
        <v>1111</v>
      </c>
      <c r="H155" s="13">
        <v>3420</v>
      </c>
      <c r="I155" s="14" t="s">
        <v>44</v>
      </c>
      <c r="J155" s="15">
        <v>6605623122</v>
      </c>
      <c r="K155" s="15">
        <v>6605623122</v>
      </c>
      <c r="L155" s="15">
        <v>0</v>
      </c>
      <c r="M155" s="15">
        <v>0</v>
      </c>
      <c r="N155" s="15">
        <v>0</v>
      </c>
      <c r="O155" s="15">
        <v>6605623121.1999998</v>
      </c>
      <c r="P155" s="16">
        <v>6605623121.1999998</v>
      </c>
      <c r="Q155" s="15">
        <v>0</v>
      </c>
      <c r="R155" s="15">
        <v>0.8</v>
      </c>
      <c r="S155" s="15">
        <v>0.8</v>
      </c>
      <c r="T155" s="17">
        <f t="shared" si="10"/>
        <v>0.99999999987889099</v>
      </c>
      <c r="U155" s="17">
        <f t="shared" si="11"/>
        <v>0</v>
      </c>
      <c r="V155" s="17">
        <f t="shared" si="12"/>
        <v>0.99999999987889099</v>
      </c>
    </row>
    <row r="156" spans="1:22" outlineLevel="2">
      <c r="A156" s="18" t="s">
        <v>366</v>
      </c>
      <c r="B156" s="18" t="s">
        <v>401</v>
      </c>
      <c r="C156" s="18" t="s">
        <v>27</v>
      </c>
      <c r="D156" s="18" t="s">
        <v>45</v>
      </c>
      <c r="E156" s="13" t="s">
        <v>29</v>
      </c>
      <c r="F156" s="19" t="s">
        <v>434</v>
      </c>
      <c r="G156" s="13">
        <v>1111</v>
      </c>
      <c r="H156" s="13">
        <v>3420</v>
      </c>
      <c r="I156" s="14" t="s">
        <v>46</v>
      </c>
      <c r="J156" s="15">
        <v>24883567198</v>
      </c>
      <c r="K156" s="15">
        <v>24883567198</v>
      </c>
      <c r="L156" s="15">
        <v>0</v>
      </c>
      <c r="M156" s="15">
        <v>0</v>
      </c>
      <c r="N156" s="15">
        <v>0</v>
      </c>
      <c r="O156" s="15">
        <v>23264163773.669998</v>
      </c>
      <c r="P156" s="16">
        <v>23264163773.669998</v>
      </c>
      <c r="Q156" s="15">
        <v>1619403424.3299999</v>
      </c>
      <c r="R156" s="15">
        <v>1619403424.3299999</v>
      </c>
      <c r="S156" s="15">
        <v>1619403424.3299999</v>
      </c>
      <c r="T156" s="17">
        <f t="shared" si="10"/>
        <v>0.93492076873688112</v>
      </c>
      <c r="U156" s="17">
        <f t="shared" si="11"/>
        <v>0</v>
      </c>
      <c r="V156" s="17">
        <f t="shared" si="12"/>
        <v>0.93492076873688112</v>
      </c>
    </row>
    <row r="157" spans="1:22" outlineLevel="2">
      <c r="A157" s="18" t="s">
        <v>366</v>
      </c>
      <c r="B157" s="18" t="s">
        <v>401</v>
      </c>
      <c r="C157" s="18" t="s">
        <v>27</v>
      </c>
      <c r="D157" s="18" t="s">
        <v>45</v>
      </c>
      <c r="E157" s="13" t="s">
        <v>29</v>
      </c>
      <c r="F157" s="18">
        <v>280</v>
      </c>
      <c r="G157" s="13">
        <v>1111</v>
      </c>
      <c r="H157" s="13">
        <v>3420</v>
      </c>
      <c r="I157" s="14" t="s">
        <v>46</v>
      </c>
      <c r="J157" s="15">
        <v>785113398</v>
      </c>
      <c r="K157" s="15">
        <v>785113398</v>
      </c>
      <c r="L157" s="15">
        <v>0</v>
      </c>
      <c r="M157" s="15">
        <v>0</v>
      </c>
      <c r="N157" s="15">
        <v>0</v>
      </c>
      <c r="O157" s="15">
        <v>785113398</v>
      </c>
      <c r="P157" s="16">
        <v>785113398</v>
      </c>
      <c r="Q157" s="15">
        <v>0</v>
      </c>
      <c r="R157" s="15">
        <v>0</v>
      </c>
      <c r="S157" s="15">
        <v>0</v>
      </c>
      <c r="T157" s="17">
        <f t="shared" si="10"/>
        <v>1</v>
      </c>
      <c r="U157" s="17">
        <f t="shared" si="11"/>
        <v>0</v>
      </c>
      <c r="V157" s="17">
        <f t="shared" si="12"/>
        <v>1</v>
      </c>
    </row>
    <row r="158" spans="1:22" ht="90" outlineLevel="2">
      <c r="A158" s="18" t="s">
        <v>366</v>
      </c>
      <c r="B158" s="18" t="s">
        <v>401</v>
      </c>
      <c r="C158" s="18" t="s">
        <v>27</v>
      </c>
      <c r="D158" s="18" t="s">
        <v>47</v>
      </c>
      <c r="E158" s="13" t="s">
        <v>48</v>
      </c>
      <c r="F158" s="19" t="s">
        <v>434</v>
      </c>
      <c r="G158" s="13">
        <v>1112</v>
      </c>
      <c r="H158" s="13">
        <v>3420</v>
      </c>
      <c r="I158" s="14" t="s">
        <v>49</v>
      </c>
      <c r="J158" s="15">
        <v>9299737352</v>
      </c>
      <c r="K158" s="15">
        <v>9299737352</v>
      </c>
      <c r="L158" s="15">
        <v>0</v>
      </c>
      <c r="M158" s="15">
        <v>0</v>
      </c>
      <c r="N158" s="15">
        <v>0</v>
      </c>
      <c r="O158" s="15">
        <v>9072156738</v>
      </c>
      <c r="P158" s="16">
        <v>9072156738</v>
      </c>
      <c r="Q158" s="15">
        <v>227580614</v>
      </c>
      <c r="R158" s="15">
        <v>227580614</v>
      </c>
      <c r="S158" s="15">
        <v>227580614</v>
      </c>
      <c r="T158" s="17">
        <f t="shared" si="10"/>
        <v>0.97552827511294649</v>
      </c>
      <c r="U158" s="17">
        <f t="shared" si="11"/>
        <v>0</v>
      </c>
      <c r="V158" s="17">
        <f t="shared" si="12"/>
        <v>0.97552827511294649</v>
      </c>
    </row>
    <row r="159" spans="1:22" ht="75" outlineLevel="2">
      <c r="A159" s="18" t="s">
        <v>366</v>
      </c>
      <c r="B159" s="18" t="s">
        <v>401</v>
      </c>
      <c r="C159" s="18" t="s">
        <v>27</v>
      </c>
      <c r="D159" s="18" t="s">
        <v>50</v>
      </c>
      <c r="E159" s="13" t="s">
        <v>48</v>
      </c>
      <c r="F159" s="19" t="s">
        <v>434</v>
      </c>
      <c r="G159" s="13">
        <v>1112</v>
      </c>
      <c r="H159" s="13">
        <v>3420</v>
      </c>
      <c r="I159" s="14" t="s">
        <v>51</v>
      </c>
      <c r="J159" s="15">
        <v>501126167</v>
      </c>
      <c r="K159" s="15">
        <v>501126167</v>
      </c>
      <c r="L159" s="15">
        <v>0</v>
      </c>
      <c r="M159" s="15">
        <v>0</v>
      </c>
      <c r="N159" s="15">
        <v>0</v>
      </c>
      <c r="O159" s="15">
        <v>489395385</v>
      </c>
      <c r="P159" s="16">
        <v>489395385</v>
      </c>
      <c r="Q159" s="15">
        <v>11730782</v>
      </c>
      <c r="R159" s="15">
        <v>11730782</v>
      </c>
      <c r="S159" s="15">
        <v>11730782</v>
      </c>
      <c r="T159" s="17">
        <f t="shared" si="10"/>
        <v>0.97659116052505002</v>
      </c>
      <c r="U159" s="17">
        <f t="shared" si="11"/>
        <v>0</v>
      </c>
      <c r="V159" s="17">
        <f t="shared" si="12"/>
        <v>0.97659116052505002</v>
      </c>
    </row>
    <row r="160" spans="1:22" ht="105" outlineLevel="2">
      <c r="A160" s="18" t="s">
        <v>366</v>
      </c>
      <c r="B160" s="18" t="s">
        <v>401</v>
      </c>
      <c r="C160" s="18" t="s">
        <v>27</v>
      </c>
      <c r="D160" s="18" t="s">
        <v>52</v>
      </c>
      <c r="E160" s="13" t="s">
        <v>48</v>
      </c>
      <c r="F160" s="19" t="s">
        <v>434</v>
      </c>
      <c r="G160" s="13">
        <v>1112</v>
      </c>
      <c r="H160" s="13">
        <v>3420</v>
      </c>
      <c r="I160" s="14" t="s">
        <v>53</v>
      </c>
      <c r="J160" s="15">
        <v>625691100</v>
      </c>
      <c r="K160" s="15">
        <v>625691100</v>
      </c>
      <c r="L160" s="15">
        <v>0</v>
      </c>
      <c r="M160" s="15">
        <v>0</v>
      </c>
      <c r="N160" s="15">
        <v>0</v>
      </c>
      <c r="O160" s="15">
        <v>593159021</v>
      </c>
      <c r="P160" s="16">
        <v>593159021</v>
      </c>
      <c r="Q160" s="15">
        <v>32532079</v>
      </c>
      <c r="R160" s="15">
        <v>32532079</v>
      </c>
      <c r="S160" s="15">
        <v>32532079</v>
      </c>
      <c r="T160" s="17">
        <f t="shared" si="10"/>
        <v>0.94800616630155043</v>
      </c>
      <c r="U160" s="17">
        <f t="shared" si="11"/>
        <v>0</v>
      </c>
      <c r="V160" s="17">
        <f t="shared" si="12"/>
        <v>0.94800616630155043</v>
      </c>
    </row>
    <row r="161" spans="1:22" ht="75" outlineLevel="2">
      <c r="A161" s="18" t="s">
        <v>366</v>
      </c>
      <c r="B161" s="18" t="s">
        <v>401</v>
      </c>
      <c r="C161" s="18" t="s">
        <v>27</v>
      </c>
      <c r="D161" s="18" t="s">
        <v>54</v>
      </c>
      <c r="E161" s="13" t="s">
        <v>48</v>
      </c>
      <c r="F161" s="19" t="s">
        <v>434</v>
      </c>
      <c r="G161" s="13">
        <v>1112</v>
      </c>
      <c r="H161" s="13">
        <v>3420</v>
      </c>
      <c r="I161" s="14" t="s">
        <v>55</v>
      </c>
      <c r="J161" s="15">
        <v>1505433082</v>
      </c>
      <c r="K161" s="15">
        <v>1505433082</v>
      </c>
      <c r="L161" s="15">
        <v>0</v>
      </c>
      <c r="M161" s="15">
        <v>0</v>
      </c>
      <c r="N161" s="15">
        <v>0</v>
      </c>
      <c r="O161" s="15">
        <v>1469592819</v>
      </c>
      <c r="P161" s="16">
        <v>1469592819</v>
      </c>
      <c r="Q161" s="15">
        <v>35840263</v>
      </c>
      <c r="R161" s="15">
        <v>35840263</v>
      </c>
      <c r="S161" s="15">
        <v>35840263</v>
      </c>
      <c r="T161" s="17">
        <f t="shared" si="10"/>
        <v>0.97619272259356393</v>
      </c>
      <c r="U161" s="17">
        <f t="shared" si="11"/>
        <v>0</v>
      </c>
      <c r="V161" s="17">
        <f t="shared" si="12"/>
        <v>0.97619272259356393</v>
      </c>
    </row>
    <row r="162" spans="1:22" ht="75" outlineLevel="2">
      <c r="A162" s="18" t="s">
        <v>366</v>
      </c>
      <c r="B162" s="18" t="s">
        <v>401</v>
      </c>
      <c r="C162" s="18" t="s">
        <v>27</v>
      </c>
      <c r="D162" s="18" t="s">
        <v>56</v>
      </c>
      <c r="E162" s="13" t="s">
        <v>48</v>
      </c>
      <c r="F162" s="19" t="s">
        <v>434</v>
      </c>
      <c r="G162" s="13">
        <v>1112</v>
      </c>
      <c r="H162" s="13">
        <v>3420</v>
      </c>
      <c r="I162" s="14" t="s">
        <v>55</v>
      </c>
      <c r="J162" s="15">
        <v>3010865099</v>
      </c>
      <c r="K162" s="15">
        <v>3010865099</v>
      </c>
      <c r="L162" s="15">
        <v>0</v>
      </c>
      <c r="M162" s="15">
        <v>0</v>
      </c>
      <c r="N162" s="15">
        <v>0</v>
      </c>
      <c r="O162" s="15">
        <v>2939184265</v>
      </c>
      <c r="P162" s="16">
        <v>2939184265</v>
      </c>
      <c r="Q162" s="15">
        <v>71680834</v>
      </c>
      <c r="R162" s="15">
        <v>71680834</v>
      </c>
      <c r="S162" s="15">
        <v>71680834</v>
      </c>
      <c r="T162" s="17">
        <f t="shared" si="10"/>
        <v>0.97619261187629847</v>
      </c>
      <c r="U162" s="17">
        <f t="shared" si="11"/>
        <v>0</v>
      </c>
      <c r="V162" s="17">
        <f t="shared" si="12"/>
        <v>0.97619261187629847</v>
      </c>
    </row>
    <row r="163" spans="1:22" outlineLevel="2">
      <c r="A163" s="18" t="s">
        <v>366</v>
      </c>
      <c r="B163" s="18" t="s">
        <v>413</v>
      </c>
      <c r="C163" s="18" t="s">
        <v>27</v>
      </c>
      <c r="D163" s="18" t="s">
        <v>28</v>
      </c>
      <c r="E163" s="13" t="s">
        <v>29</v>
      </c>
      <c r="F163" s="19" t="s">
        <v>434</v>
      </c>
      <c r="G163" s="13">
        <v>1111</v>
      </c>
      <c r="H163" s="13">
        <v>3480</v>
      </c>
      <c r="I163" s="14" t="s">
        <v>30</v>
      </c>
      <c r="J163" s="15">
        <v>53539854564</v>
      </c>
      <c r="K163" s="15">
        <v>53539854564</v>
      </c>
      <c r="L163" s="15">
        <v>0</v>
      </c>
      <c r="M163" s="15">
        <v>0</v>
      </c>
      <c r="N163" s="15">
        <v>0</v>
      </c>
      <c r="O163" s="15">
        <v>48038398565.150002</v>
      </c>
      <c r="P163" s="16">
        <v>48038398565.150002</v>
      </c>
      <c r="Q163" s="15">
        <v>5501455998.8500004</v>
      </c>
      <c r="R163" s="15">
        <v>5501455998.8500004</v>
      </c>
      <c r="S163" s="15">
        <v>5501455998.8500004</v>
      </c>
      <c r="T163" s="17">
        <f t="shared" si="10"/>
        <v>0.89724559314456642</v>
      </c>
      <c r="U163" s="17">
        <f t="shared" si="11"/>
        <v>0</v>
      </c>
      <c r="V163" s="17">
        <f t="shared" si="12"/>
        <v>0.89724559314456642</v>
      </c>
    </row>
    <row r="164" spans="1:22" outlineLevel="2">
      <c r="A164" s="18" t="s">
        <v>366</v>
      </c>
      <c r="B164" s="18" t="s">
        <v>413</v>
      </c>
      <c r="C164" s="18" t="s">
        <v>27</v>
      </c>
      <c r="D164" s="18" t="s">
        <v>31</v>
      </c>
      <c r="E164" s="13" t="s">
        <v>29</v>
      </c>
      <c r="F164" s="19" t="s">
        <v>434</v>
      </c>
      <c r="G164" s="13">
        <v>1111</v>
      </c>
      <c r="H164" s="13">
        <v>3480</v>
      </c>
      <c r="I164" s="14" t="s">
        <v>32</v>
      </c>
      <c r="J164" s="15">
        <v>1306241590</v>
      </c>
      <c r="K164" s="15">
        <v>1306241590</v>
      </c>
      <c r="L164" s="15">
        <v>0</v>
      </c>
      <c r="M164" s="15">
        <v>0</v>
      </c>
      <c r="N164" s="15">
        <v>0</v>
      </c>
      <c r="O164" s="15">
        <v>1197231520.5599999</v>
      </c>
      <c r="P164" s="16">
        <v>1197231520.5599999</v>
      </c>
      <c r="Q164" s="15">
        <v>109010069.44</v>
      </c>
      <c r="R164" s="15">
        <v>109010069.44</v>
      </c>
      <c r="S164" s="15">
        <v>109010069.44</v>
      </c>
      <c r="T164" s="17">
        <f t="shared" si="10"/>
        <v>0.91654677796624129</v>
      </c>
      <c r="U164" s="17">
        <f t="shared" si="11"/>
        <v>0</v>
      </c>
      <c r="V164" s="17">
        <f t="shared" si="12"/>
        <v>0.91654677796624129</v>
      </c>
    </row>
    <row r="165" spans="1:22" outlineLevel="2">
      <c r="A165" s="18" t="s">
        <v>366</v>
      </c>
      <c r="B165" s="18" t="s">
        <v>413</v>
      </c>
      <c r="C165" s="18" t="s">
        <v>27</v>
      </c>
      <c r="D165" s="18" t="s">
        <v>31</v>
      </c>
      <c r="E165" s="13" t="s">
        <v>29</v>
      </c>
      <c r="F165" s="18">
        <v>280</v>
      </c>
      <c r="G165" s="13">
        <v>1111</v>
      </c>
      <c r="H165" s="13">
        <v>3480</v>
      </c>
      <c r="I165" s="14" t="s">
        <v>32</v>
      </c>
      <c r="J165" s="15">
        <v>184800531</v>
      </c>
      <c r="K165" s="15">
        <v>184800531</v>
      </c>
      <c r="L165" s="15">
        <v>0</v>
      </c>
      <c r="M165" s="15">
        <v>0</v>
      </c>
      <c r="N165" s="15">
        <v>0</v>
      </c>
      <c r="O165" s="15">
        <v>184800531</v>
      </c>
      <c r="P165" s="16">
        <v>184800531</v>
      </c>
      <c r="Q165" s="15">
        <v>0</v>
      </c>
      <c r="R165" s="15">
        <v>0</v>
      </c>
      <c r="S165" s="15">
        <v>0</v>
      </c>
      <c r="T165" s="17">
        <f t="shared" si="10"/>
        <v>1</v>
      </c>
      <c r="U165" s="17">
        <f t="shared" si="11"/>
        <v>0</v>
      </c>
      <c r="V165" s="17">
        <f t="shared" si="12"/>
        <v>1</v>
      </c>
    </row>
    <row r="166" spans="1:22" ht="75" outlineLevel="2">
      <c r="A166" s="18" t="s">
        <v>366</v>
      </c>
      <c r="B166" s="18" t="s">
        <v>413</v>
      </c>
      <c r="C166" s="18" t="s">
        <v>27</v>
      </c>
      <c r="D166" s="18" t="s">
        <v>368</v>
      </c>
      <c r="E166" s="13" t="s">
        <v>29</v>
      </c>
      <c r="F166" s="19" t="s">
        <v>434</v>
      </c>
      <c r="G166" s="13">
        <v>1111</v>
      </c>
      <c r="H166" s="13">
        <v>3480</v>
      </c>
      <c r="I166" s="14" t="s">
        <v>414</v>
      </c>
      <c r="J166" s="15">
        <v>5830085</v>
      </c>
      <c r="K166" s="15">
        <v>5830085</v>
      </c>
      <c r="L166" s="15">
        <v>0</v>
      </c>
      <c r="M166" s="15">
        <v>0</v>
      </c>
      <c r="N166" s="15">
        <v>0</v>
      </c>
      <c r="O166" s="15">
        <v>5691748.0899999999</v>
      </c>
      <c r="P166" s="16">
        <v>5691748.0899999999</v>
      </c>
      <c r="Q166" s="15">
        <v>138336.91</v>
      </c>
      <c r="R166" s="15">
        <v>138336.91</v>
      </c>
      <c r="S166" s="15">
        <v>138336.91</v>
      </c>
      <c r="T166" s="17">
        <f t="shared" si="10"/>
        <v>0.97627188797418907</v>
      </c>
      <c r="U166" s="17">
        <f t="shared" si="11"/>
        <v>0</v>
      </c>
      <c r="V166" s="17">
        <f t="shared" si="12"/>
        <v>0.97627188797418907</v>
      </c>
    </row>
    <row r="167" spans="1:22" ht="30" outlineLevel="2">
      <c r="A167" s="18" t="s">
        <v>366</v>
      </c>
      <c r="B167" s="18" t="s">
        <v>413</v>
      </c>
      <c r="C167" s="18" t="s">
        <v>27</v>
      </c>
      <c r="D167" s="18" t="s">
        <v>37</v>
      </c>
      <c r="E167" s="13" t="s">
        <v>29</v>
      </c>
      <c r="F167" s="19" t="s">
        <v>434</v>
      </c>
      <c r="G167" s="13">
        <v>1111</v>
      </c>
      <c r="H167" s="13">
        <v>3480</v>
      </c>
      <c r="I167" s="14" t="s">
        <v>38</v>
      </c>
      <c r="J167" s="15">
        <v>9497446381</v>
      </c>
      <c r="K167" s="15">
        <v>9497446381</v>
      </c>
      <c r="L167" s="15">
        <v>0</v>
      </c>
      <c r="M167" s="15">
        <v>0</v>
      </c>
      <c r="N167" s="15">
        <v>0</v>
      </c>
      <c r="O167" s="15">
        <v>9398968790.5499992</v>
      </c>
      <c r="P167" s="16">
        <v>9398968790.5499992</v>
      </c>
      <c r="Q167" s="15">
        <v>98477590.450000003</v>
      </c>
      <c r="R167" s="15">
        <v>98477590.450000003</v>
      </c>
      <c r="S167" s="15">
        <v>98477590.450000003</v>
      </c>
      <c r="T167" s="17">
        <f t="shared" si="10"/>
        <v>0.98963115067993346</v>
      </c>
      <c r="U167" s="17">
        <f t="shared" si="11"/>
        <v>0</v>
      </c>
      <c r="V167" s="17">
        <f t="shared" si="12"/>
        <v>0.98963115067993346</v>
      </c>
    </row>
    <row r="168" spans="1:22" ht="30" outlineLevel="2">
      <c r="A168" s="18" t="s">
        <v>366</v>
      </c>
      <c r="B168" s="18" t="s">
        <v>413</v>
      </c>
      <c r="C168" s="18" t="s">
        <v>27</v>
      </c>
      <c r="D168" s="18" t="s">
        <v>37</v>
      </c>
      <c r="E168" s="13" t="s">
        <v>29</v>
      </c>
      <c r="F168" s="18">
        <v>280</v>
      </c>
      <c r="G168" s="13">
        <v>1111</v>
      </c>
      <c r="H168" s="13">
        <v>3480</v>
      </c>
      <c r="I168" s="14" t="s">
        <v>38</v>
      </c>
      <c r="J168" s="15">
        <v>47173393</v>
      </c>
      <c r="K168" s="15">
        <v>47173393</v>
      </c>
      <c r="L168" s="15">
        <v>0</v>
      </c>
      <c r="M168" s="15">
        <v>0</v>
      </c>
      <c r="N168" s="15">
        <v>0</v>
      </c>
      <c r="O168" s="15">
        <v>47173393</v>
      </c>
      <c r="P168" s="16">
        <v>47173393</v>
      </c>
      <c r="Q168" s="15">
        <v>0</v>
      </c>
      <c r="R168" s="15">
        <v>0</v>
      </c>
      <c r="S168" s="15">
        <v>0</v>
      </c>
      <c r="T168" s="17">
        <f t="shared" si="10"/>
        <v>1</v>
      </c>
      <c r="U168" s="17">
        <f t="shared" si="11"/>
        <v>0</v>
      </c>
      <c r="V168" s="17">
        <f t="shared" si="12"/>
        <v>1</v>
      </c>
    </row>
    <row r="169" spans="1:22" ht="30" outlineLevel="2">
      <c r="A169" s="18" t="s">
        <v>366</v>
      </c>
      <c r="B169" s="18" t="s">
        <v>413</v>
      </c>
      <c r="C169" s="18" t="s">
        <v>27</v>
      </c>
      <c r="D169" s="18" t="s">
        <v>39</v>
      </c>
      <c r="E169" s="13" t="s">
        <v>29</v>
      </c>
      <c r="F169" s="19" t="s">
        <v>434</v>
      </c>
      <c r="G169" s="13">
        <v>1111</v>
      </c>
      <c r="H169" s="13">
        <v>3480</v>
      </c>
      <c r="I169" s="14" t="s">
        <v>40</v>
      </c>
      <c r="J169" s="15">
        <v>832284554</v>
      </c>
      <c r="K169" s="15">
        <v>832284554</v>
      </c>
      <c r="L169" s="15">
        <v>0</v>
      </c>
      <c r="M169" s="15">
        <v>0</v>
      </c>
      <c r="N169" s="15">
        <v>0</v>
      </c>
      <c r="O169" s="15">
        <v>826427212</v>
      </c>
      <c r="P169" s="16">
        <v>826427212</v>
      </c>
      <c r="Q169" s="15">
        <v>5857342</v>
      </c>
      <c r="R169" s="15">
        <v>5857342</v>
      </c>
      <c r="S169" s="15">
        <v>5857342</v>
      </c>
      <c r="T169" s="17">
        <f t="shared" si="10"/>
        <v>0.99296233244765952</v>
      </c>
      <c r="U169" s="17">
        <f t="shared" si="11"/>
        <v>0</v>
      </c>
      <c r="V169" s="17">
        <f t="shared" si="12"/>
        <v>0.99296233244765952</v>
      </c>
    </row>
    <row r="170" spans="1:22" outlineLevel="2">
      <c r="A170" s="18" t="s">
        <v>366</v>
      </c>
      <c r="B170" s="18" t="s">
        <v>413</v>
      </c>
      <c r="C170" s="18" t="s">
        <v>27</v>
      </c>
      <c r="D170" s="18" t="s">
        <v>41</v>
      </c>
      <c r="E170" s="13" t="s">
        <v>29</v>
      </c>
      <c r="F170" s="18">
        <v>280</v>
      </c>
      <c r="G170" s="13">
        <v>1111</v>
      </c>
      <c r="H170" s="13">
        <v>3480</v>
      </c>
      <c r="I170" s="14" t="s">
        <v>42</v>
      </c>
      <c r="J170" s="15">
        <v>6385388245</v>
      </c>
      <c r="K170" s="15">
        <v>6385388245</v>
      </c>
      <c r="L170" s="15">
        <v>0</v>
      </c>
      <c r="M170" s="15">
        <v>0</v>
      </c>
      <c r="N170" s="15">
        <v>0</v>
      </c>
      <c r="O170" s="15">
        <v>6287097741.3299999</v>
      </c>
      <c r="P170" s="16">
        <v>2779251297.3400002</v>
      </c>
      <c r="Q170" s="15">
        <v>98290503.670000002</v>
      </c>
      <c r="R170" s="15">
        <v>98290503.670000002</v>
      </c>
      <c r="S170" s="15">
        <v>98290503.670000002</v>
      </c>
      <c r="T170" s="17">
        <f t="shared" ref="T170:T197" si="13">+O170/K170</f>
        <v>0.9846069651681767</v>
      </c>
      <c r="U170" s="17">
        <f t="shared" ref="U170:U197" si="14">+(L170+M170+N170)/K170</f>
        <v>0</v>
      </c>
      <c r="V170" s="17">
        <f t="shared" si="12"/>
        <v>0.9846069651681767</v>
      </c>
    </row>
    <row r="171" spans="1:22" outlineLevel="2">
      <c r="A171" s="18" t="s">
        <v>366</v>
      </c>
      <c r="B171" s="18" t="s">
        <v>413</v>
      </c>
      <c r="C171" s="18" t="s">
        <v>27</v>
      </c>
      <c r="D171" s="18" t="s">
        <v>43</v>
      </c>
      <c r="E171" s="13" t="s">
        <v>29</v>
      </c>
      <c r="F171" s="19" t="s">
        <v>434</v>
      </c>
      <c r="G171" s="13">
        <v>1111</v>
      </c>
      <c r="H171" s="13">
        <v>3480</v>
      </c>
      <c r="I171" s="14" t="s">
        <v>44</v>
      </c>
      <c r="J171" s="15">
        <v>5331270141</v>
      </c>
      <c r="K171" s="15">
        <v>5331270141</v>
      </c>
      <c r="L171" s="15">
        <v>0</v>
      </c>
      <c r="M171" s="15">
        <v>0</v>
      </c>
      <c r="N171" s="15">
        <v>0</v>
      </c>
      <c r="O171" s="15">
        <v>5331270140.1499996</v>
      </c>
      <c r="P171" s="16">
        <v>5331270140.1499996</v>
      </c>
      <c r="Q171" s="15">
        <v>0</v>
      </c>
      <c r="R171" s="15">
        <v>0.85</v>
      </c>
      <c r="S171" s="15">
        <v>0.85</v>
      </c>
      <c r="T171" s="17">
        <f t="shared" si="13"/>
        <v>0.9999999998405632</v>
      </c>
      <c r="U171" s="17">
        <f t="shared" si="14"/>
        <v>0</v>
      </c>
      <c r="V171" s="17">
        <f t="shared" si="12"/>
        <v>0.9999999998405632</v>
      </c>
    </row>
    <row r="172" spans="1:22" outlineLevel="2">
      <c r="A172" s="18" t="s">
        <v>366</v>
      </c>
      <c r="B172" s="18" t="s">
        <v>413</v>
      </c>
      <c r="C172" s="18" t="s">
        <v>27</v>
      </c>
      <c r="D172" s="18" t="s">
        <v>45</v>
      </c>
      <c r="E172" s="13" t="s">
        <v>29</v>
      </c>
      <c r="F172" s="19" t="s">
        <v>434</v>
      </c>
      <c r="G172" s="13">
        <v>1111</v>
      </c>
      <c r="H172" s="13">
        <v>3480</v>
      </c>
      <c r="I172" s="14" t="s">
        <v>46</v>
      </c>
      <c r="J172" s="15">
        <v>11200597135</v>
      </c>
      <c r="K172" s="15">
        <v>11200597135</v>
      </c>
      <c r="L172" s="15">
        <v>0</v>
      </c>
      <c r="M172" s="15">
        <v>0</v>
      </c>
      <c r="N172" s="15">
        <v>0</v>
      </c>
      <c r="O172" s="15">
        <v>11139219550.1</v>
      </c>
      <c r="P172" s="16">
        <v>11139219550.1</v>
      </c>
      <c r="Q172" s="15">
        <v>61377584.899999999</v>
      </c>
      <c r="R172" s="15">
        <v>61377584.899999999</v>
      </c>
      <c r="S172" s="15">
        <v>61377584.899999999</v>
      </c>
      <c r="T172" s="17">
        <f t="shared" si="13"/>
        <v>0.9945201506526643</v>
      </c>
      <c r="U172" s="17">
        <f t="shared" si="14"/>
        <v>0</v>
      </c>
      <c r="V172" s="17">
        <f t="shared" si="12"/>
        <v>0.9945201506526643</v>
      </c>
    </row>
    <row r="173" spans="1:22" ht="90" outlineLevel="2">
      <c r="A173" s="18" t="s">
        <v>366</v>
      </c>
      <c r="B173" s="18" t="s">
        <v>413</v>
      </c>
      <c r="C173" s="18" t="s">
        <v>27</v>
      </c>
      <c r="D173" s="18" t="s">
        <v>47</v>
      </c>
      <c r="E173" s="13" t="s">
        <v>48</v>
      </c>
      <c r="F173" s="19" t="s">
        <v>434</v>
      </c>
      <c r="G173" s="13">
        <v>1112</v>
      </c>
      <c r="H173" s="13">
        <v>3480</v>
      </c>
      <c r="I173" s="14" t="s">
        <v>49</v>
      </c>
      <c r="J173" s="15">
        <v>6917450349</v>
      </c>
      <c r="K173" s="15">
        <v>6917450349</v>
      </c>
      <c r="L173" s="15">
        <v>0</v>
      </c>
      <c r="M173" s="15">
        <v>0</v>
      </c>
      <c r="N173" s="15">
        <v>0</v>
      </c>
      <c r="O173" s="15">
        <v>6818721309</v>
      </c>
      <c r="P173" s="16">
        <v>6818721309</v>
      </c>
      <c r="Q173" s="15">
        <v>98729040</v>
      </c>
      <c r="R173" s="15">
        <v>98729040</v>
      </c>
      <c r="S173" s="15">
        <v>98729040</v>
      </c>
      <c r="T173" s="17">
        <f t="shared" si="13"/>
        <v>0.98572753904706056</v>
      </c>
      <c r="U173" s="17">
        <f t="shared" si="14"/>
        <v>0</v>
      </c>
      <c r="V173" s="17">
        <f t="shared" si="12"/>
        <v>0.98572753904706056</v>
      </c>
    </row>
    <row r="174" spans="1:22" ht="75" outlineLevel="2">
      <c r="A174" s="18" t="s">
        <v>366</v>
      </c>
      <c r="B174" s="18" t="s">
        <v>413</v>
      </c>
      <c r="C174" s="18" t="s">
        <v>27</v>
      </c>
      <c r="D174" s="18" t="s">
        <v>50</v>
      </c>
      <c r="E174" s="13" t="s">
        <v>48</v>
      </c>
      <c r="F174" s="19" t="s">
        <v>434</v>
      </c>
      <c r="G174" s="13">
        <v>1112</v>
      </c>
      <c r="H174" s="13">
        <v>3480</v>
      </c>
      <c r="I174" s="14" t="s">
        <v>51</v>
      </c>
      <c r="J174" s="15">
        <v>370676228</v>
      </c>
      <c r="K174" s="15">
        <v>370676228</v>
      </c>
      <c r="L174" s="15">
        <v>0</v>
      </c>
      <c r="M174" s="15">
        <v>0</v>
      </c>
      <c r="N174" s="15">
        <v>0</v>
      </c>
      <c r="O174" s="15">
        <v>368604166</v>
      </c>
      <c r="P174" s="16">
        <v>368604166</v>
      </c>
      <c r="Q174" s="15">
        <v>2072062</v>
      </c>
      <c r="R174" s="15">
        <v>2072062</v>
      </c>
      <c r="S174" s="15">
        <v>2072062</v>
      </c>
      <c r="T174" s="17">
        <f t="shared" si="13"/>
        <v>0.99441004886884732</v>
      </c>
      <c r="U174" s="17">
        <f t="shared" si="14"/>
        <v>0</v>
      </c>
      <c r="V174" s="17">
        <f t="shared" si="12"/>
        <v>0.99441004886884732</v>
      </c>
    </row>
    <row r="175" spans="1:22" ht="105" outlineLevel="2">
      <c r="A175" s="18" t="s">
        <v>366</v>
      </c>
      <c r="B175" s="18" t="s">
        <v>413</v>
      </c>
      <c r="C175" s="18" t="s">
        <v>27</v>
      </c>
      <c r="D175" s="18" t="s">
        <v>52</v>
      </c>
      <c r="E175" s="13" t="s">
        <v>48</v>
      </c>
      <c r="F175" s="19" t="s">
        <v>434</v>
      </c>
      <c r="G175" s="13">
        <v>1112</v>
      </c>
      <c r="H175" s="13">
        <v>3480</v>
      </c>
      <c r="I175" s="14" t="s">
        <v>53</v>
      </c>
      <c r="J175" s="15">
        <v>298241777</v>
      </c>
      <c r="K175" s="15">
        <v>298241777</v>
      </c>
      <c r="L175" s="15">
        <v>0</v>
      </c>
      <c r="M175" s="15">
        <v>0</v>
      </c>
      <c r="N175" s="15">
        <v>0</v>
      </c>
      <c r="O175" s="15">
        <v>293425711</v>
      </c>
      <c r="P175" s="16">
        <v>293425711</v>
      </c>
      <c r="Q175" s="15">
        <v>4816066</v>
      </c>
      <c r="R175" s="15">
        <v>4816066</v>
      </c>
      <c r="S175" s="15">
        <v>4816066</v>
      </c>
      <c r="T175" s="17">
        <f t="shared" si="13"/>
        <v>0.98385180624778801</v>
      </c>
      <c r="U175" s="17">
        <f t="shared" si="14"/>
        <v>0</v>
      </c>
      <c r="V175" s="17">
        <f t="shared" si="12"/>
        <v>0.98385180624778801</v>
      </c>
    </row>
    <row r="176" spans="1:22" ht="75" outlineLevel="2">
      <c r="A176" s="18" t="s">
        <v>366</v>
      </c>
      <c r="B176" s="18" t="s">
        <v>413</v>
      </c>
      <c r="C176" s="18" t="s">
        <v>27</v>
      </c>
      <c r="D176" s="18" t="s">
        <v>54</v>
      </c>
      <c r="E176" s="13" t="s">
        <v>48</v>
      </c>
      <c r="F176" s="19" t="s">
        <v>434</v>
      </c>
      <c r="G176" s="13">
        <v>1112</v>
      </c>
      <c r="H176" s="13">
        <v>3480</v>
      </c>
      <c r="I176" s="14" t="s">
        <v>55</v>
      </c>
      <c r="J176" s="15">
        <v>1111473890</v>
      </c>
      <c r="K176" s="15">
        <v>1111473890</v>
      </c>
      <c r="L176" s="15">
        <v>0</v>
      </c>
      <c r="M176" s="15">
        <v>0</v>
      </c>
      <c r="N176" s="15">
        <v>0</v>
      </c>
      <c r="O176" s="15">
        <v>1105060991</v>
      </c>
      <c r="P176" s="16">
        <v>1105060991</v>
      </c>
      <c r="Q176" s="15">
        <v>6412899</v>
      </c>
      <c r="R176" s="15">
        <v>6412899</v>
      </c>
      <c r="S176" s="15">
        <v>6412899</v>
      </c>
      <c r="T176" s="17">
        <f t="shared" si="13"/>
        <v>0.99423027472107328</v>
      </c>
      <c r="U176" s="17">
        <f t="shared" si="14"/>
        <v>0</v>
      </c>
      <c r="V176" s="17">
        <f t="shared" si="12"/>
        <v>0.99423027472107328</v>
      </c>
    </row>
    <row r="177" spans="1:22" ht="75" outlineLevel="2">
      <c r="A177" s="18" t="s">
        <v>366</v>
      </c>
      <c r="B177" s="18" t="s">
        <v>413</v>
      </c>
      <c r="C177" s="18" t="s">
        <v>27</v>
      </c>
      <c r="D177" s="18" t="s">
        <v>56</v>
      </c>
      <c r="E177" s="13" t="s">
        <v>48</v>
      </c>
      <c r="F177" s="19" t="s">
        <v>434</v>
      </c>
      <c r="G177" s="13">
        <v>1112</v>
      </c>
      <c r="H177" s="13">
        <v>3480</v>
      </c>
      <c r="I177" s="14" t="s">
        <v>55</v>
      </c>
      <c r="J177" s="15">
        <v>2222848061</v>
      </c>
      <c r="K177" s="15">
        <v>2222848061</v>
      </c>
      <c r="L177" s="15">
        <v>0</v>
      </c>
      <c r="M177" s="15">
        <v>0</v>
      </c>
      <c r="N177" s="15">
        <v>0</v>
      </c>
      <c r="O177" s="15">
        <v>2210122289</v>
      </c>
      <c r="P177" s="16">
        <v>2210122289</v>
      </c>
      <c r="Q177" s="15">
        <v>12725772</v>
      </c>
      <c r="R177" s="15">
        <v>12725772</v>
      </c>
      <c r="S177" s="15">
        <v>12725772</v>
      </c>
      <c r="T177" s="17">
        <f t="shared" si="13"/>
        <v>0.99427501491295134</v>
      </c>
      <c r="U177" s="17">
        <f t="shared" si="14"/>
        <v>0</v>
      </c>
      <c r="V177" s="17">
        <f t="shared" si="12"/>
        <v>0.99427501491295134</v>
      </c>
    </row>
    <row r="178" spans="1:22" outlineLevel="2">
      <c r="A178" s="18" t="s">
        <v>366</v>
      </c>
      <c r="B178" s="18" t="s">
        <v>426</v>
      </c>
      <c r="C178" s="18" t="s">
        <v>27</v>
      </c>
      <c r="D178" s="18" t="s">
        <v>28</v>
      </c>
      <c r="E178" s="13" t="s">
        <v>29</v>
      </c>
      <c r="F178" s="19" t="s">
        <v>434</v>
      </c>
      <c r="G178" s="13">
        <v>1111</v>
      </c>
      <c r="H178" s="13">
        <v>3480</v>
      </c>
      <c r="I178" s="14" t="s">
        <v>30</v>
      </c>
      <c r="J178" s="15">
        <v>31939389244</v>
      </c>
      <c r="K178" s="15">
        <v>31939389244</v>
      </c>
      <c r="L178" s="15">
        <v>0</v>
      </c>
      <c r="M178" s="15">
        <v>0</v>
      </c>
      <c r="N178" s="15">
        <v>0</v>
      </c>
      <c r="O178" s="15">
        <v>26756925867.189999</v>
      </c>
      <c r="P178" s="16">
        <v>26756925867.189999</v>
      </c>
      <c r="Q178" s="15">
        <v>5182463376.8100004</v>
      </c>
      <c r="R178" s="15">
        <v>5182463376.8100004</v>
      </c>
      <c r="S178" s="15">
        <v>5182463376.8100004</v>
      </c>
      <c r="T178" s="17">
        <f t="shared" si="13"/>
        <v>0.83774068636007004</v>
      </c>
      <c r="U178" s="17">
        <f t="shared" si="14"/>
        <v>0</v>
      </c>
      <c r="V178" s="17">
        <f t="shared" si="12"/>
        <v>0.83774068636007004</v>
      </c>
    </row>
    <row r="179" spans="1:22" outlineLevel="2">
      <c r="A179" s="18" t="s">
        <v>366</v>
      </c>
      <c r="B179" s="18" t="s">
        <v>426</v>
      </c>
      <c r="C179" s="18" t="s">
        <v>27</v>
      </c>
      <c r="D179" s="18" t="s">
        <v>31</v>
      </c>
      <c r="E179" s="13" t="s">
        <v>29</v>
      </c>
      <c r="F179" s="19" t="s">
        <v>434</v>
      </c>
      <c r="G179" s="13">
        <v>1111</v>
      </c>
      <c r="H179" s="13">
        <v>3480</v>
      </c>
      <c r="I179" s="14" t="s">
        <v>32</v>
      </c>
      <c r="J179" s="15">
        <v>514853594</v>
      </c>
      <c r="K179" s="15">
        <v>514853594</v>
      </c>
      <c r="L179" s="15">
        <v>0</v>
      </c>
      <c r="M179" s="15">
        <v>0</v>
      </c>
      <c r="N179" s="15">
        <v>0</v>
      </c>
      <c r="O179" s="15">
        <v>488324517.73000002</v>
      </c>
      <c r="P179" s="16">
        <v>488324517.73000002</v>
      </c>
      <c r="Q179" s="15">
        <v>26529076.27</v>
      </c>
      <c r="R179" s="15">
        <v>26529076.27</v>
      </c>
      <c r="S179" s="15">
        <v>26529076.27</v>
      </c>
      <c r="T179" s="17">
        <f t="shared" si="13"/>
        <v>0.9484725821492469</v>
      </c>
      <c r="U179" s="17">
        <f t="shared" si="14"/>
        <v>0</v>
      </c>
      <c r="V179" s="17">
        <f t="shared" si="12"/>
        <v>0.9484725821492469</v>
      </c>
    </row>
    <row r="180" spans="1:22" outlineLevel="2">
      <c r="A180" s="18" t="s">
        <v>366</v>
      </c>
      <c r="B180" s="18" t="s">
        <v>426</v>
      </c>
      <c r="C180" s="18" t="s">
        <v>27</v>
      </c>
      <c r="D180" s="18" t="s">
        <v>31</v>
      </c>
      <c r="E180" s="13" t="s">
        <v>29</v>
      </c>
      <c r="F180" s="18">
        <v>280</v>
      </c>
      <c r="G180" s="13">
        <v>1111</v>
      </c>
      <c r="H180" s="13">
        <v>3480</v>
      </c>
      <c r="I180" s="14" t="s">
        <v>32</v>
      </c>
      <c r="J180" s="15">
        <v>35460563</v>
      </c>
      <c r="K180" s="15">
        <v>35460563</v>
      </c>
      <c r="L180" s="15">
        <v>0</v>
      </c>
      <c r="M180" s="15">
        <v>0</v>
      </c>
      <c r="N180" s="15">
        <v>0</v>
      </c>
      <c r="O180" s="15">
        <v>35460563</v>
      </c>
      <c r="P180" s="16">
        <v>35460563</v>
      </c>
      <c r="Q180" s="15">
        <v>0</v>
      </c>
      <c r="R180" s="15">
        <v>0</v>
      </c>
      <c r="S180" s="15">
        <v>0</v>
      </c>
      <c r="T180" s="17">
        <f t="shared" si="13"/>
        <v>1</v>
      </c>
      <c r="U180" s="17">
        <f t="shared" si="14"/>
        <v>0</v>
      </c>
      <c r="V180" s="17">
        <f t="shared" si="12"/>
        <v>1</v>
      </c>
    </row>
    <row r="181" spans="1:22" ht="75" outlineLevel="2">
      <c r="A181" s="18" t="s">
        <v>366</v>
      </c>
      <c r="B181" s="18" t="s">
        <v>426</v>
      </c>
      <c r="C181" s="18" t="s">
        <v>27</v>
      </c>
      <c r="D181" s="18" t="s">
        <v>368</v>
      </c>
      <c r="E181" s="13" t="s">
        <v>29</v>
      </c>
      <c r="F181" s="19" t="s">
        <v>434</v>
      </c>
      <c r="G181" s="13">
        <v>1111</v>
      </c>
      <c r="H181" s="13">
        <v>3480</v>
      </c>
      <c r="I181" s="14" t="s">
        <v>378</v>
      </c>
      <c r="J181" s="15">
        <v>21827747</v>
      </c>
      <c r="K181" s="15">
        <v>21827747</v>
      </c>
      <c r="L181" s="15">
        <v>0</v>
      </c>
      <c r="M181" s="15">
        <v>0</v>
      </c>
      <c r="N181" s="15">
        <v>0</v>
      </c>
      <c r="O181" s="15">
        <v>21266654.940000001</v>
      </c>
      <c r="P181" s="16">
        <v>21266654.940000001</v>
      </c>
      <c r="Q181" s="15">
        <v>561092.06000000006</v>
      </c>
      <c r="R181" s="15">
        <v>561092.06000000006</v>
      </c>
      <c r="S181" s="15">
        <v>561092.06000000006</v>
      </c>
      <c r="T181" s="17">
        <f t="shared" si="13"/>
        <v>0.97429454995973708</v>
      </c>
      <c r="U181" s="17">
        <f t="shared" si="14"/>
        <v>0</v>
      </c>
      <c r="V181" s="17">
        <f t="shared" si="12"/>
        <v>0.97429454995973708</v>
      </c>
    </row>
    <row r="182" spans="1:22" ht="30" outlineLevel="2">
      <c r="A182" s="18" t="s">
        <v>366</v>
      </c>
      <c r="B182" s="18" t="s">
        <v>426</v>
      </c>
      <c r="C182" s="18" t="s">
        <v>27</v>
      </c>
      <c r="D182" s="18" t="s">
        <v>37</v>
      </c>
      <c r="E182" s="13" t="s">
        <v>29</v>
      </c>
      <c r="F182" s="19" t="s">
        <v>434</v>
      </c>
      <c r="G182" s="13">
        <v>1111</v>
      </c>
      <c r="H182" s="13">
        <v>3480</v>
      </c>
      <c r="I182" s="14" t="s">
        <v>38</v>
      </c>
      <c r="J182" s="15">
        <v>5081023121</v>
      </c>
      <c r="K182" s="15">
        <v>5081023121</v>
      </c>
      <c r="L182" s="15">
        <v>0</v>
      </c>
      <c r="M182" s="15">
        <v>0</v>
      </c>
      <c r="N182" s="15">
        <v>0</v>
      </c>
      <c r="O182" s="15">
        <v>4958827757.54</v>
      </c>
      <c r="P182" s="16">
        <v>4958827757.54</v>
      </c>
      <c r="Q182" s="15">
        <v>122195363.45999999</v>
      </c>
      <c r="R182" s="15">
        <v>122195363.45999999</v>
      </c>
      <c r="S182" s="15">
        <v>122195363.45999999</v>
      </c>
      <c r="T182" s="17">
        <f t="shared" si="13"/>
        <v>0.9759506381785662</v>
      </c>
      <c r="U182" s="17">
        <f t="shared" si="14"/>
        <v>0</v>
      </c>
      <c r="V182" s="17">
        <f t="shared" si="12"/>
        <v>0.9759506381785662</v>
      </c>
    </row>
    <row r="183" spans="1:22" ht="30" outlineLevel="2">
      <c r="A183" s="18" t="s">
        <v>366</v>
      </c>
      <c r="B183" s="18" t="s">
        <v>426</v>
      </c>
      <c r="C183" s="18" t="s">
        <v>27</v>
      </c>
      <c r="D183" s="18" t="s">
        <v>37</v>
      </c>
      <c r="E183" s="13" t="s">
        <v>29</v>
      </c>
      <c r="F183" s="18">
        <v>280</v>
      </c>
      <c r="G183" s="13">
        <v>1111</v>
      </c>
      <c r="H183" s="13">
        <v>3480</v>
      </c>
      <c r="I183" s="14" t="s">
        <v>38</v>
      </c>
      <c r="J183" s="15">
        <v>8107500</v>
      </c>
      <c r="K183" s="15">
        <v>8107500</v>
      </c>
      <c r="L183" s="15">
        <v>0</v>
      </c>
      <c r="M183" s="15">
        <v>0</v>
      </c>
      <c r="N183" s="15">
        <v>0</v>
      </c>
      <c r="O183" s="15">
        <v>8107500</v>
      </c>
      <c r="P183" s="16">
        <v>8107500</v>
      </c>
      <c r="Q183" s="15">
        <v>0</v>
      </c>
      <c r="R183" s="15">
        <v>0</v>
      </c>
      <c r="S183" s="15">
        <v>0</v>
      </c>
      <c r="T183" s="17">
        <f t="shared" si="13"/>
        <v>1</v>
      </c>
      <c r="U183" s="17">
        <f t="shared" si="14"/>
        <v>0</v>
      </c>
      <c r="V183" s="17">
        <f t="shared" si="12"/>
        <v>1</v>
      </c>
    </row>
    <row r="184" spans="1:22" ht="30" outlineLevel="2">
      <c r="A184" s="18" t="s">
        <v>366</v>
      </c>
      <c r="B184" s="18" t="s">
        <v>426</v>
      </c>
      <c r="C184" s="18" t="s">
        <v>27</v>
      </c>
      <c r="D184" s="18" t="s">
        <v>39</v>
      </c>
      <c r="E184" s="13" t="s">
        <v>29</v>
      </c>
      <c r="F184" s="19" t="s">
        <v>434</v>
      </c>
      <c r="G184" s="13">
        <v>1111</v>
      </c>
      <c r="H184" s="13">
        <v>3480</v>
      </c>
      <c r="I184" s="14" t="s">
        <v>40</v>
      </c>
      <c r="J184" s="15">
        <v>1536054988</v>
      </c>
      <c r="K184" s="15">
        <v>1536054988</v>
      </c>
      <c r="L184" s="15">
        <v>0</v>
      </c>
      <c r="M184" s="15">
        <v>0</v>
      </c>
      <c r="N184" s="15">
        <v>0</v>
      </c>
      <c r="O184" s="15">
        <v>1529474138.73</v>
      </c>
      <c r="P184" s="16">
        <v>1529474138.73</v>
      </c>
      <c r="Q184" s="15">
        <v>6580849.2699999996</v>
      </c>
      <c r="R184" s="15">
        <v>6580849.2699999996</v>
      </c>
      <c r="S184" s="15">
        <v>6580849.2699999996</v>
      </c>
      <c r="T184" s="17">
        <f t="shared" si="13"/>
        <v>0.99571574629722825</v>
      </c>
      <c r="U184" s="17">
        <f t="shared" si="14"/>
        <v>0</v>
      </c>
      <c r="V184" s="17">
        <f t="shared" si="12"/>
        <v>0.99571574629722825</v>
      </c>
    </row>
    <row r="185" spans="1:22" ht="30" outlineLevel="2">
      <c r="A185" s="18" t="s">
        <v>366</v>
      </c>
      <c r="B185" s="18" t="s">
        <v>426</v>
      </c>
      <c r="C185" s="18" t="s">
        <v>27</v>
      </c>
      <c r="D185" s="18" t="s">
        <v>39</v>
      </c>
      <c r="E185" s="13" t="s">
        <v>29</v>
      </c>
      <c r="F185" s="18">
        <v>280</v>
      </c>
      <c r="G185" s="13">
        <v>1111</v>
      </c>
      <c r="H185" s="13">
        <v>3480</v>
      </c>
      <c r="I185" s="14" t="s">
        <v>40</v>
      </c>
      <c r="J185" s="15">
        <v>3845045</v>
      </c>
      <c r="K185" s="15">
        <v>3845045</v>
      </c>
      <c r="L185" s="15">
        <v>0</v>
      </c>
      <c r="M185" s="15">
        <v>0</v>
      </c>
      <c r="N185" s="15">
        <v>0</v>
      </c>
      <c r="O185" s="15">
        <v>3845045</v>
      </c>
      <c r="P185" s="16">
        <v>3845045</v>
      </c>
      <c r="Q185" s="15">
        <v>0</v>
      </c>
      <c r="R185" s="15">
        <v>0</v>
      </c>
      <c r="S185" s="15">
        <v>0</v>
      </c>
      <c r="T185" s="17">
        <f t="shared" si="13"/>
        <v>1</v>
      </c>
      <c r="U185" s="17">
        <f t="shared" si="14"/>
        <v>0</v>
      </c>
      <c r="V185" s="17">
        <f t="shared" si="12"/>
        <v>1</v>
      </c>
    </row>
    <row r="186" spans="1:22" outlineLevel="2">
      <c r="A186" s="18" t="s">
        <v>366</v>
      </c>
      <c r="B186" s="18" t="s">
        <v>426</v>
      </c>
      <c r="C186" s="18" t="s">
        <v>27</v>
      </c>
      <c r="D186" s="18" t="s">
        <v>41</v>
      </c>
      <c r="E186" s="13" t="s">
        <v>29</v>
      </c>
      <c r="F186" s="18">
        <v>280</v>
      </c>
      <c r="G186" s="13">
        <v>1111</v>
      </c>
      <c r="H186" s="13">
        <v>3480</v>
      </c>
      <c r="I186" s="14" t="s">
        <v>42</v>
      </c>
      <c r="J186" s="15">
        <v>3695248800</v>
      </c>
      <c r="K186" s="15">
        <v>3695248800</v>
      </c>
      <c r="L186" s="15">
        <v>0</v>
      </c>
      <c r="M186" s="15">
        <v>0</v>
      </c>
      <c r="N186" s="15">
        <v>0</v>
      </c>
      <c r="O186" s="15">
        <v>3482021544.3200002</v>
      </c>
      <c r="P186" s="16">
        <v>1505749278.5799999</v>
      </c>
      <c r="Q186" s="15">
        <v>213227255.68000001</v>
      </c>
      <c r="R186" s="15">
        <v>213227255.68000001</v>
      </c>
      <c r="S186" s="15">
        <v>213227255.68000001</v>
      </c>
      <c r="T186" s="17">
        <f t="shared" si="13"/>
        <v>0.94229691497904011</v>
      </c>
      <c r="U186" s="17">
        <f t="shared" si="14"/>
        <v>0</v>
      </c>
      <c r="V186" s="17">
        <f t="shared" si="12"/>
        <v>0.94229691497904011</v>
      </c>
    </row>
    <row r="187" spans="1:22" outlineLevel="2">
      <c r="A187" s="18" t="s">
        <v>366</v>
      </c>
      <c r="B187" s="18" t="s">
        <v>426</v>
      </c>
      <c r="C187" s="18" t="s">
        <v>27</v>
      </c>
      <c r="D187" s="18" t="s">
        <v>43</v>
      </c>
      <c r="E187" s="13" t="s">
        <v>29</v>
      </c>
      <c r="F187" s="19" t="s">
        <v>434</v>
      </c>
      <c r="G187" s="13">
        <v>1111</v>
      </c>
      <c r="H187" s="13">
        <v>3480</v>
      </c>
      <c r="I187" s="14" t="s">
        <v>44</v>
      </c>
      <c r="J187" s="15">
        <v>2958121691</v>
      </c>
      <c r="K187" s="15">
        <v>2958121691</v>
      </c>
      <c r="L187" s="15">
        <v>0</v>
      </c>
      <c r="M187" s="15">
        <v>0</v>
      </c>
      <c r="N187" s="15">
        <v>0</v>
      </c>
      <c r="O187" s="15">
        <v>2958121690.9499998</v>
      </c>
      <c r="P187" s="16">
        <v>2958121690.9499998</v>
      </c>
      <c r="Q187" s="15">
        <v>0</v>
      </c>
      <c r="R187" s="15">
        <v>0.05</v>
      </c>
      <c r="S187" s="15">
        <v>0.05</v>
      </c>
      <c r="T187" s="17">
        <f t="shared" si="13"/>
        <v>0.9999999999830973</v>
      </c>
      <c r="U187" s="17">
        <f t="shared" si="14"/>
        <v>0</v>
      </c>
      <c r="V187" s="17">
        <f t="shared" si="12"/>
        <v>0.9999999999830973</v>
      </c>
    </row>
    <row r="188" spans="1:22" outlineLevel="2">
      <c r="A188" s="18" t="s">
        <v>366</v>
      </c>
      <c r="B188" s="18" t="s">
        <v>426</v>
      </c>
      <c r="C188" s="18" t="s">
        <v>27</v>
      </c>
      <c r="D188" s="18" t="s">
        <v>45</v>
      </c>
      <c r="E188" s="13" t="s">
        <v>29</v>
      </c>
      <c r="F188" s="19" t="s">
        <v>434</v>
      </c>
      <c r="G188" s="13">
        <v>1111</v>
      </c>
      <c r="H188" s="13">
        <v>3480</v>
      </c>
      <c r="I188" s="14" t="s">
        <v>46</v>
      </c>
      <c r="J188" s="15">
        <v>6170678974</v>
      </c>
      <c r="K188" s="15">
        <v>6170678974</v>
      </c>
      <c r="L188" s="15">
        <v>0</v>
      </c>
      <c r="M188" s="15">
        <v>0</v>
      </c>
      <c r="N188" s="15">
        <v>0</v>
      </c>
      <c r="O188" s="15">
        <v>5969844838.71</v>
      </c>
      <c r="P188" s="16">
        <v>5969844838.71</v>
      </c>
      <c r="Q188" s="15">
        <v>200834135.28999999</v>
      </c>
      <c r="R188" s="15">
        <v>200834135.28999999</v>
      </c>
      <c r="S188" s="15">
        <v>200834135.28999999</v>
      </c>
      <c r="T188" s="17">
        <f t="shared" si="13"/>
        <v>0.9674534785983504</v>
      </c>
      <c r="U188" s="17">
        <f t="shared" si="14"/>
        <v>0</v>
      </c>
      <c r="V188" s="17">
        <f t="shared" si="12"/>
        <v>0.9674534785983504</v>
      </c>
    </row>
    <row r="189" spans="1:22" ht="90" outlineLevel="2">
      <c r="A189" s="18" t="s">
        <v>366</v>
      </c>
      <c r="B189" s="18" t="s">
        <v>426</v>
      </c>
      <c r="C189" s="18" t="s">
        <v>27</v>
      </c>
      <c r="D189" s="18" t="s">
        <v>47</v>
      </c>
      <c r="E189" s="13" t="s">
        <v>48</v>
      </c>
      <c r="F189" s="19" t="s">
        <v>434</v>
      </c>
      <c r="G189" s="13">
        <v>1112</v>
      </c>
      <c r="H189" s="13">
        <v>3480</v>
      </c>
      <c r="I189" s="14" t="s">
        <v>49</v>
      </c>
      <c r="J189" s="15">
        <v>4040236905</v>
      </c>
      <c r="K189" s="15">
        <v>4040236905</v>
      </c>
      <c r="L189" s="15">
        <v>0</v>
      </c>
      <c r="M189" s="15">
        <v>0</v>
      </c>
      <c r="N189" s="15">
        <v>0</v>
      </c>
      <c r="O189" s="15">
        <v>3879709705</v>
      </c>
      <c r="P189" s="16">
        <v>3879709705</v>
      </c>
      <c r="Q189" s="15">
        <v>160527200</v>
      </c>
      <c r="R189" s="15">
        <v>160527200</v>
      </c>
      <c r="S189" s="15">
        <v>160527200</v>
      </c>
      <c r="T189" s="17">
        <f t="shared" si="13"/>
        <v>0.96026787444039741</v>
      </c>
      <c r="U189" s="17">
        <f t="shared" si="14"/>
        <v>0</v>
      </c>
      <c r="V189" s="17">
        <f t="shared" si="12"/>
        <v>0.96026787444039741</v>
      </c>
    </row>
    <row r="190" spans="1:22" ht="75" outlineLevel="2">
      <c r="A190" s="18" t="s">
        <v>366</v>
      </c>
      <c r="B190" s="18" t="s">
        <v>426</v>
      </c>
      <c r="C190" s="18" t="s">
        <v>27</v>
      </c>
      <c r="D190" s="18" t="s">
        <v>50</v>
      </c>
      <c r="E190" s="13" t="s">
        <v>48</v>
      </c>
      <c r="F190" s="19" t="s">
        <v>434</v>
      </c>
      <c r="G190" s="13">
        <v>1112</v>
      </c>
      <c r="H190" s="13">
        <v>3480</v>
      </c>
      <c r="I190" s="14" t="s">
        <v>51</v>
      </c>
      <c r="J190" s="15">
        <v>219014930</v>
      </c>
      <c r="K190" s="15">
        <v>219014930</v>
      </c>
      <c r="L190" s="15">
        <v>0</v>
      </c>
      <c r="M190" s="15">
        <v>0</v>
      </c>
      <c r="N190" s="15">
        <v>0</v>
      </c>
      <c r="O190" s="15">
        <v>209269353</v>
      </c>
      <c r="P190" s="16">
        <v>209269353</v>
      </c>
      <c r="Q190" s="15">
        <v>9745577</v>
      </c>
      <c r="R190" s="15">
        <v>9745577</v>
      </c>
      <c r="S190" s="15">
        <v>9745577</v>
      </c>
      <c r="T190" s="17">
        <f t="shared" si="13"/>
        <v>0.9555026819404504</v>
      </c>
      <c r="U190" s="17">
        <f t="shared" si="14"/>
        <v>0</v>
      </c>
      <c r="V190" s="17">
        <f t="shared" si="12"/>
        <v>0.9555026819404504</v>
      </c>
    </row>
    <row r="191" spans="1:22" ht="105" outlineLevel="2">
      <c r="A191" s="18" t="s">
        <v>366</v>
      </c>
      <c r="B191" s="18" t="s">
        <v>426</v>
      </c>
      <c r="C191" s="18" t="s">
        <v>27</v>
      </c>
      <c r="D191" s="18" t="s">
        <v>52</v>
      </c>
      <c r="E191" s="13" t="s">
        <v>48</v>
      </c>
      <c r="F191" s="19" t="s">
        <v>434</v>
      </c>
      <c r="G191" s="13">
        <v>1112</v>
      </c>
      <c r="H191" s="13">
        <v>3480</v>
      </c>
      <c r="I191" s="14" t="s">
        <v>53</v>
      </c>
      <c r="J191" s="15">
        <v>204825216</v>
      </c>
      <c r="K191" s="15">
        <v>204825216</v>
      </c>
      <c r="L191" s="15">
        <v>0</v>
      </c>
      <c r="M191" s="15">
        <v>0</v>
      </c>
      <c r="N191" s="15">
        <v>0</v>
      </c>
      <c r="O191" s="15">
        <v>196572104</v>
      </c>
      <c r="P191" s="16">
        <v>196572104</v>
      </c>
      <c r="Q191" s="15">
        <v>8253112</v>
      </c>
      <c r="R191" s="15">
        <v>8253112</v>
      </c>
      <c r="S191" s="15">
        <v>8253112</v>
      </c>
      <c r="T191" s="17">
        <f t="shared" si="13"/>
        <v>0.95970656269196852</v>
      </c>
      <c r="U191" s="17">
        <f t="shared" si="14"/>
        <v>0</v>
      </c>
      <c r="V191" s="17">
        <f t="shared" si="12"/>
        <v>0.95970656269196852</v>
      </c>
    </row>
    <row r="192" spans="1:22" ht="75" outlineLevel="2">
      <c r="A192" s="18" t="s">
        <v>366</v>
      </c>
      <c r="B192" s="18" t="s">
        <v>426</v>
      </c>
      <c r="C192" s="18" t="s">
        <v>27</v>
      </c>
      <c r="D192" s="18" t="s">
        <v>54</v>
      </c>
      <c r="E192" s="13" t="s">
        <v>48</v>
      </c>
      <c r="F192" s="19" t="s">
        <v>434</v>
      </c>
      <c r="G192" s="13">
        <v>1112</v>
      </c>
      <c r="H192" s="13">
        <v>3480</v>
      </c>
      <c r="I192" s="14" t="s">
        <v>55</v>
      </c>
      <c r="J192" s="15">
        <v>652965827</v>
      </c>
      <c r="K192" s="15">
        <v>652965827</v>
      </c>
      <c r="L192" s="15">
        <v>0</v>
      </c>
      <c r="M192" s="15">
        <v>0</v>
      </c>
      <c r="N192" s="15">
        <v>0</v>
      </c>
      <c r="O192" s="15">
        <v>627143690</v>
      </c>
      <c r="P192" s="16">
        <v>627143690</v>
      </c>
      <c r="Q192" s="15">
        <v>25822137</v>
      </c>
      <c r="R192" s="15">
        <v>25822137</v>
      </c>
      <c r="S192" s="15">
        <v>25822137</v>
      </c>
      <c r="T192" s="17">
        <f t="shared" si="13"/>
        <v>0.96045407595273746</v>
      </c>
      <c r="U192" s="17">
        <f t="shared" si="14"/>
        <v>0</v>
      </c>
      <c r="V192" s="17">
        <f t="shared" si="12"/>
        <v>0.96045407595273746</v>
      </c>
    </row>
    <row r="193" spans="1:22" ht="75" outlineLevel="2">
      <c r="A193" s="18" t="s">
        <v>366</v>
      </c>
      <c r="B193" s="18" t="s">
        <v>426</v>
      </c>
      <c r="C193" s="18" t="s">
        <v>27</v>
      </c>
      <c r="D193" s="18" t="s">
        <v>56</v>
      </c>
      <c r="E193" s="13" t="s">
        <v>48</v>
      </c>
      <c r="F193" s="19" t="s">
        <v>434</v>
      </c>
      <c r="G193" s="13">
        <v>1112</v>
      </c>
      <c r="H193" s="13">
        <v>3480</v>
      </c>
      <c r="I193" s="14" t="s">
        <v>55</v>
      </c>
      <c r="J193" s="15">
        <v>1304844540</v>
      </c>
      <c r="K193" s="15">
        <v>1304844540</v>
      </c>
      <c r="L193" s="15">
        <v>0</v>
      </c>
      <c r="M193" s="15">
        <v>0</v>
      </c>
      <c r="N193" s="15">
        <v>0</v>
      </c>
      <c r="O193" s="15">
        <v>1254286689</v>
      </c>
      <c r="P193" s="16">
        <v>1254286689</v>
      </c>
      <c r="Q193" s="15">
        <v>50557851</v>
      </c>
      <c r="R193" s="15">
        <v>50557851</v>
      </c>
      <c r="S193" s="15">
        <v>50557851</v>
      </c>
      <c r="T193" s="17">
        <f t="shared" si="13"/>
        <v>0.96125373601977138</v>
      </c>
      <c r="U193" s="17">
        <f t="shared" si="14"/>
        <v>0</v>
      </c>
      <c r="V193" s="17">
        <f t="shared" si="12"/>
        <v>0.96125373601977138</v>
      </c>
    </row>
    <row r="194" spans="1:22" outlineLevel="1">
      <c r="A194" s="43"/>
      <c r="B194" s="43"/>
      <c r="C194" s="42" t="s">
        <v>447</v>
      </c>
      <c r="D194" s="43"/>
      <c r="E194" s="44"/>
      <c r="F194" s="45"/>
      <c r="G194" s="44"/>
      <c r="H194" s="44"/>
      <c r="I194" s="46"/>
      <c r="J194" s="47">
        <f t="shared" ref="J194:S194" si="15">SUBTOTAL(9,J10:J193)</f>
        <v>1193570552142</v>
      </c>
      <c r="K194" s="47">
        <f t="shared" si="15"/>
        <v>1193570552142</v>
      </c>
      <c r="L194" s="47">
        <f t="shared" si="15"/>
        <v>0</v>
      </c>
      <c r="M194" s="47">
        <f t="shared" si="15"/>
        <v>0</v>
      </c>
      <c r="N194" s="47">
        <f t="shared" si="15"/>
        <v>0</v>
      </c>
      <c r="O194" s="47">
        <f t="shared" si="15"/>
        <v>1142890777542.25</v>
      </c>
      <c r="P194" s="48">
        <f t="shared" si="15"/>
        <v>1101989159222.0298</v>
      </c>
      <c r="Q194" s="47">
        <f t="shared" si="15"/>
        <v>50679774596.149986</v>
      </c>
      <c r="R194" s="47">
        <f t="shared" si="15"/>
        <v>50679774599.749992</v>
      </c>
      <c r="S194" s="47">
        <f t="shared" si="15"/>
        <v>50679774599.749992</v>
      </c>
      <c r="T194" s="49">
        <f t="shared" si="13"/>
        <v>0.95753935575169868</v>
      </c>
      <c r="U194" s="49">
        <f t="shared" si="14"/>
        <v>0</v>
      </c>
      <c r="V194" s="49">
        <f t="shared" si="12"/>
        <v>0.95753935575169868</v>
      </c>
    </row>
    <row r="195" spans="1:22" outlineLevel="2">
      <c r="A195" s="18" t="s">
        <v>25</v>
      </c>
      <c r="B195" s="18" t="s">
        <v>26</v>
      </c>
      <c r="C195" s="18" t="s">
        <v>57</v>
      </c>
      <c r="D195" s="18" t="s">
        <v>58</v>
      </c>
      <c r="E195" s="13" t="s">
        <v>29</v>
      </c>
      <c r="F195" s="19" t="s">
        <v>434</v>
      </c>
      <c r="G195" s="13">
        <v>1120</v>
      </c>
      <c r="H195" s="13">
        <v>3480</v>
      </c>
      <c r="I195" s="14" t="s">
        <v>59</v>
      </c>
      <c r="J195" s="15">
        <v>378577000</v>
      </c>
      <c r="K195" s="15">
        <v>378577000</v>
      </c>
      <c r="L195" s="15">
        <v>0</v>
      </c>
      <c r="M195" s="15">
        <v>4512000</v>
      </c>
      <c r="N195" s="15">
        <v>0</v>
      </c>
      <c r="O195" s="15">
        <v>189960766.5</v>
      </c>
      <c r="P195" s="16">
        <v>189239466.5</v>
      </c>
      <c r="Q195" s="15">
        <v>184104233.5</v>
      </c>
      <c r="R195" s="15">
        <v>184104233.5</v>
      </c>
      <c r="S195" s="16">
        <v>184104233.5</v>
      </c>
      <c r="T195" s="17">
        <f t="shared" si="13"/>
        <v>0.50177577216788127</v>
      </c>
      <c r="U195" s="17">
        <f t="shared" si="14"/>
        <v>1.1918315164418335E-2</v>
      </c>
      <c r="V195" s="17">
        <f t="shared" si="12"/>
        <v>0.5136940873322996</v>
      </c>
    </row>
    <row r="196" spans="1:22" outlineLevel="2">
      <c r="A196" s="18" t="s">
        <v>25</v>
      </c>
      <c r="B196" s="18" t="s">
        <v>26</v>
      </c>
      <c r="C196" s="18" t="s">
        <v>57</v>
      </c>
      <c r="D196" s="18" t="s">
        <v>60</v>
      </c>
      <c r="E196" s="13" t="s">
        <v>29</v>
      </c>
      <c r="F196" s="19" t="s">
        <v>434</v>
      </c>
      <c r="G196" s="13">
        <v>1120</v>
      </c>
      <c r="H196" s="13">
        <v>3480</v>
      </c>
      <c r="I196" s="14" t="s">
        <v>61</v>
      </c>
      <c r="J196" s="15">
        <v>48484000</v>
      </c>
      <c r="K196" s="15">
        <v>48484000</v>
      </c>
      <c r="L196" s="15">
        <v>0</v>
      </c>
      <c r="M196" s="15">
        <v>0</v>
      </c>
      <c r="N196" s="15">
        <v>0</v>
      </c>
      <c r="O196" s="15">
        <v>0</v>
      </c>
      <c r="P196" s="15">
        <v>0</v>
      </c>
      <c r="Q196" s="15">
        <v>0</v>
      </c>
      <c r="R196" s="15">
        <v>48484000</v>
      </c>
      <c r="S196" s="16">
        <v>48484000</v>
      </c>
      <c r="T196" s="17">
        <f t="shared" si="13"/>
        <v>0</v>
      </c>
      <c r="U196" s="17">
        <f t="shared" si="14"/>
        <v>0</v>
      </c>
      <c r="V196" s="17">
        <f t="shared" si="12"/>
        <v>0</v>
      </c>
    </row>
    <row r="197" spans="1:22" ht="30" outlineLevel="2">
      <c r="A197" s="18" t="s">
        <v>25</v>
      </c>
      <c r="B197" s="18" t="s">
        <v>26</v>
      </c>
      <c r="C197" s="18" t="s">
        <v>57</v>
      </c>
      <c r="D197" s="18" t="s">
        <v>62</v>
      </c>
      <c r="E197" s="13" t="s">
        <v>29</v>
      </c>
      <c r="F197" s="19" t="s">
        <v>434</v>
      </c>
      <c r="G197" s="13">
        <v>1120</v>
      </c>
      <c r="H197" s="13">
        <v>3480</v>
      </c>
      <c r="I197" s="14" t="s">
        <v>63</v>
      </c>
      <c r="J197" s="15">
        <v>80865000</v>
      </c>
      <c r="K197" s="15">
        <v>80865000</v>
      </c>
      <c r="L197" s="15">
        <v>285000</v>
      </c>
      <c r="M197" s="15">
        <v>4646000</v>
      </c>
      <c r="N197" s="15">
        <v>0</v>
      </c>
      <c r="O197" s="15">
        <v>15451435</v>
      </c>
      <c r="P197" s="15">
        <v>15451435</v>
      </c>
      <c r="Q197" s="15">
        <v>59742565</v>
      </c>
      <c r="R197" s="15">
        <v>60482565</v>
      </c>
      <c r="S197" s="16">
        <v>60482565</v>
      </c>
      <c r="T197" s="17">
        <f t="shared" si="13"/>
        <v>0.19107691832065787</v>
      </c>
      <c r="U197" s="17">
        <f t="shared" si="14"/>
        <v>6.097817349904161E-2</v>
      </c>
      <c r="V197" s="17">
        <f t="shared" si="12"/>
        <v>0.25205509181969948</v>
      </c>
    </row>
    <row r="198" spans="1:22" ht="30" outlineLevel="2">
      <c r="A198" s="18" t="s">
        <v>25</v>
      </c>
      <c r="B198" s="18" t="s">
        <v>26</v>
      </c>
      <c r="C198" s="18" t="s">
        <v>57</v>
      </c>
      <c r="D198" s="18" t="s">
        <v>64</v>
      </c>
      <c r="E198" s="13" t="s">
        <v>29</v>
      </c>
      <c r="F198" s="19" t="s">
        <v>434</v>
      </c>
      <c r="G198" s="13">
        <v>1120</v>
      </c>
      <c r="H198" s="13">
        <v>3480</v>
      </c>
      <c r="I198" s="14" t="s">
        <v>65</v>
      </c>
      <c r="J198" s="15">
        <v>0</v>
      </c>
      <c r="K198" s="15">
        <v>0</v>
      </c>
      <c r="L198" s="15">
        <v>0</v>
      </c>
      <c r="M198" s="15">
        <v>0</v>
      </c>
      <c r="N198" s="15">
        <v>0</v>
      </c>
      <c r="O198" s="15">
        <v>0</v>
      </c>
      <c r="P198" s="15">
        <v>0</v>
      </c>
      <c r="Q198" s="15">
        <v>0</v>
      </c>
      <c r="R198" s="15">
        <v>0</v>
      </c>
      <c r="S198" s="15">
        <v>0</v>
      </c>
      <c r="T198" s="17">
        <v>0</v>
      </c>
      <c r="U198" s="17">
        <v>0</v>
      </c>
      <c r="V198" s="17">
        <f t="shared" si="12"/>
        <v>0</v>
      </c>
    </row>
    <row r="199" spans="1:22" ht="135" outlineLevel="2">
      <c r="A199" s="18" t="s">
        <v>25</v>
      </c>
      <c r="B199" s="18" t="s">
        <v>26</v>
      </c>
      <c r="C199" s="18" t="s">
        <v>57</v>
      </c>
      <c r="D199" s="18" t="s">
        <v>66</v>
      </c>
      <c r="E199" s="13" t="s">
        <v>29</v>
      </c>
      <c r="F199" s="19" t="s">
        <v>434</v>
      </c>
      <c r="G199" s="13">
        <v>1120</v>
      </c>
      <c r="H199" s="13">
        <v>3480</v>
      </c>
      <c r="I199" s="14" t="s">
        <v>67</v>
      </c>
      <c r="J199" s="15">
        <v>251420305</v>
      </c>
      <c r="K199" s="15">
        <v>251420305</v>
      </c>
      <c r="L199" s="15">
        <v>0</v>
      </c>
      <c r="M199" s="15">
        <v>106677664.20999999</v>
      </c>
      <c r="N199" s="15">
        <v>0</v>
      </c>
      <c r="O199" s="15">
        <v>144208761.44</v>
      </c>
      <c r="P199" s="15">
        <v>144208761.44</v>
      </c>
      <c r="Q199" s="15">
        <v>533879.24</v>
      </c>
      <c r="R199" s="15">
        <v>533879.35</v>
      </c>
      <c r="S199" s="15">
        <v>533879.35</v>
      </c>
      <c r="T199" s="17">
        <f>+O199/K199</f>
        <v>0.57357643186376694</v>
      </c>
      <c r="U199" s="17">
        <f>+(L199+M199+N199)/K199</f>
        <v>0.42430011454325456</v>
      </c>
      <c r="V199" s="17">
        <f t="shared" si="12"/>
        <v>0.9978765464070215</v>
      </c>
    </row>
    <row r="200" spans="1:22" outlineLevel="2">
      <c r="A200" s="18" t="s">
        <v>25</v>
      </c>
      <c r="B200" s="18" t="s">
        <v>26</v>
      </c>
      <c r="C200" s="18" t="s">
        <v>57</v>
      </c>
      <c r="D200" s="18" t="s">
        <v>68</v>
      </c>
      <c r="E200" s="13" t="s">
        <v>29</v>
      </c>
      <c r="F200" s="19" t="s">
        <v>434</v>
      </c>
      <c r="G200" s="13">
        <v>1120</v>
      </c>
      <c r="H200" s="13">
        <v>3480</v>
      </c>
      <c r="I200" s="14" t="s">
        <v>69</v>
      </c>
      <c r="J200" s="15">
        <v>3041980</v>
      </c>
      <c r="K200" s="15">
        <v>3041980</v>
      </c>
      <c r="L200" s="15">
        <v>0</v>
      </c>
      <c r="M200" s="15">
        <v>0</v>
      </c>
      <c r="N200" s="15">
        <v>0</v>
      </c>
      <c r="O200" s="15">
        <v>370205</v>
      </c>
      <c r="P200" s="15">
        <v>370205</v>
      </c>
      <c r="Q200" s="15">
        <v>2671775</v>
      </c>
      <c r="R200" s="15">
        <v>2671775</v>
      </c>
      <c r="S200" s="15">
        <v>2671775</v>
      </c>
      <c r="T200" s="17">
        <f>+O200/K200</f>
        <v>0.12169869624389378</v>
      </c>
      <c r="U200" s="17">
        <f>+(L200+M200+N200)/K200</f>
        <v>0</v>
      </c>
      <c r="V200" s="17">
        <f t="shared" si="12"/>
        <v>0.12169869624389378</v>
      </c>
    </row>
    <row r="201" spans="1:22" outlineLevel="2">
      <c r="A201" s="18" t="s">
        <v>25</v>
      </c>
      <c r="B201" s="18" t="s">
        <v>26</v>
      </c>
      <c r="C201" s="18" t="s">
        <v>57</v>
      </c>
      <c r="D201" s="18" t="s">
        <v>70</v>
      </c>
      <c r="E201" s="13" t="s">
        <v>29</v>
      </c>
      <c r="F201" s="19" t="s">
        <v>434</v>
      </c>
      <c r="G201" s="13">
        <v>1120</v>
      </c>
      <c r="H201" s="13">
        <v>3480</v>
      </c>
      <c r="I201" s="14" t="s">
        <v>71</v>
      </c>
      <c r="J201" s="15">
        <v>245694200</v>
      </c>
      <c r="K201" s="15">
        <v>245694200</v>
      </c>
      <c r="L201" s="15">
        <v>0</v>
      </c>
      <c r="M201" s="15">
        <v>0</v>
      </c>
      <c r="N201" s="15">
        <v>0</v>
      </c>
      <c r="O201" s="15">
        <v>39157998.659999996</v>
      </c>
      <c r="P201" s="15">
        <v>39157998.659999996</v>
      </c>
      <c r="Q201" s="15">
        <v>206536201.34</v>
      </c>
      <c r="R201" s="15">
        <v>206536201.34</v>
      </c>
      <c r="S201" s="15">
        <v>206536201.34</v>
      </c>
      <c r="T201" s="17">
        <f>+O201/K201</f>
        <v>0.15937697617607577</v>
      </c>
      <c r="U201" s="17">
        <f>+(L201+M201+N201)/K201</f>
        <v>0</v>
      </c>
      <c r="V201" s="17">
        <f t="shared" si="12"/>
        <v>0.15937697617607577</v>
      </c>
    </row>
    <row r="202" spans="1:22" outlineLevel="2">
      <c r="A202" s="18" t="s">
        <v>25</v>
      </c>
      <c r="B202" s="18" t="s">
        <v>26</v>
      </c>
      <c r="C202" s="18" t="s">
        <v>57</v>
      </c>
      <c r="D202" s="18" t="s">
        <v>72</v>
      </c>
      <c r="E202" s="13" t="s">
        <v>29</v>
      </c>
      <c r="F202" s="19" t="s">
        <v>434</v>
      </c>
      <c r="G202" s="13">
        <v>1120</v>
      </c>
      <c r="H202" s="13">
        <v>3480</v>
      </c>
      <c r="I202" s="14" t="s">
        <v>73</v>
      </c>
      <c r="J202" s="15">
        <v>40000000</v>
      </c>
      <c r="K202" s="15">
        <v>40000000</v>
      </c>
      <c r="L202" s="15">
        <v>0</v>
      </c>
      <c r="M202" s="15">
        <v>0</v>
      </c>
      <c r="N202" s="15">
        <v>0</v>
      </c>
      <c r="O202" s="15">
        <v>12878288.33</v>
      </c>
      <c r="P202" s="15">
        <v>11631225.869999999</v>
      </c>
      <c r="Q202" s="15">
        <v>20198514.850000001</v>
      </c>
      <c r="R202" s="15">
        <v>27121711.670000002</v>
      </c>
      <c r="S202" s="15">
        <v>27121711.670000002</v>
      </c>
      <c r="T202" s="17">
        <f>+O202/K202</f>
        <v>0.32195720825000002</v>
      </c>
      <c r="U202" s="17">
        <f>+(L202+M202+N202)/K202</f>
        <v>0</v>
      </c>
      <c r="V202" s="17">
        <f t="shared" ref="V202:V265" si="16">+T202+U202</f>
        <v>0.32195720825000002</v>
      </c>
    </row>
    <row r="203" spans="1:22" outlineLevel="2">
      <c r="A203" s="18" t="s">
        <v>25</v>
      </c>
      <c r="B203" s="18" t="s">
        <v>26</v>
      </c>
      <c r="C203" s="18" t="s">
        <v>57</v>
      </c>
      <c r="D203" s="18" t="s">
        <v>74</v>
      </c>
      <c r="E203" s="13" t="s">
        <v>29</v>
      </c>
      <c r="F203" s="19" t="s">
        <v>434</v>
      </c>
      <c r="G203" s="13">
        <v>1120</v>
      </c>
      <c r="H203" s="13">
        <v>3480</v>
      </c>
      <c r="I203" s="14" t="s">
        <v>75</v>
      </c>
      <c r="J203" s="15">
        <v>40000000</v>
      </c>
      <c r="K203" s="15">
        <v>40000000</v>
      </c>
      <c r="L203" s="15">
        <v>0</v>
      </c>
      <c r="M203" s="15">
        <v>0</v>
      </c>
      <c r="N203" s="15">
        <v>0</v>
      </c>
      <c r="O203" s="15">
        <v>11833581</v>
      </c>
      <c r="P203" s="15">
        <v>11833581</v>
      </c>
      <c r="Q203" s="15">
        <v>21613511.600000001</v>
      </c>
      <c r="R203" s="15">
        <v>28166419</v>
      </c>
      <c r="S203" s="15">
        <v>28166419</v>
      </c>
      <c r="T203" s="17">
        <f>+O203/K203</f>
        <v>0.29583952499999999</v>
      </c>
      <c r="U203" s="17">
        <f>+(L203+M203+N203)/K203</f>
        <v>0</v>
      </c>
      <c r="V203" s="17">
        <f t="shared" si="16"/>
        <v>0.29583952499999999</v>
      </c>
    </row>
    <row r="204" spans="1:22" outlineLevel="2">
      <c r="A204" s="18" t="s">
        <v>25</v>
      </c>
      <c r="B204" s="18" t="s">
        <v>26</v>
      </c>
      <c r="C204" s="18" t="s">
        <v>57</v>
      </c>
      <c r="D204" s="18" t="s">
        <v>76</v>
      </c>
      <c r="E204" s="13" t="s">
        <v>29</v>
      </c>
      <c r="F204" s="19" t="s">
        <v>434</v>
      </c>
      <c r="G204" s="13">
        <v>1120</v>
      </c>
      <c r="H204" s="13">
        <v>3480</v>
      </c>
      <c r="I204" s="14" t="s">
        <v>77</v>
      </c>
      <c r="J204" s="15">
        <v>0</v>
      </c>
      <c r="K204" s="15">
        <v>0</v>
      </c>
      <c r="L204" s="15">
        <v>0</v>
      </c>
      <c r="M204" s="15">
        <v>0</v>
      </c>
      <c r="N204" s="15">
        <v>0</v>
      </c>
      <c r="O204" s="15">
        <v>0</v>
      </c>
      <c r="P204" s="15">
        <v>0</v>
      </c>
      <c r="Q204" s="15">
        <v>0</v>
      </c>
      <c r="R204" s="15">
        <v>0</v>
      </c>
      <c r="S204" s="15">
        <v>0</v>
      </c>
      <c r="T204" s="17">
        <v>0</v>
      </c>
      <c r="U204" s="17">
        <v>0</v>
      </c>
      <c r="V204" s="17">
        <f t="shared" si="16"/>
        <v>0</v>
      </c>
    </row>
    <row r="205" spans="1:22" ht="90" outlineLevel="2">
      <c r="A205" s="18" t="s">
        <v>25</v>
      </c>
      <c r="B205" s="18" t="s">
        <v>26</v>
      </c>
      <c r="C205" s="18" t="s">
        <v>57</v>
      </c>
      <c r="D205" s="18" t="s">
        <v>78</v>
      </c>
      <c r="E205" s="13" t="s">
        <v>29</v>
      </c>
      <c r="F205" s="19" t="s">
        <v>434</v>
      </c>
      <c r="G205" s="13">
        <v>1120</v>
      </c>
      <c r="H205" s="13">
        <v>3480</v>
      </c>
      <c r="I205" s="14" t="s">
        <v>79</v>
      </c>
      <c r="J205" s="15">
        <v>79802860</v>
      </c>
      <c r="K205" s="15">
        <v>79802860</v>
      </c>
      <c r="L205" s="15">
        <v>0</v>
      </c>
      <c r="M205" s="15">
        <v>0</v>
      </c>
      <c r="N205" s="15">
        <v>0</v>
      </c>
      <c r="O205" s="15">
        <v>4927771.7699999996</v>
      </c>
      <c r="P205" s="15">
        <v>4927771.7699999996</v>
      </c>
      <c r="Q205" s="15">
        <v>68616807.780000001</v>
      </c>
      <c r="R205" s="15">
        <v>74875088.230000004</v>
      </c>
      <c r="S205" s="15">
        <v>74875088.230000004</v>
      </c>
      <c r="T205" s="17">
        <f t="shared" ref="T205:T234" si="17">+O205/K205</f>
        <v>6.1749312869238016E-2</v>
      </c>
      <c r="U205" s="17">
        <f t="shared" ref="U205:U234" si="18">+(L205+M205+N205)/K205</f>
        <v>0</v>
      </c>
      <c r="V205" s="17">
        <f t="shared" si="16"/>
        <v>6.1749312869238016E-2</v>
      </c>
    </row>
    <row r="206" spans="1:22" ht="45" outlineLevel="2">
      <c r="A206" s="18" t="s">
        <v>25</v>
      </c>
      <c r="B206" s="18" t="s">
        <v>26</v>
      </c>
      <c r="C206" s="18" t="s">
        <v>57</v>
      </c>
      <c r="D206" s="18" t="s">
        <v>80</v>
      </c>
      <c r="E206" s="13" t="s">
        <v>29</v>
      </c>
      <c r="F206" s="19" t="s">
        <v>434</v>
      </c>
      <c r="G206" s="13">
        <v>1120</v>
      </c>
      <c r="H206" s="13">
        <v>3480</v>
      </c>
      <c r="I206" s="14" t="s">
        <v>81</v>
      </c>
      <c r="J206" s="15">
        <v>8300000</v>
      </c>
      <c r="K206" s="15">
        <v>8300000</v>
      </c>
      <c r="L206" s="15">
        <v>0</v>
      </c>
      <c r="M206" s="15">
        <v>941000</v>
      </c>
      <c r="N206" s="15">
        <v>0</v>
      </c>
      <c r="O206" s="15">
        <v>4245000</v>
      </c>
      <c r="P206" s="15">
        <v>4245000</v>
      </c>
      <c r="Q206" s="15">
        <v>314000</v>
      </c>
      <c r="R206" s="15">
        <v>3114000</v>
      </c>
      <c r="S206" s="15">
        <v>3114000</v>
      </c>
      <c r="T206" s="17">
        <f t="shared" si="17"/>
        <v>0.51144578313253009</v>
      </c>
      <c r="U206" s="17">
        <f t="shared" si="18"/>
        <v>0.11337349397590361</v>
      </c>
      <c r="V206" s="17">
        <f t="shared" si="16"/>
        <v>0.62481927710843366</v>
      </c>
    </row>
    <row r="207" spans="1:22" ht="45" outlineLevel="2">
      <c r="A207" s="18" t="s">
        <v>25</v>
      </c>
      <c r="B207" s="18" t="s">
        <v>26</v>
      </c>
      <c r="C207" s="18" t="s">
        <v>57</v>
      </c>
      <c r="D207" s="18" t="s">
        <v>82</v>
      </c>
      <c r="E207" s="13" t="s">
        <v>29</v>
      </c>
      <c r="F207" s="19" t="s">
        <v>434</v>
      </c>
      <c r="G207" s="13">
        <v>1120</v>
      </c>
      <c r="H207" s="13">
        <v>3480</v>
      </c>
      <c r="I207" s="14" t="s">
        <v>83</v>
      </c>
      <c r="J207" s="15">
        <v>2695440</v>
      </c>
      <c r="K207" s="15">
        <v>2695440</v>
      </c>
      <c r="L207" s="15">
        <v>0</v>
      </c>
      <c r="M207" s="15">
        <v>2185000</v>
      </c>
      <c r="N207" s="15">
        <v>0</v>
      </c>
      <c r="O207" s="15">
        <v>168000</v>
      </c>
      <c r="P207" s="15">
        <v>168000</v>
      </c>
      <c r="Q207" s="15">
        <v>97000</v>
      </c>
      <c r="R207" s="15">
        <v>342440</v>
      </c>
      <c r="S207" s="15">
        <v>342440</v>
      </c>
      <c r="T207" s="17">
        <f t="shared" si="17"/>
        <v>6.2327486421511889E-2</v>
      </c>
      <c r="U207" s="17">
        <f t="shared" si="18"/>
        <v>0.81062832042263977</v>
      </c>
      <c r="V207" s="17">
        <f t="shared" si="16"/>
        <v>0.87295580684415164</v>
      </c>
    </row>
    <row r="208" spans="1:22" ht="30" outlineLevel="2">
      <c r="A208" s="18" t="s">
        <v>193</v>
      </c>
      <c r="B208" s="18" t="s">
        <v>26</v>
      </c>
      <c r="C208" s="18" t="s">
        <v>57</v>
      </c>
      <c r="D208" s="18" t="s">
        <v>197</v>
      </c>
      <c r="E208" s="13" t="s">
        <v>29</v>
      </c>
      <c r="F208" s="19" t="s">
        <v>434</v>
      </c>
      <c r="G208" s="13">
        <v>1120</v>
      </c>
      <c r="H208" s="13">
        <v>3480</v>
      </c>
      <c r="I208" s="14" t="s">
        <v>198</v>
      </c>
      <c r="J208" s="15">
        <v>2497796509</v>
      </c>
      <c r="K208" s="15">
        <v>2497796509</v>
      </c>
      <c r="L208" s="15">
        <v>0</v>
      </c>
      <c r="M208" s="15">
        <v>0</v>
      </c>
      <c r="N208" s="15">
        <v>0</v>
      </c>
      <c r="O208" s="15">
        <v>2425702272.8899999</v>
      </c>
      <c r="P208" s="15">
        <v>2228203540.4000001</v>
      </c>
      <c r="Q208" s="15">
        <v>72094236.109999999</v>
      </c>
      <c r="R208" s="15">
        <v>72094236.109999999</v>
      </c>
      <c r="S208" s="15">
        <v>72094236.109999999</v>
      </c>
      <c r="T208" s="17">
        <f t="shared" si="17"/>
        <v>0.97113686569332935</v>
      </c>
      <c r="U208" s="17">
        <f t="shared" si="18"/>
        <v>0</v>
      </c>
      <c r="V208" s="17">
        <f t="shared" si="16"/>
        <v>0.97113686569332935</v>
      </c>
    </row>
    <row r="209" spans="1:22" ht="105" outlineLevel="2">
      <c r="A209" s="18" t="s">
        <v>193</v>
      </c>
      <c r="B209" s="18" t="s">
        <v>26</v>
      </c>
      <c r="C209" s="18" t="s">
        <v>57</v>
      </c>
      <c r="D209" s="18" t="s">
        <v>199</v>
      </c>
      <c r="E209" s="13" t="s">
        <v>29</v>
      </c>
      <c r="F209" s="19" t="s">
        <v>434</v>
      </c>
      <c r="G209" s="13">
        <v>1120</v>
      </c>
      <c r="H209" s="13">
        <v>3480</v>
      </c>
      <c r="I209" s="14" t="s">
        <v>200</v>
      </c>
      <c r="J209" s="15">
        <v>1617998975</v>
      </c>
      <c r="K209" s="15">
        <v>1617998975</v>
      </c>
      <c r="L209" s="15">
        <v>0</v>
      </c>
      <c r="M209" s="15">
        <v>0</v>
      </c>
      <c r="N209" s="15">
        <v>0</v>
      </c>
      <c r="O209" s="15">
        <v>1602897935.7</v>
      </c>
      <c r="P209" s="15">
        <v>1472323548.2</v>
      </c>
      <c r="Q209" s="15">
        <v>15101039.300000001</v>
      </c>
      <c r="R209" s="15">
        <v>15101039.300000001</v>
      </c>
      <c r="S209" s="15">
        <v>15101039.300000001</v>
      </c>
      <c r="T209" s="17">
        <f t="shared" si="17"/>
        <v>0.99066684248053993</v>
      </c>
      <c r="U209" s="17">
        <f t="shared" si="18"/>
        <v>0</v>
      </c>
      <c r="V209" s="17">
        <f t="shared" si="16"/>
        <v>0.99066684248053993</v>
      </c>
    </row>
    <row r="210" spans="1:22" outlineLevel="2">
      <c r="A210" s="18" t="s">
        <v>193</v>
      </c>
      <c r="B210" s="18" t="s">
        <v>26</v>
      </c>
      <c r="C210" s="18" t="s">
        <v>57</v>
      </c>
      <c r="D210" s="18" t="s">
        <v>201</v>
      </c>
      <c r="E210" s="13" t="s">
        <v>29</v>
      </c>
      <c r="F210" s="19" t="s">
        <v>434</v>
      </c>
      <c r="G210" s="13">
        <v>1120</v>
      </c>
      <c r="H210" s="13">
        <v>3480</v>
      </c>
      <c r="I210" s="14" t="s">
        <v>202</v>
      </c>
      <c r="J210" s="15">
        <v>588252149</v>
      </c>
      <c r="K210" s="15">
        <v>588252149</v>
      </c>
      <c r="L210" s="15">
        <v>0</v>
      </c>
      <c r="M210" s="15">
        <v>0</v>
      </c>
      <c r="N210" s="15">
        <v>0</v>
      </c>
      <c r="O210" s="15">
        <v>578659483.48000002</v>
      </c>
      <c r="P210" s="15">
        <v>494748789.23000002</v>
      </c>
      <c r="Q210" s="15">
        <v>9592665.5199999996</v>
      </c>
      <c r="R210" s="15">
        <v>9592665.5199999996</v>
      </c>
      <c r="S210" s="15">
        <v>9592665.5199999996</v>
      </c>
      <c r="T210" s="17">
        <f t="shared" si="17"/>
        <v>0.98369293586720075</v>
      </c>
      <c r="U210" s="17">
        <f t="shared" si="18"/>
        <v>0</v>
      </c>
      <c r="V210" s="17">
        <f t="shared" si="16"/>
        <v>0.98369293586720075</v>
      </c>
    </row>
    <row r="211" spans="1:22" outlineLevel="2">
      <c r="A211" s="18" t="s">
        <v>193</v>
      </c>
      <c r="B211" s="18" t="s">
        <v>26</v>
      </c>
      <c r="C211" s="18" t="s">
        <v>57</v>
      </c>
      <c r="D211" s="18" t="s">
        <v>203</v>
      </c>
      <c r="E211" s="13" t="s">
        <v>29</v>
      </c>
      <c r="F211" s="19" t="s">
        <v>434</v>
      </c>
      <c r="G211" s="13">
        <v>1120</v>
      </c>
      <c r="H211" s="13">
        <v>3480</v>
      </c>
      <c r="I211" s="14" t="s">
        <v>204</v>
      </c>
      <c r="J211" s="15">
        <v>181614509</v>
      </c>
      <c r="K211" s="15">
        <v>181614509</v>
      </c>
      <c r="L211" s="15">
        <v>0</v>
      </c>
      <c r="M211" s="15">
        <v>0</v>
      </c>
      <c r="N211" s="15">
        <v>0</v>
      </c>
      <c r="O211" s="15">
        <v>175179423.68000001</v>
      </c>
      <c r="P211" s="15">
        <v>136257703.41999999</v>
      </c>
      <c r="Q211" s="15">
        <v>6435085.3200000003</v>
      </c>
      <c r="R211" s="15">
        <v>6435085.3200000003</v>
      </c>
      <c r="S211" s="15">
        <v>6435085.3200000003</v>
      </c>
      <c r="T211" s="17">
        <f t="shared" si="17"/>
        <v>0.96456733905549363</v>
      </c>
      <c r="U211" s="17">
        <f t="shared" si="18"/>
        <v>0</v>
      </c>
      <c r="V211" s="17">
        <f t="shared" si="16"/>
        <v>0.96456733905549363</v>
      </c>
    </row>
    <row r="212" spans="1:22" ht="30" outlineLevel="2">
      <c r="A212" s="18" t="s">
        <v>193</v>
      </c>
      <c r="B212" s="18" t="s">
        <v>26</v>
      </c>
      <c r="C212" s="18" t="s">
        <v>57</v>
      </c>
      <c r="D212" s="18" t="s">
        <v>205</v>
      </c>
      <c r="E212" s="13" t="s">
        <v>29</v>
      </c>
      <c r="F212" s="19" t="s">
        <v>434</v>
      </c>
      <c r="G212" s="13">
        <v>1120</v>
      </c>
      <c r="H212" s="13">
        <v>3480</v>
      </c>
      <c r="I212" s="14" t="s">
        <v>206</v>
      </c>
      <c r="J212" s="15">
        <v>1745500000</v>
      </c>
      <c r="K212" s="15">
        <v>1745500000</v>
      </c>
      <c r="L212" s="15">
        <v>0</v>
      </c>
      <c r="M212" s="15">
        <v>0</v>
      </c>
      <c r="N212" s="15">
        <v>0</v>
      </c>
      <c r="O212" s="15">
        <v>1745152487.0799999</v>
      </c>
      <c r="P212" s="15">
        <v>1390197650.9100001</v>
      </c>
      <c r="Q212" s="15">
        <v>347512.92</v>
      </c>
      <c r="R212" s="15">
        <v>347512.92</v>
      </c>
      <c r="S212" s="15">
        <v>347512.92</v>
      </c>
      <c r="T212" s="17">
        <f t="shared" si="17"/>
        <v>0.99980090924090514</v>
      </c>
      <c r="U212" s="17">
        <f t="shared" si="18"/>
        <v>0</v>
      </c>
      <c r="V212" s="17">
        <f t="shared" si="16"/>
        <v>0.99980090924090514</v>
      </c>
    </row>
    <row r="213" spans="1:22" ht="75" outlineLevel="2">
      <c r="A213" s="18" t="s">
        <v>193</v>
      </c>
      <c r="B213" s="18" t="s">
        <v>26</v>
      </c>
      <c r="C213" s="18" t="s">
        <v>57</v>
      </c>
      <c r="D213" s="18" t="s">
        <v>207</v>
      </c>
      <c r="E213" s="13" t="s">
        <v>29</v>
      </c>
      <c r="F213" s="19" t="s">
        <v>434</v>
      </c>
      <c r="G213" s="13">
        <v>1120</v>
      </c>
      <c r="H213" s="13">
        <v>3480</v>
      </c>
      <c r="I213" s="14" t="s">
        <v>208</v>
      </c>
      <c r="J213" s="15">
        <v>67559013</v>
      </c>
      <c r="K213" s="15">
        <v>67559013</v>
      </c>
      <c r="L213" s="15">
        <v>0</v>
      </c>
      <c r="M213" s="15">
        <v>0</v>
      </c>
      <c r="N213" s="15">
        <v>0</v>
      </c>
      <c r="O213" s="15">
        <v>60621530.859999999</v>
      </c>
      <c r="P213" s="15">
        <v>45194325.729999997</v>
      </c>
      <c r="Q213" s="15">
        <v>6937482.1399999997</v>
      </c>
      <c r="R213" s="15">
        <v>6937482.1399999997</v>
      </c>
      <c r="S213" s="15">
        <v>6937482.1399999997</v>
      </c>
      <c r="T213" s="17">
        <f t="shared" si="17"/>
        <v>0.89731226328010449</v>
      </c>
      <c r="U213" s="17">
        <f t="shared" si="18"/>
        <v>0</v>
      </c>
      <c r="V213" s="17">
        <f t="shared" si="16"/>
        <v>0.89731226328010449</v>
      </c>
    </row>
    <row r="214" spans="1:22" outlineLevel="2">
      <c r="A214" s="18" t="s">
        <v>193</v>
      </c>
      <c r="B214" s="18" t="s">
        <v>26</v>
      </c>
      <c r="C214" s="18" t="s">
        <v>57</v>
      </c>
      <c r="D214" s="18" t="s">
        <v>58</v>
      </c>
      <c r="E214" s="13" t="s">
        <v>29</v>
      </c>
      <c r="F214" s="19" t="s">
        <v>434</v>
      </c>
      <c r="G214" s="13">
        <v>1120</v>
      </c>
      <c r="H214" s="13">
        <v>3480</v>
      </c>
      <c r="I214" s="14" t="s">
        <v>59</v>
      </c>
      <c r="J214" s="15">
        <v>10341860</v>
      </c>
      <c r="K214" s="15">
        <v>10341860</v>
      </c>
      <c r="L214" s="15">
        <v>0</v>
      </c>
      <c r="M214" s="15">
        <v>0</v>
      </c>
      <c r="N214" s="15">
        <v>0</v>
      </c>
      <c r="O214" s="15">
        <v>3201293</v>
      </c>
      <c r="P214" s="15">
        <v>3201293</v>
      </c>
      <c r="Q214" s="15">
        <v>7140567</v>
      </c>
      <c r="R214" s="15">
        <v>7140567</v>
      </c>
      <c r="S214" s="15">
        <v>7140567</v>
      </c>
      <c r="T214" s="17">
        <f t="shared" si="17"/>
        <v>0.30954712208442198</v>
      </c>
      <c r="U214" s="17">
        <f t="shared" si="18"/>
        <v>0</v>
      </c>
      <c r="V214" s="17">
        <f t="shared" si="16"/>
        <v>0.30954712208442198</v>
      </c>
    </row>
    <row r="215" spans="1:22" outlineLevel="2">
      <c r="A215" s="18" t="s">
        <v>193</v>
      </c>
      <c r="B215" s="18" t="s">
        <v>26</v>
      </c>
      <c r="C215" s="18" t="s">
        <v>57</v>
      </c>
      <c r="D215" s="18" t="s">
        <v>209</v>
      </c>
      <c r="E215" s="13" t="s">
        <v>29</v>
      </c>
      <c r="F215" s="19" t="s">
        <v>434</v>
      </c>
      <c r="G215" s="13">
        <v>1120</v>
      </c>
      <c r="H215" s="13">
        <v>3480</v>
      </c>
      <c r="I215" s="14" t="s">
        <v>210</v>
      </c>
      <c r="J215" s="15">
        <v>1500000</v>
      </c>
      <c r="K215" s="15">
        <v>1500000</v>
      </c>
      <c r="L215" s="15">
        <v>0</v>
      </c>
      <c r="M215" s="15">
        <v>0</v>
      </c>
      <c r="N215" s="15">
        <v>0</v>
      </c>
      <c r="O215" s="15">
        <v>0</v>
      </c>
      <c r="P215" s="15">
        <v>0</v>
      </c>
      <c r="Q215" s="15">
        <v>1500000</v>
      </c>
      <c r="R215" s="15">
        <v>1500000</v>
      </c>
      <c r="S215" s="15">
        <v>1500000</v>
      </c>
      <c r="T215" s="17">
        <f t="shared" si="17"/>
        <v>0</v>
      </c>
      <c r="U215" s="17">
        <f t="shared" si="18"/>
        <v>0</v>
      </c>
      <c r="V215" s="17">
        <f t="shared" si="16"/>
        <v>0</v>
      </c>
    </row>
    <row r="216" spans="1:22" outlineLevel="2">
      <c r="A216" s="18" t="s">
        <v>193</v>
      </c>
      <c r="B216" s="18" t="s">
        <v>26</v>
      </c>
      <c r="C216" s="18" t="s">
        <v>57</v>
      </c>
      <c r="D216" s="18" t="s">
        <v>211</v>
      </c>
      <c r="E216" s="13" t="s">
        <v>29</v>
      </c>
      <c r="F216" s="19" t="s">
        <v>434</v>
      </c>
      <c r="G216" s="13">
        <v>1120</v>
      </c>
      <c r="H216" s="13">
        <v>3480</v>
      </c>
      <c r="I216" s="14" t="s">
        <v>212</v>
      </c>
      <c r="J216" s="15">
        <v>1500000</v>
      </c>
      <c r="K216" s="15">
        <v>1500000</v>
      </c>
      <c r="L216" s="15">
        <v>0</v>
      </c>
      <c r="M216" s="15">
        <v>0</v>
      </c>
      <c r="N216" s="15">
        <v>0</v>
      </c>
      <c r="O216" s="15">
        <v>0</v>
      </c>
      <c r="P216" s="15">
        <v>0</v>
      </c>
      <c r="Q216" s="15">
        <v>1500000</v>
      </c>
      <c r="R216" s="15">
        <v>1500000</v>
      </c>
      <c r="S216" s="15">
        <v>1500000</v>
      </c>
      <c r="T216" s="17">
        <f t="shared" si="17"/>
        <v>0</v>
      </c>
      <c r="U216" s="17">
        <f t="shared" si="18"/>
        <v>0</v>
      </c>
      <c r="V216" s="17">
        <f t="shared" si="16"/>
        <v>0</v>
      </c>
    </row>
    <row r="217" spans="1:22" ht="30" outlineLevel="2">
      <c r="A217" s="18" t="s">
        <v>193</v>
      </c>
      <c r="B217" s="18" t="s">
        <v>26</v>
      </c>
      <c r="C217" s="18" t="s">
        <v>57</v>
      </c>
      <c r="D217" s="18" t="s">
        <v>64</v>
      </c>
      <c r="E217" s="13" t="s">
        <v>29</v>
      </c>
      <c r="F217" s="19" t="s">
        <v>434</v>
      </c>
      <c r="G217" s="13">
        <v>1120</v>
      </c>
      <c r="H217" s="13">
        <v>3480</v>
      </c>
      <c r="I217" s="14" t="s">
        <v>213</v>
      </c>
      <c r="J217" s="15">
        <v>3500000</v>
      </c>
      <c r="K217" s="15">
        <v>3500000</v>
      </c>
      <c r="L217" s="15">
        <v>0</v>
      </c>
      <c r="M217" s="15">
        <v>0</v>
      </c>
      <c r="N217" s="15">
        <v>0</v>
      </c>
      <c r="O217" s="15">
        <v>32716.2</v>
      </c>
      <c r="P217" s="15">
        <v>32716.2</v>
      </c>
      <c r="Q217" s="15">
        <v>3467283.8</v>
      </c>
      <c r="R217" s="15">
        <v>3467283.8</v>
      </c>
      <c r="S217" s="15">
        <v>3467283.8</v>
      </c>
      <c r="T217" s="17">
        <f t="shared" si="17"/>
        <v>9.3474857142857148E-3</v>
      </c>
      <c r="U217" s="17">
        <f t="shared" si="18"/>
        <v>0</v>
      </c>
      <c r="V217" s="17">
        <f t="shared" si="16"/>
        <v>9.3474857142857148E-3</v>
      </c>
    </row>
    <row r="218" spans="1:22" ht="120" outlineLevel="2">
      <c r="A218" s="18" t="s">
        <v>193</v>
      </c>
      <c r="B218" s="18" t="s">
        <v>26</v>
      </c>
      <c r="C218" s="18" t="s">
        <v>57</v>
      </c>
      <c r="D218" s="18" t="s">
        <v>214</v>
      </c>
      <c r="E218" s="13" t="s">
        <v>29</v>
      </c>
      <c r="F218" s="19" t="s">
        <v>434</v>
      </c>
      <c r="G218" s="13">
        <v>1120</v>
      </c>
      <c r="H218" s="13">
        <v>3480</v>
      </c>
      <c r="I218" s="14" t="s">
        <v>215</v>
      </c>
      <c r="J218" s="15">
        <v>4395050</v>
      </c>
      <c r="K218" s="15">
        <v>4395050</v>
      </c>
      <c r="L218" s="15">
        <v>0</v>
      </c>
      <c r="M218" s="15">
        <v>0</v>
      </c>
      <c r="N218" s="15">
        <v>0</v>
      </c>
      <c r="O218" s="15">
        <v>0</v>
      </c>
      <c r="P218" s="15">
        <v>0</v>
      </c>
      <c r="Q218" s="15">
        <v>0</v>
      </c>
      <c r="R218" s="15">
        <v>4395050</v>
      </c>
      <c r="S218" s="15">
        <v>4395050</v>
      </c>
      <c r="T218" s="17">
        <f t="shared" si="17"/>
        <v>0</v>
      </c>
      <c r="U218" s="17">
        <f t="shared" si="18"/>
        <v>0</v>
      </c>
      <c r="V218" s="17">
        <f t="shared" si="16"/>
        <v>0</v>
      </c>
    </row>
    <row r="219" spans="1:22" ht="90" outlineLevel="2">
      <c r="A219" s="18" t="s">
        <v>193</v>
      </c>
      <c r="B219" s="18" t="s">
        <v>26</v>
      </c>
      <c r="C219" s="18" t="s">
        <v>57</v>
      </c>
      <c r="D219" s="18" t="s">
        <v>66</v>
      </c>
      <c r="E219" s="13" t="s">
        <v>29</v>
      </c>
      <c r="F219" s="19" t="s">
        <v>434</v>
      </c>
      <c r="G219" s="13">
        <v>1120</v>
      </c>
      <c r="H219" s="13">
        <v>3480</v>
      </c>
      <c r="I219" s="14" t="s">
        <v>216</v>
      </c>
      <c r="J219" s="15">
        <v>7000000</v>
      </c>
      <c r="K219" s="15">
        <v>7000000</v>
      </c>
      <c r="L219" s="15">
        <v>0</v>
      </c>
      <c r="M219" s="15">
        <v>0</v>
      </c>
      <c r="N219" s="15">
        <v>0</v>
      </c>
      <c r="O219" s="15">
        <v>0</v>
      </c>
      <c r="P219" s="15">
        <v>0</v>
      </c>
      <c r="Q219" s="15">
        <v>6999930</v>
      </c>
      <c r="R219" s="15">
        <v>7000000</v>
      </c>
      <c r="S219" s="15">
        <v>7000000</v>
      </c>
      <c r="T219" s="17">
        <f t="shared" si="17"/>
        <v>0</v>
      </c>
      <c r="U219" s="17">
        <f t="shared" si="18"/>
        <v>0</v>
      </c>
      <c r="V219" s="17">
        <f t="shared" si="16"/>
        <v>0</v>
      </c>
    </row>
    <row r="220" spans="1:22" ht="90" outlineLevel="2">
      <c r="A220" s="18" t="s">
        <v>193</v>
      </c>
      <c r="B220" s="18" t="s">
        <v>26</v>
      </c>
      <c r="C220" s="18" t="s">
        <v>57</v>
      </c>
      <c r="D220" s="18" t="s">
        <v>217</v>
      </c>
      <c r="E220" s="13" t="s">
        <v>29</v>
      </c>
      <c r="F220" s="19" t="s">
        <v>434</v>
      </c>
      <c r="G220" s="13">
        <v>1120</v>
      </c>
      <c r="H220" s="13">
        <v>3480</v>
      </c>
      <c r="I220" s="14" t="s">
        <v>218</v>
      </c>
      <c r="J220" s="15">
        <v>1106000000</v>
      </c>
      <c r="K220" s="15">
        <v>1106000000</v>
      </c>
      <c r="L220" s="15">
        <v>0</v>
      </c>
      <c r="M220" s="15">
        <v>70000</v>
      </c>
      <c r="N220" s="15">
        <v>0</v>
      </c>
      <c r="O220" s="15">
        <v>1059949388.24</v>
      </c>
      <c r="P220" s="15">
        <v>949761898.17999995</v>
      </c>
      <c r="Q220" s="15">
        <v>45980611.759999998</v>
      </c>
      <c r="R220" s="15">
        <v>45980611.759999998</v>
      </c>
      <c r="S220" s="15">
        <v>45980611.759999998</v>
      </c>
      <c r="T220" s="17">
        <f t="shared" si="17"/>
        <v>0.95836291884267633</v>
      </c>
      <c r="U220" s="17">
        <f t="shared" si="18"/>
        <v>6.3291139240506333E-5</v>
      </c>
      <c r="V220" s="17">
        <f t="shared" si="16"/>
        <v>0.95842620998191685</v>
      </c>
    </row>
    <row r="221" spans="1:22" ht="60" outlineLevel="2">
      <c r="A221" s="18" t="s">
        <v>193</v>
      </c>
      <c r="B221" s="18" t="s">
        <v>26</v>
      </c>
      <c r="C221" s="18" t="s">
        <v>57</v>
      </c>
      <c r="D221" s="18" t="s">
        <v>219</v>
      </c>
      <c r="E221" s="13" t="s">
        <v>29</v>
      </c>
      <c r="F221" s="19" t="s">
        <v>434</v>
      </c>
      <c r="G221" s="13">
        <v>1120</v>
      </c>
      <c r="H221" s="13">
        <v>3480</v>
      </c>
      <c r="I221" s="14" t="s">
        <v>220</v>
      </c>
      <c r="J221" s="15">
        <v>13000000</v>
      </c>
      <c r="K221" s="15">
        <v>13000000</v>
      </c>
      <c r="L221" s="15">
        <v>0</v>
      </c>
      <c r="M221" s="15">
        <v>0</v>
      </c>
      <c r="N221" s="15">
        <v>0</v>
      </c>
      <c r="O221" s="15">
        <v>12815724</v>
      </c>
      <c r="P221" s="15">
        <v>12815724</v>
      </c>
      <c r="Q221" s="15">
        <v>184276</v>
      </c>
      <c r="R221" s="15">
        <v>184276</v>
      </c>
      <c r="S221" s="15">
        <v>184276</v>
      </c>
      <c r="T221" s="17">
        <f t="shared" si="17"/>
        <v>0.98582492307692304</v>
      </c>
      <c r="U221" s="17">
        <f t="shared" si="18"/>
        <v>0</v>
      </c>
      <c r="V221" s="17">
        <f t="shared" si="16"/>
        <v>0.98582492307692304</v>
      </c>
    </row>
    <row r="222" spans="1:22" outlineLevel="2">
      <c r="A222" s="18" t="s">
        <v>193</v>
      </c>
      <c r="B222" s="18" t="s">
        <v>26</v>
      </c>
      <c r="C222" s="18" t="s">
        <v>57</v>
      </c>
      <c r="D222" s="18" t="s">
        <v>68</v>
      </c>
      <c r="E222" s="13" t="s">
        <v>29</v>
      </c>
      <c r="F222" s="19" t="s">
        <v>434</v>
      </c>
      <c r="G222" s="13">
        <v>1120</v>
      </c>
      <c r="H222" s="13">
        <v>3480</v>
      </c>
      <c r="I222" s="14" t="s">
        <v>69</v>
      </c>
      <c r="J222" s="15">
        <v>3546650</v>
      </c>
      <c r="K222" s="15">
        <v>3546650</v>
      </c>
      <c r="L222" s="15">
        <v>0</v>
      </c>
      <c r="M222" s="15">
        <v>0</v>
      </c>
      <c r="N222" s="15">
        <v>0</v>
      </c>
      <c r="O222" s="15">
        <v>1297970</v>
      </c>
      <c r="P222" s="15">
        <v>1297970</v>
      </c>
      <c r="Q222" s="15">
        <v>2248680</v>
      </c>
      <c r="R222" s="15">
        <v>2248680</v>
      </c>
      <c r="S222" s="15">
        <v>2248680</v>
      </c>
      <c r="T222" s="17">
        <f t="shared" si="17"/>
        <v>0.3659707047495524</v>
      </c>
      <c r="U222" s="17">
        <f t="shared" si="18"/>
        <v>0</v>
      </c>
      <c r="V222" s="17">
        <f t="shared" si="16"/>
        <v>0.3659707047495524</v>
      </c>
    </row>
    <row r="223" spans="1:22" outlineLevel="2">
      <c r="A223" s="18" t="s">
        <v>193</v>
      </c>
      <c r="B223" s="18" t="s">
        <v>26</v>
      </c>
      <c r="C223" s="18" t="s">
        <v>57</v>
      </c>
      <c r="D223" s="18" t="s">
        <v>70</v>
      </c>
      <c r="E223" s="13" t="s">
        <v>29</v>
      </c>
      <c r="F223" s="19" t="s">
        <v>434</v>
      </c>
      <c r="G223" s="13">
        <v>1120</v>
      </c>
      <c r="H223" s="13">
        <v>3480</v>
      </c>
      <c r="I223" s="14" t="s">
        <v>71</v>
      </c>
      <c r="J223" s="15">
        <v>139042200</v>
      </c>
      <c r="K223" s="15">
        <v>139042200</v>
      </c>
      <c r="L223" s="15">
        <v>0</v>
      </c>
      <c r="M223" s="15">
        <v>0</v>
      </c>
      <c r="N223" s="15">
        <v>0</v>
      </c>
      <c r="O223" s="15">
        <v>77098924</v>
      </c>
      <c r="P223" s="15">
        <v>77098924</v>
      </c>
      <c r="Q223" s="15">
        <v>46943276</v>
      </c>
      <c r="R223" s="15">
        <v>61943276</v>
      </c>
      <c r="S223" s="15">
        <v>61943276</v>
      </c>
      <c r="T223" s="17">
        <f t="shared" si="17"/>
        <v>0.55450017332867285</v>
      </c>
      <c r="U223" s="17">
        <f t="shared" si="18"/>
        <v>0</v>
      </c>
      <c r="V223" s="17">
        <f t="shared" si="16"/>
        <v>0.55450017332867285</v>
      </c>
    </row>
    <row r="224" spans="1:22" outlineLevel="2">
      <c r="A224" s="18" t="s">
        <v>193</v>
      </c>
      <c r="B224" s="18" t="s">
        <v>26</v>
      </c>
      <c r="C224" s="18" t="s">
        <v>57</v>
      </c>
      <c r="D224" s="18" t="s">
        <v>76</v>
      </c>
      <c r="E224" s="13" t="s">
        <v>29</v>
      </c>
      <c r="F224" s="19" t="s">
        <v>434</v>
      </c>
      <c r="G224" s="13">
        <v>1120</v>
      </c>
      <c r="H224" s="13">
        <v>3480</v>
      </c>
      <c r="I224" s="14" t="s">
        <v>77</v>
      </c>
      <c r="J224" s="15">
        <v>3261434259</v>
      </c>
      <c r="K224" s="15">
        <v>3261434259</v>
      </c>
      <c r="L224" s="15">
        <v>0</v>
      </c>
      <c r="M224" s="15">
        <v>0</v>
      </c>
      <c r="N224" s="15">
        <v>0</v>
      </c>
      <c r="O224" s="15">
        <v>3141651800</v>
      </c>
      <c r="P224" s="15">
        <v>3141651800</v>
      </c>
      <c r="Q224" s="15">
        <v>119782459</v>
      </c>
      <c r="R224" s="15">
        <v>119782459</v>
      </c>
      <c r="S224" s="15">
        <v>119782459</v>
      </c>
      <c r="T224" s="17">
        <f t="shared" si="17"/>
        <v>0.96327307267670426</v>
      </c>
      <c r="U224" s="17">
        <f t="shared" si="18"/>
        <v>0</v>
      </c>
      <c r="V224" s="17">
        <f t="shared" si="16"/>
        <v>0.96327307267670426</v>
      </c>
    </row>
    <row r="225" spans="1:22" ht="90" outlineLevel="2">
      <c r="A225" s="18" t="s">
        <v>193</v>
      </c>
      <c r="B225" s="18" t="s">
        <v>26</v>
      </c>
      <c r="C225" s="18" t="s">
        <v>57</v>
      </c>
      <c r="D225" s="18" t="s">
        <v>78</v>
      </c>
      <c r="E225" s="13" t="s">
        <v>29</v>
      </c>
      <c r="F225" s="19" t="s">
        <v>434</v>
      </c>
      <c r="G225" s="13">
        <v>1120</v>
      </c>
      <c r="H225" s="13">
        <v>3480</v>
      </c>
      <c r="I225" s="14" t="s">
        <v>221</v>
      </c>
      <c r="J225" s="15">
        <v>9700000</v>
      </c>
      <c r="K225" s="15">
        <v>9700000</v>
      </c>
      <c r="L225" s="15">
        <v>0</v>
      </c>
      <c r="M225" s="15">
        <v>268200</v>
      </c>
      <c r="N225" s="15">
        <v>0</v>
      </c>
      <c r="O225" s="15">
        <v>2145900</v>
      </c>
      <c r="P225" s="15">
        <v>2145900</v>
      </c>
      <c r="Q225" s="15">
        <v>5085900</v>
      </c>
      <c r="R225" s="15">
        <v>7285900</v>
      </c>
      <c r="S225" s="15">
        <v>7285900</v>
      </c>
      <c r="T225" s="17">
        <f t="shared" si="17"/>
        <v>0.22122680412371135</v>
      </c>
      <c r="U225" s="17">
        <f t="shared" si="18"/>
        <v>2.7649484536082475E-2</v>
      </c>
      <c r="V225" s="17">
        <f t="shared" si="16"/>
        <v>0.24887628865979383</v>
      </c>
    </row>
    <row r="226" spans="1:22" ht="30" outlineLevel="2">
      <c r="A226" s="18" t="s">
        <v>193</v>
      </c>
      <c r="B226" s="18" t="s">
        <v>26</v>
      </c>
      <c r="C226" s="18" t="s">
        <v>57</v>
      </c>
      <c r="D226" s="18" t="s">
        <v>222</v>
      </c>
      <c r="E226" s="13" t="s">
        <v>29</v>
      </c>
      <c r="F226" s="19" t="s">
        <v>434</v>
      </c>
      <c r="G226" s="13">
        <v>1120</v>
      </c>
      <c r="H226" s="13">
        <v>3480</v>
      </c>
      <c r="I226" s="14" t="s">
        <v>223</v>
      </c>
      <c r="J226" s="15">
        <v>110000000</v>
      </c>
      <c r="K226" s="15">
        <v>110000000</v>
      </c>
      <c r="L226" s="15">
        <v>0</v>
      </c>
      <c r="M226" s="15">
        <v>2100280</v>
      </c>
      <c r="N226" s="15">
        <v>0</v>
      </c>
      <c r="O226" s="15">
        <v>75190305</v>
      </c>
      <c r="P226" s="15">
        <v>75090305</v>
      </c>
      <c r="Q226" s="15">
        <v>6456275</v>
      </c>
      <c r="R226" s="15">
        <v>32709415</v>
      </c>
      <c r="S226" s="15">
        <v>32709415</v>
      </c>
      <c r="T226" s="17">
        <f t="shared" si="17"/>
        <v>0.68354822727272724</v>
      </c>
      <c r="U226" s="17">
        <f t="shared" si="18"/>
        <v>1.9093454545454545E-2</v>
      </c>
      <c r="V226" s="17">
        <f t="shared" si="16"/>
        <v>0.70264168181818176</v>
      </c>
    </row>
    <row r="227" spans="1:22" ht="30" outlineLevel="2">
      <c r="A227" s="18" t="s">
        <v>193</v>
      </c>
      <c r="B227" s="18" t="s">
        <v>26</v>
      </c>
      <c r="C227" s="18" t="s">
        <v>57</v>
      </c>
      <c r="D227" s="18" t="s">
        <v>224</v>
      </c>
      <c r="E227" s="13" t="s">
        <v>29</v>
      </c>
      <c r="F227" s="19" t="s">
        <v>434</v>
      </c>
      <c r="G227" s="13">
        <v>1120</v>
      </c>
      <c r="H227" s="13">
        <v>3480</v>
      </c>
      <c r="I227" s="14" t="s">
        <v>225</v>
      </c>
      <c r="J227" s="15">
        <v>180000000</v>
      </c>
      <c r="K227" s="15">
        <v>180000000</v>
      </c>
      <c r="L227" s="15">
        <v>0</v>
      </c>
      <c r="M227" s="15">
        <v>11885000</v>
      </c>
      <c r="N227" s="15">
        <v>0</v>
      </c>
      <c r="O227" s="15">
        <v>56897451.75</v>
      </c>
      <c r="P227" s="15">
        <v>56541870.799999997</v>
      </c>
      <c r="Q227" s="15">
        <v>111217548.25</v>
      </c>
      <c r="R227" s="15">
        <v>111217548.25</v>
      </c>
      <c r="S227" s="15">
        <v>111217548.25</v>
      </c>
      <c r="T227" s="17">
        <f t="shared" si="17"/>
        <v>0.31609695416666667</v>
      </c>
      <c r="U227" s="17">
        <f t="shared" si="18"/>
        <v>6.6027777777777782E-2</v>
      </c>
      <c r="V227" s="17">
        <f t="shared" si="16"/>
        <v>0.38212473194444446</v>
      </c>
    </row>
    <row r="228" spans="1:22" ht="30" outlineLevel="2">
      <c r="A228" s="18" t="s">
        <v>193</v>
      </c>
      <c r="B228" s="18" t="s">
        <v>26</v>
      </c>
      <c r="C228" s="18" t="s">
        <v>57</v>
      </c>
      <c r="D228" s="18" t="s">
        <v>226</v>
      </c>
      <c r="E228" s="13" t="s">
        <v>29</v>
      </c>
      <c r="F228" s="19" t="s">
        <v>434</v>
      </c>
      <c r="G228" s="13">
        <v>1120</v>
      </c>
      <c r="H228" s="13">
        <v>3480</v>
      </c>
      <c r="I228" s="14" t="s">
        <v>227</v>
      </c>
      <c r="J228" s="15">
        <v>28750000</v>
      </c>
      <c r="K228" s="15">
        <v>28750000</v>
      </c>
      <c r="L228" s="15">
        <v>0</v>
      </c>
      <c r="M228" s="15">
        <v>2880000</v>
      </c>
      <c r="N228" s="15">
        <v>0</v>
      </c>
      <c r="O228" s="15">
        <v>15677704.880000001</v>
      </c>
      <c r="P228" s="15">
        <v>15677704.880000001</v>
      </c>
      <c r="Q228" s="15">
        <v>10189250.789999999</v>
      </c>
      <c r="R228" s="15">
        <v>10192295.119999999</v>
      </c>
      <c r="S228" s="15">
        <v>10192295.119999999</v>
      </c>
      <c r="T228" s="17">
        <f t="shared" si="17"/>
        <v>0.54531147408695657</v>
      </c>
      <c r="U228" s="17">
        <f t="shared" si="18"/>
        <v>0.10017391304347827</v>
      </c>
      <c r="V228" s="17">
        <f t="shared" si="16"/>
        <v>0.6454853871304348</v>
      </c>
    </row>
    <row r="229" spans="1:22" ht="45" outlineLevel="2">
      <c r="A229" s="18" t="s">
        <v>193</v>
      </c>
      <c r="B229" s="18" t="s">
        <v>26</v>
      </c>
      <c r="C229" s="18" t="s">
        <v>57</v>
      </c>
      <c r="D229" s="18" t="s">
        <v>80</v>
      </c>
      <c r="E229" s="13" t="s">
        <v>29</v>
      </c>
      <c r="F229" s="19" t="s">
        <v>434</v>
      </c>
      <c r="G229" s="13">
        <v>1120</v>
      </c>
      <c r="H229" s="13">
        <v>3480</v>
      </c>
      <c r="I229" s="14" t="s">
        <v>81</v>
      </c>
      <c r="J229" s="15">
        <v>32100000</v>
      </c>
      <c r="K229" s="15">
        <v>32100000</v>
      </c>
      <c r="L229" s="15">
        <v>0</v>
      </c>
      <c r="M229" s="15">
        <v>2345907</v>
      </c>
      <c r="N229" s="15">
        <v>0</v>
      </c>
      <c r="O229" s="15">
        <v>8139448.9500000002</v>
      </c>
      <c r="P229" s="15">
        <v>8139448.9500000002</v>
      </c>
      <c r="Q229" s="15">
        <v>20732349.899999999</v>
      </c>
      <c r="R229" s="15">
        <v>21614644.050000001</v>
      </c>
      <c r="S229" s="15">
        <v>21614644.050000001</v>
      </c>
      <c r="T229" s="17">
        <f t="shared" si="17"/>
        <v>0.25356538785046728</v>
      </c>
      <c r="U229" s="17">
        <f t="shared" si="18"/>
        <v>7.3081214953271023E-2</v>
      </c>
      <c r="V229" s="17">
        <f t="shared" si="16"/>
        <v>0.32664660280373831</v>
      </c>
    </row>
    <row r="230" spans="1:22" ht="45" outlineLevel="2">
      <c r="A230" s="18" t="s">
        <v>193</v>
      </c>
      <c r="B230" s="18" t="s">
        <v>26</v>
      </c>
      <c r="C230" s="18" t="s">
        <v>57</v>
      </c>
      <c r="D230" s="18" t="s">
        <v>82</v>
      </c>
      <c r="E230" s="13" t="s">
        <v>29</v>
      </c>
      <c r="F230" s="19" t="s">
        <v>434</v>
      </c>
      <c r="G230" s="13">
        <v>1120</v>
      </c>
      <c r="H230" s="13">
        <v>3480</v>
      </c>
      <c r="I230" s="14" t="s">
        <v>83</v>
      </c>
      <c r="J230" s="15">
        <v>8000000</v>
      </c>
      <c r="K230" s="15">
        <v>8000000</v>
      </c>
      <c r="L230" s="15">
        <v>0</v>
      </c>
      <c r="M230" s="15">
        <v>2000000</v>
      </c>
      <c r="N230" s="15">
        <v>0</v>
      </c>
      <c r="O230" s="15">
        <v>1667000</v>
      </c>
      <c r="P230" s="15">
        <v>1667000</v>
      </c>
      <c r="Q230" s="15">
        <v>4333000</v>
      </c>
      <c r="R230" s="15">
        <v>4333000</v>
      </c>
      <c r="S230" s="15">
        <v>4333000</v>
      </c>
      <c r="T230" s="17">
        <f t="shared" si="17"/>
        <v>0.208375</v>
      </c>
      <c r="U230" s="17">
        <f t="shared" si="18"/>
        <v>0.25</v>
      </c>
      <c r="V230" s="17">
        <f t="shared" si="16"/>
        <v>0.45837499999999998</v>
      </c>
    </row>
    <row r="231" spans="1:22" ht="30" outlineLevel="2">
      <c r="A231" s="18" t="s">
        <v>193</v>
      </c>
      <c r="B231" s="18" t="s">
        <v>26</v>
      </c>
      <c r="C231" s="18" t="s">
        <v>57</v>
      </c>
      <c r="D231" s="18" t="s">
        <v>228</v>
      </c>
      <c r="E231" s="13" t="s">
        <v>29</v>
      </c>
      <c r="F231" s="19" t="s">
        <v>434</v>
      </c>
      <c r="G231" s="13">
        <v>1120</v>
      </c>
      <c r="H231" s="13">
        <v>3480</v>
      </c>
      <c r="I231" s="14" t="s">
        <v>229</v>
      </c>
      <c r="J231" s="15">
        <v>8450000</v>
      </c>
      <c r="K231" s="15">
        <v>8450000</v>
      </c>
      <c r="L231" s="15">
        <v>0</v>
      </c>
      <c r="M231" s="15">
        <v>0</v>
      </c>
      <c r="N231" s="15">
        <v>0</v>
      </c>
      <c r="O231" s="15">
        <v>0</v>
      </c>
      <c r="P231" s="15">
        <v>0</v>
      </c>
      <c r="Q231" s="15">
        <v>8450000</v>
      </c>
      <c r="R231" s="15">
        <v>8450000</v>
      </c>
      <c r="S231" s="15">
        <v>8450000</v>
      </c>
      <c r="T231" s="17">
        <f t="shared" si="17"/>
        <v>0</v>
      </c>
      <c r="U231" s="17">
        <f t="shared" si="18"/>
        <v>0</v>
      </c>
      <c r="V231" s="17">
        <f t="shared" si="16"/>
        <v>0</v>
      </c>
    </row>
    <row r="232" spans="1:22" ht="60" outlineLevel="2">
      <c r="A232" s="18" t="s">
        <v>193</v>
      </c>
      <c r="B232" s="18" t="s">
        <v>26</v>
      </c>
      <c r="C232" s="18" t="s">
        <v>57</v>
      </c>
      <c r="D232" s="18" t="s">
        <v>230</v>
      </c>
      <c r="E232" s="13" t="s">
        <v>29</v>
      </c>
      <c r="F232" s="19" t="s">
        <v>434</v>
      </c>
      <c r="G232" s="13">
        <v>1310</v>
      </c>
      <c r="H232" s="13">
        <v>3480</v>
      </c>
      <c r="I232" s="14" t="s">
        <v>231</v>
      </c>
      <c r="J232" s="15">
        <v>3552751</v>
      </c>
      <c r="K232" s="15">
        <v>3552751</v>
      </c>
      <c r="L232" s="15">
        <v>0</v>
      </c>
      <c r="M232" s="15">
        <v>0</v>
      </c>
      <c r="N232" s="15">
        <v>0</v>
      </c>
      <c r="O232" s="15">
        <v>3016966</v>
      </c>
      <c r="P232" s="15">
        <v>3016966</v>
      </c>
      <c r="Q232" s="15">
        <v>535785</v>
      </c>
      <c r="R232" s="15">
        <v>535785</v>
      </c>
      <c r="S232" s="15">
        <v>535785</v>
      </c>
      <c r="T232" s="17">
        <f t="shared" si="17"/>
        <v>0.84919151384377911</v>
      </c>
      <c r="U232" s="17">
        <f t="shared" si="18"/>
        <v>0</v>
      </c>
      <c r="V232" s="17">
        <f t="shared" si="16"/>
        <v>0.84919151384377911</v>
      </c>
    </row>
    <row r="233" spans="1:22" ht="150" outlineLevel="2">
      <c r="A233" s="18" t="s">
        <v>193</v>
      </c>
      <c r="B233" s="18" t="s">
        <v>26</v>
      </c>
      <c r="C233" s="18" t="s">
        <v>57</v>
      </c>
      <c r="D233" s="18" t="s">
        <v>232</v>
      </c>
      <c r="E233" s="13" t="s">
        <v>29</v>
      </c>
      <c r="F233" s="19" t="s">
        <v>434</v>
      </c>
      <c r="G233" s="13">
        <v>1120</v>
      </c>
      <c r="H233" s="13">
        <v>3480</v>
      </c>
      <c r="I233" s="14" t="s">
        <v>233</v>
      </c>
      <c r="J233" s="15">
        <v>15000000</v>
      </c>
      <c r="K233" s="15">
        <v>15000000</v>
      </c>
      <c r="L233" s="15">
        <v>0</v>
      </c>
      <c r="M233" s="15">
        <v>0</v>
      </c>
      <c r="N233" s="15">
        <v>0</v>
      </c>
      <c r="O233" s="15">
        <v>0</v>
      </c>
      <c r="P233" s="15">
        <v>0</v>
      </c>
      <c r="Q233" s="15">
        <v>15000000</v>
      </c>
      <c r="R233" s="15">
        <v>15000000</v>
      </c>
      <c r="S233" s="15">
        <v>15000000</v>
      </c>
      <c r="T233" s="17">
        <f t="shared" si="17"/>
        <v>0</v>
      </c>
      <c r="U233" s="17">
        <f t="shared" si="18"/>
        <v>0</v>
      </c>
      <c r="V233" s="17">
        <f t="shared" si="16"/>
        <v>0</v>
      </c>
    </row>
    <row r="234" spans="1:22" outlineLevel="2">
      <c r="A234" s="18" t="s">
        <v>193</v>
      </c>
      <c r="B234" s="18" t="s">
        <v>26</v>
      </c>
      <c r="C234" s="18" t="s">
        <v>57</v>
      </c>
      <c r="D234" s="18" t="s">
        <v>234</v>
      </c>
      <c r="E234" s="13" t="s">
        <v>29</v>
      </c>
      <c r="F234" s="19" t="s">
        <v>434</v>
      </c>
      <c r="G234" s="13">
        <v>1120</v>
      </c>
      <c r="H234" s="13">
        <v>3480</v>
      </c>
      <c r="I234" s="14" t="s">
        <v>235</v>
      </c>
      <c r="J234" s="15">
        <v>7500000</v>
      </c>
      <c r="K234" s="15">
        <v>7500000</v>
      </c>
      <c r="L234" s="15">
        <v>0</v>
      </c>
      <c r="M234" s="15">
        <v>0</v>
      </c>
      <c r="N234" s="15">
        <v>0</v>
      </c>
      <c r="O234" s="15">
        <v>4270277</v>
      </c>
      <c r="P234" s="15">
        <v>4090277</v>
      </c>
      <c r="Q234" s="15">
        <v>3229723</v>
      </c>
      <c r="R234" s="15">
        <v>3229723</v>
      </c>
      <c r="S234" s="15">
        <v>3229723</v>
      </c>
      <c r="T234" s="17">
        <f t="shared" si="17"/>
        <v>0.56937026666666668</v>
      </c>
      <c r="U234" s="17">
        <f t="shared" si="18"/>
        <v>0</v>
      </c>
      <c r="V234" s="17">
        <f t="shared" si="16"/>
        <v>0.56937026666666668</v>
      </c>
    </row>
    <row r="235" spans="1:22" ht="30" outlineLevel="2">
      <c r="A235" s="18" t="s">
        <v>259</v>
      </c>
      <c r="B235" s="18" t="s">
        <v>26</v>
      </c>
      <c r="C235" s="18" t="s">
        <v>57</v>
      </c>
      <c r="D235" s="18" t="s">
        <v>260</v>
      </c>
      <c r="E235" s="13" t="s">
        <v>29</v>
      </c>
      <c r="F235" s="19" t="s">
        <v>434</v>
      </c>
      <c r="G235" s="13">
        <v>1120</v>
      </c>
      <c r="H235" s="13">
        <v>3480</v>
      </c>
      <c r="I235" s="14" t="s">
        <v>261</v>
      </c>
      <c r="J235" s="15">
        <v>0</v>
      </c>
      <c r="K235" s="15">
        <v>0</v>
      </c>
      <c r="L235" s="15">
        <v>0</v>
      </c>
      <c r="M235" s="15">
        <v>0</v>
      </c>
      <c r="N235" s="15">
        <v>0</v>
      </c>
      <c r="O235" s="15">
        <v>0</v>
      </c>
      <c r="P235" s="15">
        <v>0</v>
      </c>
      <c r="Q235" s="15">
        <v>0</v>
      </c>
      <c r="R235" s="15">
        <v>0</v>
      </c>
      <c r="S235" s="15">
        <v>0</v>
      </c>
      <c r="T235" s="17">
        <v>0</v>
      </c>
      <c r="U235" s="17">
        <v>0</v>
      </c>
      <c r="V235" s="17">
        <f t="shared" si="16"/>
        <v>0</v>
      </c>
    </row>
    <row r="236" spans="1:22" ht="30" outlineLevel="2">
      <c r="A236" s="18" t="s">
        <v>259</v>
      </c>
      <c r="B236" s="18" t="s">
        <v>26</v>
      </c>
      <c r="C236" s="18" t="s">
        <v>57</v>
      </c>
      <c r="D236" s="18" t="s">
        <v>62</v>
      </c>
      <c r="E236" s="13" t="s">
        <v>29</v>
      </c>
      <c r="F236" s="19" t="s">
        <v>434</v>
      </c>
      <c r="G236" s="13">
        <v>1120</v>
      </c>
      <c r="H236" s="13">
        <v>3480</v>
      </c>
      <c r="I236" s="14" t="s">
        <v>63</v>
      </c>
      <c r="J236" s="15">
        <v>133500000</v>
      </c>
      <c r="K236" s="15">
        <v>133500000</v>
      </c>
      <c r="L236" s="15">
        <v>0</v>
      </c>
      <c r="M236" s="15">
        <v>0</v>
      </c>
      <c r="N236" s="15">
        <v>0</v>
      </c>
      <c r="O236" s="15">
        <v>127287500</v>
      </c>
      <c r="P236" s="15">
        <v>117047500</v>
      </c>
      <c r="Q236" s="15">
        <v>6212500</v>
      </c>
      <c r="R236" s="15">
        <v>6212500</v>
      </c>
      <c r="S236" s="15">
        <v>6212500</v>
      </c>
      <c r="T236" s="17">
        <f t="shared" ref="T236:T241" si="19">+O236/K236</f>
        <v>0.95346441947565541</v>
      </c>
      <c r="U236" s="17">
        <f t="shared" ref="U236:U241" si="20">+(L236+M236+N236)/K236</f>
        <v>0</v>
      </c>
      <c r="V236" s="17">
        <f t="shared" si="16"/>
        <v>0.95346441947565541</v>
      </c>
    </row>
    <row r="237" spans="1:22" ht="75" outlineLevel="2">
      <c r="A237" s="18" t="s">
        <v>259</v>
      </c>
      <c r="B237" s="18" t="s">
        <v>26</v>
      </c>
      <c r="C237" s="18" t="s">
        <v>57</v>
      </c>
      <c r="D237" s="18" t="s">
        <v>219</v>
      </c>
      <c r="E237" s="13" t="s">
        <v>29</v>
      </c>
      <c r="F237" s="19" t="s">
        <v>434</v>
      </c>
      <c r="G237" s="13">
        <v>1120</v>
      </c>
      <c r="H237" s="13">
        <v>3480</v>
      </c>
      <c r="I237" s="14" t="s">
        <v>262</v>
      </c>
      <c r="J237" s="15">
        <v>7626000</v>
      </c>
      <c r="K237" s="15">
        <v>7626000</v>
      </c>
      <c r="L237" s="15">
        <v>0</v>
      </c>
      <c r="M237" s="15">
        <v>0</v>
      </c>
      <c r="N237" s="15">
        <v>0</v>
      </c>
      <c r="O237" s="15">
        <v>7626000</v>
      </c>
      <c r="P237" s="15">
        <v>7626000</v>
      </c>
      <c r="Q237" s="15">
        <v>0</v>
      </c>
      <c r="R237" s="15">
        <v>0</v>
      </c>
      <c r="S237" s="15">
        <v>0</v>
      </c>
      <c r="T237" s="17">
        <f t="shared" si="19"/>
        <v>1</v>
      </c>
      <c r="U237" s="17">
        <f t="shared" si="20"/>
        <v>0</v>
      </c>
      <c r="V237" s="17">
        <f t="shared" si="16"/>
        <v>1</v>
      </c>
    </row>
    <row r="238" spans="1:22" outlineLevel="2">
      <c r="A238" s="18" t="s">
        <v>259</v>
      </c>
      <c r="B238" s="18" t="s">
        <v>26</v>
      </c>
      <c r="C238" s="18" t="s">
        <v>57</v>
      </c>
      <c r="D238" s="18" t="s">
        <v>68</v>
      </c>
      <c r="E238" s="13" t="s">
        <v>29</v>
      </c>
      <c r="F238" s="19" t="s">
        <v>434</v>
      </c>
      <c r="G238" s="13">
        <v>1120</v>
      </c>
      <c r="H238" s="13">
        <v>3480</v>
      </c>
      <c r="I238" s="14" t="s">
        <v>69</v>
      </c>
      <c r="J238" s="15">
        <v>16041555</v>
      </c>
      <c r="K238" s="15">
        <v>16041555</v>
      </c>
      <c r="L238" s="15">
        <v>0</v>
      </c>
      <c r="M238" s="15">
        <v>0</v>
      </c>
      <c r="N238" s="15">
        <v>0</v>
      </c>
      <c r="O238" s="15">
        <v>9053766</v>
      </c>
      <c r="P238" s="15">
        <v>9031786</v>
      </c>
      <c r="Q238" s="15">
        <v>6987789</v>
      </c>
      <c r="R238" s="15">
        <v>6987789</v>
      </c>
      <c r="S238" s="15">
        <v>6987789</v>
      </c>
      <c r="T238" s="17">
        <f t="shared" si="19"/>
        <v>0.56439453656456617</v>
      </c>
      <c r="U238" s="17">
        <f t="shared" si="20"/>
        <v>0</v>
      </c>
      <c r="V238" s="17">
        <f t="shared" si="16"/>
        <v>0.56439453656456617</v>
      </c>
    </row>
    <row r="239" spans="1:22" outlineLevel="2">
      <c r="A239" s="18" t="s">
        <v>259</v>
      </c>
      <c r="B239" s="18" t="s">
        <v>26</v>
      </c>
      <c r="C239" s="18" t="s">
        <v>57</v>
      </c>
      <c r="D239" s="18" t="s">
        <v>70</v>
      </c>
      <c r="E239" s="13" t="s">
        <v>29</v>
      </c>
      <c r="F239" s="19" t="s">
        <v>434</v>
      </c>
      <c r="G239" s="13">
        <v>1120</v>
      </c>
      <c r="H239" s="13">
        <v>3480</v>
      </c>
      <c r="I239" s="14" t="s">
        <v>71</v>
      </c>
      <c r="J239" s="15">
        <v>222330908</v>
      </c>
      <c r="K239" s="15">
        <v>222330908</v>
      </c>
      <c r="L239" s="15">
        <v>0</v>
      </c>
      <c r="M239" s="15">
        <v>0</v>
      </c>
      <c r="N239" s="15">
        <v>0</v>
      </c>
      <c r="O239" s="15">
        <v>143859759.27000001</v>
      </c>
      <c r="P239" s="15">
        <v>143775009.27000001</v>
      </c>
      <c r="Q239" s="15">
        <v>78471148.730000004</v>
      </c>
      <c r="R239" s="15">
        <v>78471148.730000004</v>
      </c>
      <c r="S239" s="15">
        <v>78471148.730000004</v>
      </c>
      <c r="T239" s="17">
        <f t="shared" si="19"/>
        <v>0.64705245241925613</v>
      </c>
      <c r="U239" s="17">
        <f t="shared" si="20"/>
        <v>0</v>
      </c>
      <c r="V239" s="17">
        <f t="shared" si="16"/>
        <v>0.64705245241925613</v>
      </c>
    </row>
    <row r="240" spans="1:22" ht="60" outlineLevel="2">
      <c r="A240" s="18" t="s">
        <v>259</v>
      </c>
      <c r="B240" s="18" t="s">
        <v>26</v>
      </c>
      <c r="C240" s="18" t="s">
        <v>57</v>
      </c>
      <c r="D240" s="18" t="s">
        <v>78</v>
      </c>
      <c r="E240" s="13" t="s">
        <v>29</v>
      </c>
      <c r="F240" s="19" t="s">
        <v>434</v>
      </c>
      <c r="G240" s="13">
        <v>1120</v>
      </c>
      <c r="H240" s="13">
        <v>3480</v>
      </c>
      <c r="I240" s="14" t="s">
        <v>263</v>
      </c>
      <c r="J240" s="15">
        <v>436861907</v>
      </c>
      <c r="K240" s="15">
        <v>436861907</v>
      </c>
      <c r="L240" s="15">
        <v>0</v>
      </c>
      <c r="M240" s="15">
        <v>0</v>
      </c>
      <c r="N240" s="15">
        <v>0</v>
      </c>
      <c r="O240" s="15">
        <v>411188349.41000003</v>
      </c>
      <c r="P240" s="15">
        <v>411188349.41000003</v>
      </c>
      <c r="Q240" s="15">
        <v>25673557.59</v>
      </c>
      <c r="R240" s="15">
        <v>25673557.59</v>
      </c>
      <c r="S240" s="15">
        <v>25673557.59</v>
      </c>
      <c r="T240" s="17">
        <f t="shared" si="19"/>
        <v>0.94123186943374315</v>
      </c>
      <c r="U240" s="17">
        <f t="shared" si="20"/>
        <v>0</v>
      </c>
      <c r="V240" s="17">
        <f t="shared" si="16"/>
        <v>0.94123186943374315</v>
      </c>
    </row>
    <row r="241" spans="1:22" ht="45" outlineLevel="2">
      <c r="A241" s="18" t="s">
        <v>259</v>
      </c>
      <c r="B241" s="18" t="s">
        <v>26</v>
      </c>
      <c r="C241" s="18" t="s">
        <v>57</v>
      </c>
      <c r="D241" s="18" t="s">
        <v>82</v>
      </c>
      <c r="E241" s="13" t="s">
        <v>29</v>
      </c>
      <c r="F241" s="19" t="s">
        <v>434</v>
      </c>
      <c r="G241" s="13">
        <v>1120</v>
      </c>
      <c r="H241" s="13">
        <v>3480</v>
      </c>
      <c r="I241" s="14" t="s">
        <v>83</v>
      </c>
      <c r="J241" s="15">
        <v>2275000</v>
      </c>
      <c r="K241" s="15">
        <v>2275000</v>
      </c>
      <c r="L241" s="15">
        <v>0</v>
      </c>
      <c r="M241" s="15">
        <v>0</v>
      </c>
      <c r="N241" s="15">
        <v>0</v>
      </c>
      <c r="O241" s="15">
        <v>2275000</v>
      </c>
      <c r="P241" s="15">
        <v>2275000</v>
      </c>
      <c r="Q241" s="15">
        <v>0</v>
      </c>
      <c r="R241" s="15">
        <v>0</v>
      </c>
      <c r="S241" s="15">
        <v>0</v>
      </c>
      <c r="T241" s="17">
        <f t="shared" si="19"/>
        <v>1</v>
      </c>
      <c r="U241" s="17">
        <f t="shared" si="20"/>
        <v>0</v>
      </c>
      <c r="V241" s="17">
        <f t="shared" si="16"/>
        <v>1</v>
      </c>
    </row>
    <row r="242" spans="1:22" ht="30" outlineLevel="2">
      <c r="A242" s="18" t="s">
        <v>281</v>
      </c>
      <c r="B242" s="18" t="s">
        <v>26</v>
      </c>
      <c r="C242" s="18" t="s">
        <v>57</v>
      </c>
      <c r="D242" s="18" t="s">
        <v>197</v>
      </c>
      <c r="E242" s="13" t="s">
        <v>29</v>
      </c>
      <c r="F242" s="19" t="s">
        <v>434</v>
      </c>
      <c r="G242" s="13">
        <v>1120</v>
      </c>
      <c r="H242" s="13">
        <v>3480</v>
      </c>
      <c r="I242" s="14" t="s">
        <v>198</v>
      </c>
      <c r="J242" s="15">
        <v>0</v>
      </c>
      <c r="K242" s="15">
        <v>0</v>
      </c>
      <c r="L242" s="15">
        <v>0</v>
      </c>
      <c r="M242" s="15">
        <v>0</v>
      </c>
      <c r="N242" s="15">
        <v>0</v>
      </c>
      <c r="O242" s="15">
        <v>0</v>
      </c>
      <c r="P242" s="15">
        <v>0</v>
      </c>
      <c r="Q242" s="15">
        <v>0</v>
      </c>
      <c r="R242" s="15">
        <v>0</v>
      </c>
      <c r="S242" s="15">
        <v>0</v>
      </c>
      <c r="T242" s="17">
        <v>0</v>
      </c>
      <c r="U242" s="17">
        <v>0</v>
      </c>
      <c r="V242" s="17">
        <f t="shared" si="16"/>
        <v>0</v>
      </c>
    </row>
    <row r="243" spans="1:22" ht="30" outlineLevel="2">
      <c r="A243" s="18" t="s">
        <v>281</v>
      </c>
      <c r="B243" s="18" t="s">
        <v>26</v>
      </c>
      <c r="C243" s="18" t="s">
        <v>57</v>
      </c>
      <c r="D243" s="18" t="s">
        <v>62</v>
      </c>
      <c r="E243" s="13" t="s">
        <v>29</v>
      </c>
      <c r="F243" s="19" t="s">
        <v>434</v>
      </c>
      <c r="G243" s="13">
        <v>1120</v>
      </c>
      <c r="H243" s="13">
        <v>3480</v>
      </c>
      <c r="I243" s="14" t="s">
        <v>63</v>
      </c>
      <c r="J243" s="15">
        <v>9076000</v>
      </c>
      <c r="K243" s="15">
        <v>9076000</v>
      </c>
      <c r="L243" s="15">
        <v>0</v>
      </c>
      <c r="M243" s="15">
        <v>4309100</v>
      </c>
      <c r="N243" s="15">
        <v>0</v>
      </c>
      <c r="O243" s="15">
        <v>0</v>
      </c>
      <c r="P243" s="15">
        <v>0</v>
      </c>
      <c r="Q243" s="15">
        <v>4766900</v>
      </c>
      <c r="R243" s="15">
        <v>4766900</v>
      </c>
      <c r="S243" s="15">
        <v>4766900</v>
      </c>
      <c r="T243" s="17">
        <f>+O243/K243</f>
        <v>0</v>
      </c>
      <c r="U243" s="17">
        <f>+(L243+M243+N243)/K243</f>
        <v>0.47477963860731598</v>
      </c>
      <c r="V243" s="17">
        <f t="shared" si="16"/>
        <v>0.47477963860731598</v>
      </c>
    </row>
    <row r="244" spans="1:22" ht="150" outlineLevel="2">
      <c r="A244" s="18" t="s">
        <v>281</v>
      </c>
      <c r="B244" s="18" t="s">
        <v>26</v>
      </c>
      <c r="C244" s="18" t="s">
        <v>57</v>
      </c>
      <c r="D244" s="18" t="s">
        <v>282</v>
      </c>
      <c r="E244" s="13" t="s">
        <v>29</v>
      </c>
      <c r="F244" s="19" t="s">
        <v>434</v>
      </c>
      <c r="G244" s="13">
        <v>1120</v>
      </c>
      <c r="H244" s="13">
        <v>3480</v>
      </c>
      <c r="I244" s="14" t="s">
        <v>283</v>
      </c>
      <c r="J244" s="15">
        <v>179340462</v>
      </c>
      <c r="K244" s="15">
        <v>179340462</v>
      </c>
      <c r="L244" s="15">
        <v>4500000</v>
      </c>
      <c r="M244" s="15">
        <v>78061377.049999997</v>
      </c>
      <c r="N244" s="15">
        <v>0</v>
      </c>
      <c r="O244" s="15">
        <v>30483948.359999999</v>
      </c>
      <c r="P244" s="15">
        <v>30483948.359999999</v>
      </c>
      <c r="Q244" s="15">
        <v>18795135.780000001</v>
      </c>
      <c r="R244" s="15">
        <v>66295136.590000004</v>
      </c>
      <c r="S244" s="15">
        <v>66295136.590000004</v>
      </c>
      <c r="T244" s="17">
        <f>+O244/K244</f>
        <v>0.1699780853692682</v>
      </c>
      <c r="U244" s="17">
        <f>+(L244+M244+N244)/K244</f>
        <v>0.46036112614675878</v>
      </c>
      <c r="V244" s="17">
        <f t="shared" si="16"/>
        <v>0.63033921151602701</v>
      </c>
    </row>
    <row r="245" spans="1:22" outlineLevel="2">
      <c r="A245" s="18" t="s">
        <v>281</v>
      </c>
      <c r="B245" s="18" t="s">
        <v>26</v>
      </c>
      <c r="C245" s="18" t="s">
        <v>57</v>
      </c>
      <c r="D245" s="18" t="s">
        <v>68</v>
      </c>
      <c r="E245" s="13" t="s">
        <v>29</v>
      </c>
      <c r="F245" s="19" t="s">
        <v>434</v>
      </c>
      <c r="G245" s="13">
        <v>1120</v>
      </c>
      <c r="H245" s="13">
        <v>3480</v>
      </c>
      <c r="I245" s="14" t="s">
        <v>69</v>
      </c>
      <c r="J245" s="15">
        <v>2705720</v>
      </c>
      <c r="K245" s="15">
        <v>2705720</v>
      </c>
      <c r="L245" s="15">
        <v>0</v>
      </c>
      <c r="M245" s="15">
        <v>0</v>
      </c>
      <c r="N245" s="15">
        <v>0</v>
      </c>
      <c r="O245" s="15">
        <v>1015110</v>
      </c>
      <c r="P245" s="15">
        <v>1015110</v>
      </c>
      <c r="Q245" s="15">
        <v>1690610</v>
      </c>
      <c r="R245" s="15">
        <v>1690610</v>
      </c>
      <c r="S245" s="15">
        <v>1690610</v>
      </c>
      <c r="T245" s="17">
        <f>+O245/K245</f>
        <v>0.3751718581375752</v>
      </c>
      <c r="U245" s="17">
        <f>+(L245+M245+N245)/K245</f>
        <v>0</v>
      </c>
      <c r="V245" s="17">
        <f t="shared" si="16"/>
        <v>0.3751718581375752</v>
      </c>
    </row>
    <row r="246" spans="1:22" outlineLevel="2">
      <c r="A246" s="18" t="s">
        <v>281</v>
      </c>
      <c r="B246" s="18" t="s">
        <v>26</v>
      </c>
      <c r="C246" s="18" t="s">
        <v>57</v>
      </c>
      <c r="D246" s="18" t="s">
        <v>70</v>
      </c>
      <c r="E246" s="13" t="s">
        <v>29</v>
      </c>
      <c r="F246" s="19" t="s">
        <v>434</v>
      </c>
      <c r="G246" s="13">
        <v>1120</v>
      </c>
      <c r="H246" s="13">
        <v>3480</v>
      </c>
      <c r="I246" s="14" t="s">
        <v>71</v>
      </c>
      <c r="J246" s="15">
        <v>80743407</v>
      </c>
      <c r="K246" s="15">
        <v>80743407</v>
      </c>
      <c r="L246" s="15">
        <v>0</v>
      </c>
      <c r="M246" s="15">
        <v>0</v>
      </c>
      <c r="N246" s="15">
        <v>0</v>
      </c>
      <c r="O246" s="15">
        <v>42915086</v>
      </c>
      <c r="P246" s="15">
        <v>42915086</v>
      </c>
      <c r="Q246" s="15">
        <v>37828321</v>
      </c>
      <c r="R246" s="15">
        <v>37828321</v>
      </c>
      <c r="S246" s="15">
        <v>37828321</v>
      </c>
      <c r="T246" s="17">
        <f>+O246/K246</f>
        <v>0.53149956875116755</v>
      </c>
      <c r="U246" s="17">
        <f>+(L246+M246+N246)/K246</f>
        <v>0</v>
      </c>
      <c r="V246" s="17">
        <f t="shared" si="16"/>
        <v>0.53149956875116755</v>
      </c>
    </row>
    <row r="247" spans="1:22" ht="105" outlineLevel="2">
      <c r="A247" s="18" t="s">
        <v>281</v>
      </c>
      <c r="B247" s="18" t="s">
        <v>26</v>
      </c>
      <c r="C247" s="18" t="s">
        <v>57</v>
      </c>
      <c r="D247" s="18" t="s">
        <v>78</v>
      </c>
      <c r="E247" s="13" t="s">
        <v>29</v>
      </c>
      <c r="F247" s="19" t="s">
        <v>434</v>
      </c>
      <c r="G247" s="13">
        <v>1120</v>
      </c>
      <c r="H247" s="13">
        <v>3480</v>
      </c>
      <c r="I247" s="14" t="s">
        <v>284</v>
      </c>
      <c r="J247" s="15">
        <v>0</v>
      </c>
      <c r="K247" s="15">
        <v>0</v>
      </c>
      <c r="L247" s="15">
        <v>0</v>
      </c>
      <c r="M247" s="15">
        <v>0</v>
      </c>
      <c r="N247" s="15">
        <v>0</v>
      </c>
      <c r="O247" s="15">
        <v>0</v>
      </c>
      <c r="P247" s="15">
        <v>0</v>
      </c>
      <c r="Q247" s="15">
        <v>0</v>
      </c>
      <c r="R247" s="15">
        <v>0</v>
      </c>
      <c r="S247" s="15">
        <v>0</v>
      </c>
      <c r="T247" s="17">
        <v>0</v>
      </c>
      <c r="U247" s="17">
        <v>0</v>
      </c>
      <c r="V247" s="17">
        <f t="shared" si="16"/>
        <v>0</v>
      </c>
    </row>
    <row r="248" spans="1:22" ht="30" outlineLevel="2">
      <c r="A248" s="18" t="s">
        <v>281</v>
      </c>
      <c r="B248" s="18" t="s">
        <v>26</v>
      </c>
      <c r="C248" s="18" t="s">
        <v>57</v>
      </c>
      <c r="D248" s="18" t="s">
        <v>222</v>
      </c>
      <c r="E248" s="13" t="s">
        <v>29</v>
      </c>
      <c r="F248" s="19" t="s">
        <v>434</v>
      </c>
      <c r="G248" s="13">
        <v>1120</v>
      </c>
      <c r="H248" s="13">
        <v>3480</v>
      </c>
      <c r="I248" s="14" t="s">
        <v>223</v>
      </c>
      <c r="J248" s="15">
        <v>241200000</v>
      </c>
      <c r="K248" s="15">
        <v>241200000</v>
      </c>
      <c r="L248" s="15">
        <v>0</v>
      </c>
      <c r="M248" s="15">
        <v>103200000</v>
      </c>
      <c r="N248" s="15">
        <v>0</v>
      </c>
      <c r="O248" s="15">
        <v>16800000</v>
      </c>
      <c r="P248" s="15">
        <v>16800000</v>
      </c>
      <c r="Q248" s="15">
        <v>121200000</v>
      </c>
      <c r="R248" s="15">
        <v>121200000</v>
      </c>
      <c r="S248" s="15">
        <v>121200000</v>
      </c>
      <c r="T248" s="17">
        <f t="shared" ref="T248:T255" si="21">+O248/K248</f>
        <v>6.965174129353234E-2</v>
      </c>
      <c r="U248" s="17">
        <f t="shared" ref="U248:U255" si="22">+(L248+M248+N248)/K248</f>
        <v>0.42786069651741293</v>
      </c>
      <c r="V248" s="17">
        <f t="shared" si="16"/>
        <v>0.49751243781094528</v>
      </c>
    </row>
    <row r="249" spans="1:22" ht="45" outlineLevel="2">
      <c r="A249" s="18" t="s">
        <v>281</v>
      </c>
      <c r="B249" s="18" t="s">
        <v>26</v>
      </c>
      <c r="C249" s="18" t="s">
        <v>57</v>
      </c>
      <c r="D249" s="18" t="s">
        <v>82</v>
      </c>
      <c r="E249" s="13" t="s">
        <v>29</v>
      </c>
      <c r="F249" s="19" t="s">
        <v>434</v>
      </c>
      <c r="G249" s="13">
        <v>1120</v>
      </c>
      <c r="H249" s="13">
        <v>3480</v>
      </c>
      <c r="I249" s="14" t="s">
        <v>83</v>
      </c>
      <c r="J249" s="15">
        <v>5915000</v>
      </c>
      <c r="K249" s="15">
        <v>5915000</v>
      </c>
      <c r="L249" s="15">
        <v>0</v>
      </c>
      <c r="M249" s="15">
        <v>1018928</v>
      </c>
      <c r="N249" s="15">
        <v>0</v>
      </c>
      <c r="O249" s="15">
        <v>4892600</v>
      </c>
      <c r="P249" s="15">
        <v>4892600</v>
      </c>
      <c r="Q249" s="15">
        <v>3472</v>
      </c>
      <c r="R249" s="15">
        <v>3472</v>
      </c>
      <c r="S249" s="15">
        <v>3472</v>
      </c>
      <c r="T249" s="17">
        <f t="shared" si="21"/>
        <v>0.82715131022823329</v>
      </c>
      <c r="U249" s="17">
        <f t="shared" si="22"/>
        <v>0.17226170752324599</v>
      </c>
      <c r="V249" s="17">
        <f t="shared" si="16"/>
        <v>0.99941301775147928</v>
      </c>
    </row>
    <row r="250" spans="1:22" ht="30" outlineLevel="2">
      <c r="A250" s="18" t="s">
        <v>290</v>
      </c>
      <c r="B250" s="18" t="s">
        <v>26</v>
      </c>
      <c r="C250" s="18" t="s">
        <v>57</v>
      </c>
      <c r="D250" s="18" t="s">
        <v>291</v>
      </c>
      <c r="E250" s="13" t="s">
        <v>29</v>
      </c>
      <c r="F250" s="19" t="s">
        <v>434</v>
      </c>
      <c r="G250" s="13">
        <v>1120</v>
      </c>
      <c r="H250" s="13">
        <v>3480</v>
      </c>
      <c r="I250" s="14" t="s">
        <v>292</v>
      </c>
      <c r="J250" s="15">
        <v>994070973</v>
      </c>
      <c r="K250" s="15">
        <v>994070973</v>
      </c>
      <c r="L250" s="15">
        <v>0</v>
      </c>
      <c r="M250" s="15">
        <v>5637894.3499999996</v>
      </c>
      <c r="N250" s="15">
        <v>0</v>
      </c>
      <c r="O250" s="15">
        <v>84076293.310000002</v>
      </c>
      <c r="P250" s="15">
        <v>84076293.310000002</v>
      </c>
      <c r="Q250" s="15">
        <v>904356784.64999998</v>
      </c>
      <c r="R250" s="15">
        <v>904356785.34000003</v>
      </c>
      <c r="S250" s="15">
        <v>904356785.34000003</v>
      </c>
      <c r="T250" s="17">
        <f t="shared" si="21"/>
        <v>8.4577757115537472E-2</v>
      </c>
      <c r="U250" s="17">
        <f t="shared" si="22"/>
        <v>5.6715209508486466E-3</v>
      </c>
      <c r="V250" s="17">
        <f t="shared" si="16"/>
        <v>9.0249278066386121E-2</v>
      </c>
    </row>
    <row r="251" spans="1:22" ht="30" outlineLevel="2">
      <c r="A251" s="18" t="s">
        <v>290</v>
      </c>
      <c r="B251" s="18" t="s">
        <v>26</v>
      </c>
      <c r="C251" s="18" t="s">
        <v>57</v>
      </c>
      <c r="D251" s="18" t="s">
        <v>62</v>
      </c>
      <c r="E251" s="13" t="s">
        <v>29</v>
      </c>
      <c r="F251" s="19" t="s">
        <v>434</v>
      </c>
      <c r="G251" s="13">
        <v>1120</v>
      </c>
      <c r="H251" s="13">
        <v>3480</v>
      </c>
      <c r="I251" s="14" t="s">
        <v>63</v>
      </c>
      <c r="J251" s="15">
        <v>7718750</v>
      </c>
      <c r="K251" s="15">
        <v>7718750</v>
      </c>
      <c r="L251" s="15">
        <v>0</v>
      </c>
      <c r="M251" s="15">
        <v>0</v>
      </c>
      <c r="N251" s="15">
        <v>0</v>
      </c>
      <c r="O251" s="15">
        <v>6699000.3600000003</v>
      </c>
      <c r="P251" s="15">
        <v>5559000</v>
      </c>
      <c r="Q251" s="15">
        <v>1019749.64</v>
      </c>
      <c r="R251" s="15">
        <v>1019749.64</v>
      </c>
      <c r="S251" s="15">
        <v>1019749.64</v>
      </c>
      <c r="T251" s="17">
        <f t="shared" si="21"/>
        <v>0.86788668631578947</v>
      </c>
      <c r="U251" s="17">
        <f t="shared" si="22"/>
        <v>0</v>
      </c>
      <c r="V251" s="17">
        <f t="shared" si="16"/>
        <v>0.86788668631578947</v>
      </c>
    </row>
    <row r="252" spans="1:22" ht="30" outlineLevel="2">
      <c r="A252" s="18" t="s">
        <v>290</v>
      </c>
      <c r="B252" s="18" t="s">
        <v>26</v>
      </c>
      <c r="C252" s="18" t="s">
        <v>57</v>
      </c>
      <c r="D252" s="18" t="s">
        <v>64</v>
      </c>
      <c r="E252" s="13" t="s">
        <v>29</v>
      </c>
      <c r="F252" s="19" t="s">
        <v>434</v>
      </c>
      <c r="G252" s="13">
        <v>1120</v>
      </c>
      <c r="H252" s="13">
        <v>3480</v>
      </c>
      <c r="I252" s="14" t="s">
        <v>65</v>
      </c>
      <c r="J252" s="15">
        <v>8004000</v>
      </c>
      <c r="K252" s="15">
        <v>8004000</v>
      </c>
      <c r="L252" s="15">
        <v>0</v>
      </c>
      <c r="M252" s="15">
        <v>0</v>
      </c>
      <c r="N252" s="15">
        <v>0</v>
      </c>
      <c r="O252" s="15">
        <v>8004000</v>
      </c>
      <c r="P252" s="15">
        <v>8004000</v>
      </c>
      <c r="Q252" s="15">
        <v>0</v>
      </c>
      <c r="R252" s="15">
        <v>0</v>
      </c>
      <c r="S252" s="15">
        <v>0</v>
      </c>
      <c r="T252" s="17">
        <f t="shared" si="21"/>
        <v>1</v>
      </c>
      <c r="U252" s="17">
        <f t="shared" si="22"/>
        <v>0</v>
      </c>
      <c r="V252" s="17">
        <f t="shared" si="16"/>
        <v>1</v>
      </c>
    </row>
    <row r="253" spans="1:22" ht="120" outlineLevel="2">
      <c r="A253" s="18" t="s">
        <v>290</v>
      </c>
      <c r="B253" s="18" t="s">
        <v>26</v>
      </c>
      <c r="C253" s="18" t="s">
        <v>57</v>
      </c>
      <c r="D253" s="18" t="s">
        <v>66</v>
      </c>
      <c r="E253" s="13" t="s">
        <v>29</v>
      </c>
      <c r="F253" s="19" t="s">
        <v>434</v>
      </c>
      <c r="G253" s="13">
        <v>1120</v>
      </c>
      <c r="H253" s="13">
        <v>3480</v>
      </c>
      <c r="I253" s="14" t="s">
        <v>293</v>
      </c>
      <c r="J253" s="15">
        <v>578650642</v>
      </c>
      <c r="K253" s="15">
        <v>578650642</v>
      </c>
      <c r="L253" s="15">
        <v>0</v>
      </c>
      <c r="M253" s="15">
        <v>32318662.460000001</v>
      </c>
      <c r="N253" s="15">
        <v>0</v>
      </c>
      <c r="O253" s="15">
        <v>419271060.06999999</v>
      </c>
      <c r="P253" s="15">
        <v>409785716.06999999</v>
      </c>
      <c r="Q253" s="15">
        <v>127060918.73999999</v>
      </c>
      <c r="R253" s="15">
        <v>127060919.47</v>
      </c>
      <c r="S253" s="15">
        <v>127060919.47</v>
      </c>
      <c r="T253" s="17">
        <f t="shared" si="21"/>
        <v>0.72456682778552939</v>
      </c>
      <c r="U253" s="17">
        <f t="shared" si="22"/>
        <v>5.5851769814505799E-2</v>
      </c>
      <c r="V253" s="17">
        <f t="shared" si="16"/>
        <v>0.78041859760003518</v>
      </c>
    </row>
    <row r="254" spans="1:22" outlineLevel="2">
      <c r="A254" s="18" t="s">
        <v>290</v>
      </c>
      <c r="B254" s="18" t="s">
        <v>26</v>
      </c>
      <c r="C254" s="18" t="s">
        <v>57</v>
      </c>
      <c r="D254" s="18" t="s">
        <v>68</v>
      </c>
      <c r="E254" s="13" t="s">
        <v>29</v>
      </c>
      <c r="F254" s="19" t="s">
        <v>434</v>
      </c>
      <c r="G254" s="13">
        <v>1120</v>
      </c>
      <c r="H254" s="13">
        <v>3480</v>
      </c>
      <c r="I254" s="14" t="s">
        <v>69</v>
      </c>
      <c r="J254" s="15">
        <v>5860000</v>
      </c>
      <c r="K254" s="15">
        <v>5860000</v>
      </c>
      <c r="L254" s="15">
        <v>0</v>
      </c>
      <c r="M254" s="15">
        <v>0</v>
      </c>
      <c r="N254" s="15">
        <v>0</v>
      </c>
      <c r="O254" s="15">
        <v>585015</v>
      </c>
      <c r="P254" s="15">
        <v>585015</v>
      </c>
      <c r="Q254" s="15">
        <v>5274985</v>
      </c>
      <c r="R254" s="15">
        <v>5274985</v>
      </c>
      <c r="S254" s="15">
        <v>5274985</v>
      </c>
      <c r="T254" s="17">
        <f t="shared" si="21"/>
        <v>9.9831911262798639E-2</v>
      </c>
      <c r="U254" s="17">
        <f t="shared" si="22"/>
        <v>0</v>
      </c>
      <c r="V254" s="17">
        <f t="shared" si="16"/>
        <v>9.9831911262798639E-2</v>
      </c>
    </row>
    <row r="255" spans="1:22" outlineLevel="2">
      <c r="A255" s="18" t="s">
        <v>290</v>
      </c>
      <c r="B255" s="18" t="s">
        <v>26</v>
      </c>
      <c r="C255" s="18" t="s">
        <v>57</v>
      </c>
      <c r="D255" s="18" t="s">
        <v>70</v>
      </c>
      <c r="E255" s="13" t="s">
        <v>29</v>
      </c>
      <c r="F255" s="19" t="s">
        <v>434</v>
      </c>
      <c r="G255" s="13">
        <v>1120</v>
      </c>
      <c r="H255" s="13">
        <v>3480</v>
      </c>
      <c r="I255" s="14" t="s">
        <v>71</v>
      </c>
      <c r="J255" s="15">
        <v>36679100</v>
      </c>
      <c r="K255" s="15">
        <v>36679100</v>
      </c>
      <c r="L255" s="15">
        <v>0</v>
      </c>
      <c r="M255" s="15">
        <v>0</v>
      </c>
      <c r="N255" s="15">
        <v>0</v>
      </c>
      <c r="O255" s="15">
        <v>17570244</v>
      </c>
      <c r="P255" s="15">
        <v>17570244</v>
      </c>
      <c r="Q255" s="15">
        <v>19108856</v>
      </c>
      <c r="R255" s="15">
        <v>19108856</v>
      </c>
      <c r="S255" s="15">
        <v>19108856</v>
      </c>
      <c r="T255" s="17">
        <f t="shared" si="21"/>
        <v>0.47902603935211058</v>
      </c>
      <c r="U255" s="17">
        <f t="shared" si="22"/>
        <v>0</v>
      </c>
      <c r="V255" s="17">
        <f t="shared" si="16"/>
        <v>0.47902603935211058</v>
      </c>
    </row>
    <row r="256" spans="1:22" outlineLevel="2">
      <c r="A256" s="18" t="s">
        <v>290</v>
      </c>
      <c r="B256" s="18" t="s">
        <v>26</v>
      </c>
      <c r="C256" s="18" t="s">
        <v>57</v>
      </c>
      <c r="D256" s="18" t="s">
        <v>76</v>
      </c>
      <c r="E256" s="13" t="s">
        <v>29</v>
      </c>
      <c r="F256" s="19" t="s">
        <v>434</v>
      </c>
      <c r="G256" s="13">
        <v>1120</v>
      </c>
      <c r="H256" s="13">
        <v>3480</v>
      </c>
      <c r="I256" s="14" t="s">
        <v>77</v>
      </c>
      <c r="J256" s="15">
        <v>0</v>
      </c>
      <c r="K256" s="15">
        <v>0</v>
      </c>
      <c r="L256" s="15">
        <v>0</v>
      </c>
      <c r="M256" s="15">
        <v>0</v>
      </c>
      <c r="N256" s="15">
        <v>0</v>
      </c>
      <c r="O256" s="15">
        <v>0</v>
      </c>
      <c r="P256" s="15">
        <v>0</v>
      </c>
      <c r="Q256" s="15">
        <v>0</v>
      </c>
      <c r="R256" s="15">
        <v>0</v>
      </c>
      <c r="S256" s="15">
        <v>0</v>
      </c>
      <c r="T256" s="17">
        <v>0</v>
      </c>
      <c r="U256" s="17">
        <v>0</v>
      </c>
      <c r="V256" s="17">
        <f t="shared" si="16"/>
        <v>0</v>
      </c>
    </row>
    <row r="257" spans="1:22" ht="60" outlineLevel="2">
      <c r="A257" s="18" t="s">
        <v>290</v>
      </c>
      <c r="B257" s="18" t="s">
        <v>26</v>
      </c>
      <c r="C257" s="18" t="s">
        <v>57</v>
      </c>
      <c r="D257" s="18" t="s">
        <v>78</v>
      </c>
      <c r="E257" s="13" t="s">
        <v>29</v>
      </c>
      <c r="F257" s="19" t="s">
        <v>434</v>
      </c>
      <c r="G257" s="13">
        <v>1120</v>
      </c>
      <c r="H257" s="13">
        <v>3480</v>
      </c>
      <c r="I257" s="14" t="s">
        <v>263</v>
      </c>
      <c r="J257" s="15">
        <v>70892253</v>
      </c>
      <c r="K257" s="15">
        <v>70892253</v>
      </c>
      <c r="L257" s="15">
        <v>0</v>
      </c>
      <c r="M257" s="15">
        <v>0</v>
      </c>
      <c r="N257" s="15">
        <v>0</v>
      </c>
      <c r="O257" s="15">
        <v>15873248</v>
      </c>
      <c r="P257" s="15">
        <v>15873248</v>
      </c>
      <c r="Q257" s="15">
        <v>55019005</v>
      </c>
      <c r="R257" s="15">
        <v>55019005</v>
      </c>
      <c r="S257" s="15">
        <v>55019005</v>
      </c>
      <c r="T257" s="17">
        <f t="shared" ref="T257:T276" si="23">+O257/K257</f>
        <v>0.22390666579604968</v>
      </c>
      <c r="U257" s="17">
        <f t="shared" ref="U257:U276" si="24">+(L257+M257+N257)/K257</f>
        <v>0</v>
      </c>
      <c r="V257" s="17">
        <f t="shared" si="16"/>
        <v>0.22390666579604968</v>
      </c>
    </row>
    <row r="258" spans="1:22" ht="30" outlineLevel="2">
      <c r="A258" s="18" t="s">
        <v>290</v>
      </c>
      <c r="B258" s="18" t="s">
        <v>26</v>
      </c>
      <c r="C258" s="18" t="s">
        <v>57</v>
      </c>
      <c r="D258" s="18" t="s">
        <v>222</v>
      </c>
      <c r="E258" s="13" t="s">
        <v>29</v>
      </c>
      <c r="F258" s="19" t="s">
        <v>434</v>
      </c>
      <c r="G258" s="13">
        <v>1120</v>
      </c>
      <c r="H258" s="13">
        <v>3480</v>
      </c>
      <c r="I258" s="14" t="s">
        <v>223</v>
      </c>
      <c r="J258" s="15">
        <v>4200000</v>
      </c>
      <c r="K258" s="15">
        <v>4200000</v>
      </c>
      <c r="L258" s="15">
        <v>3925000</v>
      </c>
      <c r="M258" s="15">
        <v>0</v>
      </c>
      <c r="N258" s="15">
        <v>0</v>
      </c>
      <c r="O258" s="15">
        <v>0</v>
      </c>
      <c r="P258" s="15">
        <v>0</v>
      </c>
      <c r="Q258" s="15">
        <v>275000</v>
      </c>
      <c r="R258" s="15">
        <v>275000</v>
      </c>
      <c r="S258" s="15">
        <v>275000</v>
      </c>
      <c r="T258" s="17">
        <f t="shared" si="23"/>
        <v>0</v>
      </c>
      <c r="U258" s="17">
        <f t="shared" si="24"/>
        <v>0.93452380952380953</v>
      </c>
      <c r="V258" s="17">
        <f t="shared" si="16"/>
        <v>0.93452380952380953</v>
      </c>
    </row>
    <row r="259" spans="1:22" ht="30" outlineLevel="2">
      <c r="A259" s="18" t="s">
        <v>290</v>
      </c>
      <c r="B259" s="18" t="s">
        <v>26</v>
      </c>
      <c r="C259" s="18" t="s">
        <v>57</v>
      </c>
      <c r="D259" s="18" t="s">
        <v>226</v>
      </c>
      <c r="E259" s="13" t="s">
        <v>29</v>
      </c>
      <c r="F259" s="19" t="s">
        <v>434</v>
      </c>
      <c r="G259" s="13">
        <v>1120</v>
      </c>
      <c r="H259" s="13">
        <v>3480</v>
      </c>
      <c r="I259" s="14" t="s">
        <v>227</v>
      </c>
      <c r="J259" s="15">
        <v>128691654</v>
      </c>
      <c r="K259" s="15">
        <v>128691654</v>
      </c>
      <c r="L259" s="15">
        <v>0</v>
      </c>
      <c r="M259" s="15">
        <v>0</v>
      </c>
      <c r="N259" s="15">
        <v>0</v>
      </c>
      <c r="O259" s="15">
        <v>116371671.65000001</v>
      </c>
      <c r="P259" s="15">
        <v>116371671.65000001</v>
      </c>
      <c r="Q259" s="15">
        <v>12319981.800000001</v>
      </c>
      <c r="R259" s="15">
        <v>12319982.35</v>
      </c>
      <c r="S259" s="15">
        <v>12319982.35</v>
      </c>
      <c r="T259" s="17">
        <f t="shared" si="23"/>
        <v>0.90426743330224046</v>
      </c>
      <c r="U259" s="17">
        <f t="shared" si="24"/>
        <v>0</v>
      </c>
      <c r="V259" s="17">
        <f t="shared" si="16"/>
        <v>0.90426743330224046</v>
      </c>
    </row>
    <row r="260" spans="1:22" ht="45" outlineLevel="2">
      <c r="A260" s="18" t="s">
        <v>290</v>
      </c>
      <c r="B260" s="18" t="s">
        <v>26</v>
      </c>
      <c r="C260" s="18" t="s">
        <v>57</v>
      </c>
      <c r="D260" s="18" t="s">
        <v>80</v>
      </c>
      <c r="E260" s="13" t="s">
        <v>29</v>
      </c>
      <c r="F260" s="19" t="s">
        <v>434</v>
      </c>
      <c r="G260" s="13">
        <v>1120</v>
      </c>
      <c r="H260" s="13">
        <v>3480</v>
      </c>
      <c r="I260" s="14" t="s">
        <v>81</v>
      </c>
      <c r="J260" s="15">
        <v>14113840</v>
      </c>
      <c r="K260" s="15">
        <v>14113840</v>
      </c>
      <c r="L260" s="15">
        <v>0</v>
      </c>
      <c r="M260" s="15">
        <v>0</v>
      </c>
      <c r="N260" s="15">
        <v>0</v>
      </c>
      <c r="O260" s="15">
        <v>5675193.6399999997</v>
      </c>
      <c r="P260" s="15">
        <v>5127091.66</v>
      </c>
      <c r="Q260" s="15">
        <v>8438646.3599999994</v>
      </c>
      <c r="R260" s="15">
        <v>8438646.3599999994</v>
      </c>
      <c r="S260" s="15">
        <v>8438646.3599999994</v>
      </c>
      <c r="T260" s="17">
        <f t="shared" si="23"/>
        <v>0.40210131615492306</v>
      </c>
      <c r="U260" s="17">
        <f t="shared" si="24"/>
        <v>0</v>
      </c>
      <c r="V260" s="17">
        <f t="shared" si="16"/>
        <v>0.40210131615492306</v>
      </c>
    </row>
    <row r="261" spans="1:22" ht="45" outlineLevel="2">
      <c r="A261" s="18" t="s">
        <v>290</v>
      </c>
      <c r="B261" s="18" t="s">
        <v>26</v>
      </c>
      <c r="C261" s="18" t="s">
        <v>57</v>
      </c>
      <c r="D261" s="18" t="s">
        <v>82</v>
      </c>
      <c r="E261" s="13" t="s">
        <v>29</v>
      </c>
      <c r="F261" s="19" t="s">
        <v>434</v>
      </c>
      <c r="G261" s="13">
        <v>1120</v>
      </c>
      <c r="H261" s="13">
        <v>3480</v>
      </c>
      <c r="I261" s="14" t="s">
        <v>83</v>
      </c>
      <c r="J261" s="15">
        <v>316654323</v>
      </c>
      <c r="K261" s="15">
        <v>316654323</v>
      </c>
      <c r="L261" s="15">
        <v>0</v>
      </c>
      <c r="M261" s="15">
        <v>9089519.8100000005</v>
      </c>
      <c r="N261" s="15">
        <v>0</v>
      </c>
      <c r="O261" s="15">
        <v>170689105.72999999</v>
      </c>
      <c r="P261" s="15">
        <v>162944307.18000001</v>
      </c>
      <c r="Q261" s="15">
        <v>136875697.46000001</v>
      </c>
      <c r="R261" s="15">
        <v>136875697.46000001</v>
      </c>
      <c r="S261" s="15">
        <v>136875697.46000001</v>
      </c>
      <c r="T261" s="17">
        <f t="shared" si="23"/>
        <v>0.53903924037064221</v>
      </c>
      <c r="U261" s="17">
        <f t="shared" si="24"/>
        <v>2.870486568408542E-2</v>
      </c>
      <c r="V261" s="17">
        <f t="shared" si="16"/>
        <v>0.56774410605472758</v>
      </c>
    </row>
    <row r="262" spans="1:22" outlineLevel="2">
      <c r="A262" s="18" t="s">
        <v>312</v>
      </c>
      <c r="B262" s="18" t="s">
        <v>26</v>
      </c>
      <c r="C262" s="18" t="s">
        <v>57</v>
      </c>
      <c r="D262" s="18" t="s">
        <v>58</v>
      </c>
      <c r="E262" s="13" t="s">
        <v>29</v>
      </c>
      <c r="F262" s="19" t="s">
        <v>434</v>
      </c>
      <c r="G262" s="13">
        <v>1120</v>
      </c>
      <c r="H262" s="13">
        <v>3480</v>
      </c>
      <c r="I262" s="14" t="s">
        <v>59</v>
      </c>
      <c r="J262" s="15">
        <v>12150000</v>
      </c>
      <c r="K262" s="15">
        <v>12150000</v>
      </c>
      <c r="L262" s="15">
        <v>0</v>
      </c>
      <c r="M262" s="15">
        <v>1385720</v>
      </c>
      <c r="N262" s="15">
        <v>0</v>
      </c>
      <c r="O262" s="15">
        <v>8726220</v>
      </c>
      <c r="P262" s="15">
        <v>8726220</v>
      </c>
      <c r="Q262" s="15">
        <v>2038060</v>
      </c>
      <c r="R262" s="15">
        <v>2038060</v>
      </c>
      <c r="S262" s="15">
        <v>2038060</v>
      </c>
      <c r="T262" s="17">
        <f t="shared" si="23"/>
        <v>0.71820740740740741</v>
      </c>
      <c r="U262" s="17">
        <f t="shared" si="24"/>
        <v>0.11405102880658437</v>
      </c>
      <c r="V262" s="17">
        <f t="shared" si="16"/>
        <v>0.83225843621399176</v>
      </c>
    </row>
    <row r="263" spans="1:22" ht="30" outlineLevel="2">
      <c r="A263" s="18" t="s">
        <v>312</v>
      </c>
      <c r="B263" s="18" t="s">
        <v>26</v>
      </c>
      <c r="C263" s="18" t="s">
        <v>57</v>
      </c>
      <c r="D263" s="18" t="s">
        <v>62</v>
      </c>
      <c r="E263" s="13" t="s">
        <v>29</v>
      </c>
      <c r="F263" s="19" t="s">
        <v>434</v>
      </c>
      <c r="G263" s="13">
        <v>1120</v>
      </c>
      <c r="H263" s="13">
        <v>3480</v>
      </c>
      <c r="I263" s="14" t="s">
        <v>63</v>
      </c>
      <c r="J263" s="15">
        <v>296796500</v>
      </c>
      <c r="K263" s="15">
        <v>296796500</v>
      </c>
      <c r="L263" s="15">
        <v>2590000</v>
      </c>
      <c r="M263" s="15">
        <v>15834292.07</v>
      </c>
      <c r="N263" s="15">
        <v>0</v>
      </c>
      <c r="O263" s="15">
        <v>251905331.84999999</v>
      </c>
      <c r="P263" s="15">
        <v>251905331.84999999</v>
      </c>
      <c r="Q263" s="15">
        <v>26466876.079999998</v>
      </c>
      <c r="R263" s="15">
        <v>26466876.079999998</v>
      </c>
      <c r="S263" s="15">
        <v>26466876.079999998</v>
      </c>
      <c r="T263" s="17">
        <f t="shared" si="23"/>
        <v>0.8487476498206683</v>
      </c>
      <c r="U263" s="17">
        <f t="shared" si="24"/>
        <v>6.2077187803764533E-2</v>
      </c>
      <c r="V263" s="17">
        <f t="shared" si="16"/>
        <v>0.91082483762443278</v>
      </c>
    </row>
    <row r="264" spans="1:22" ht="390" outlineLevel="2">
      <c r="A264" s="18" t="s">
        <v>312</v>
      </c>
      <c r="B264" s="18" t="s">
        <v>26</v>
      </c>
      <c r="C264" s="18" t="s">
        <v>57</v>
      </c>
      <c r="D264" s="18" t="s">
        <v>219</v>
      </c>
      <c r="E264" s="13" t="s">
        <v>29</v>
      </c>
      <c r="F264" s="19" t="s">
        <v>434</v>
      </c>
      <c r="G264" s="13">
        <v>1120</v>
      </c>
      <c r="H264" s="13">
        <v>3480</v>
      </c>
      <c r="I264" s="14" t="s">
        <v>313</v>
      </c>
      <c r="J264" s="15">
        <v>450000000</v>
      </c>
      <c r="K264" s="15">
        <v>450000000</v>
      </c>
      <c r="L264" s="15">
        <v>0</v>
      </c>
      <c r="M264" s="15">
        <v>14812400</v>
      </c>
      <c r="N264" s="15">
        <v>0</v>
      </c>
      <c r="O264" s="15">
        <v>338928000</v>
      </c>
      <c r="P264" s="15">
        <v>335189750</v>
      </c>
      <c r="Q264" s="15">
        <v>96259600</v>
      </c>
      <c r="R264" s="15">
        <v>96259600</v>
      </c>
      <c r="S264" s="15">
        <v>96259600</v>
      </c>
      <c r="T264" s="17">
        <f t="shared" si="23"/>
        <v>0.75317333333333336</v>
      </c>
      <c r="U264" s="17">
        <f t="shared" si="24"/>
        <v>3.2916444444444443E-2</v>
      </c>
      <c r="V264" s="17">
        <f t="shared" si="16"/>
        <v>0.78608977777777778</v>
      </c>
    </row>
    <row r="265" spans="1:22" outlineLevel="2">
      <c r="A265" s="18" t="s">
        <v>312</v>
      </c>
      <c r="B265" s="18" t="s">
        <v>26</v>
      </c>
      <c r="C265" s="18" t="s">
        <v>57</v>
      </c>
      <c r="D265" s="18" t="s">
        <v>68</v>
      </c>
      <c r="E265" s="13" t="s">
        <v>29</v>
      </c>
      <c r="F265" s="19" t="s">
        <v>434</v>
      </c>
      <c r="G265" s="13">
        <v>1120</v>
      </c>
      <c r="H265" s="13">
        <v>3480</v>
      </c>
      <c r="I265" s="14" t="s">
        <v>69</v>
      </c>
      <c r="J265" s="15">
        <v>5933200</v>
      </c>
      <c r="K265" s="15">
        <v>5933200</v>
      </c>
      <c r="L265" s="15">
        <v>0</v>
      </c>
      <c r="M265" s="15">
        <v>0</v>
      </c>
      <c r="N265" s="15">
        <v>0</v>
      </c>
      <c r="O265" s="15">
        <v>999325</v>
      </c>
      <c r="P265" s="15">
        <v>999325</v>
      </c>
      <c r="Q265" s="15">
        <v>4933875</v>
      </c>
      <c r="R265" s="15">
        <v>4933875</v>
      </c>
      <c r="S265" s="15">
        <v>4933875</v>
      </c>
      <c r="T265" s="17">
        <f t="shared" si="23"/>
        <v>0.16842934672689275</v>
      </c>
      <c r="U265" s="17">
        <f t="shared" si="24"/>
        <v>0</v>
      </c>
      <c r="V265" s="17">
        <f t="shared" si="16"/>
        <v>0.16842934672689275</v>
      </c>
    </row>
    <row r="266" spans="1:22" outlineLevel="2">
      <c r="A266" s="18" t="s">
        <v>312</v>
      </c>
      <c r="B266" s="18" t="s">
        <v>26</v>
      </c>
      <c r="C266" s="18" t="s">
        <v>57</v>
      </c>
      <c r="D266" s="18" t="s">
        <v>70</v>
      </c>
      <c r="E266" s="13" t="s">
        <v>29</v>
      </c>
      <c r="F266" s="19" t="s">
        <v>434</v>
      </c>
      <c r="G266" s="13">
        <v>1120</v>
      </c>
      <c r="H266" s="13">
        <v>3480</v>
      </c>
      <c r="I266" s="14" t="s">
        <v>71</v>
      </c>
      <c r="J266" s="15">
        <v>43631000</v>
      </c>
      <c r="K266" s="15">
        <v>43631000</v>
      </c>
      <c r="L266" s="15">
        <v>0</v>
      </c>
      <c r="M266" s="15">
        <v>0</v>
      </c>
      <c r="N266" s="15">
        <v>0</v>
      </c>
      <c r="O266" s="15">
        <v>12289413</v>
      </c>
      <c r="P266" s="15">
        <v>12289413</v>
      </c>
      <c r="Q266" s="15">
        <v>31341587</v>
      </c>
      <c r="R266" s="15">
        <v>31341587</v>
      </c>
      <c r="S266" s="15">
        <v>31341587</v>
      </c>
      <c r="T266" s="17">
        <f t="shared" si="23"/>
        <v>0.28166700281909651</v>
      </c>
      <c r="U266" s="17">
        <f t="shared" si="24"/>
        <v>0</v>
      </c>
      <c r="V266" s="17">
        <f t="shared" ref="V266:V329" si="25">+T266+U266</f>
        <v>0.28166700281909651</v>
      </c>
    </row>
    <row r="267" spans="1:22" ht="60" outlineLevel="2">
      <c r="A267" s="18" t="s">
        <v>312</v>
      </c>
      <c r="B267" s="18" t="s">
        <v>26</v>
      </c>
      <c r="C267" s="18" t="s">
        <v>57</v>
      </c>
      <c r="D267" s="18" t="s">
        <v>78</v>
      </c>
      <c r="E267" s="13" t="s">
        <v>29</v>
      </c>
      <c r="F267" s="19" t="s">
        <v>434</v>
      </c>
      <c r="G267" s="13">
        <v>1120</v>
      </c>
      <c r="H267" s="13">
        <v>3480</v>
      </c>
      <c r="I267" s="14" t="s">
        <v>314</v>
      </c>
      <c r="J267" s="15">
        <v>3552000</v>
      </c>
      <c r="K267" s="15">
        <v>3552000</v>
      </c>
      <c r="L267" s="15">
        <v>0</v>
      </c>
      <c r="M267" s="15">
        <v>0</v>
      </c>
      <c r="N267" s="15">
        <v>0</v>
      </c>
      <c r="O267" s="15">
        <v>494725</v>
      </c>
      <c r="P267" s="15">
        <v>494725</v>
      </c>
      <c r="Q267" s="15">
        <v>3057275</v>
      </c>
      <c r="R267" s="15">
        <v>3057275</v>
      </c>
      <c r="S267" s="15">
        <v>3057275</v>
      </c>
      <c r="T267" s="17">
        <f t="shared" si="23"/>
        <v>0.13928068693693693</v>
      </c>
      <c r="U267" s="17">
        <f t="shared" si="24"/>
        <v>0</v>
      </c>
      <c r="V267" s="17">
        <f t="shared" si="25"/>
        <v>0.13928068693693693</v>
      </c>
    </row>
    <row r="268" spans="1:22" ht="30" outlineLevel="2">
      <c r="A268" s="18" t="s">
        <v>318</v>
      </c>
      <c r="B268" s="18" t="s">
        <v>26</v>
      </c>
      <c r="C268" s="18" t="s">
        <v>57</v>
      </c>
      <c r="D268" s="18" t="s">
        <v>197</v>
      </c>
      <c r="E268" s="13" t="s">
        <v>29</v>
      </c>
      <c r="F268" s="19" t="s">
        <v>434</v>
      </c>
      <c r="G268" s="13">
        <v>1120</v>
      </c>
      <c r="H268" s="13">
        <v>3480</v>
      </c>
      <c r="I268" s="14" t="s">
        <v>198</v>
      </c>
      <c r="J268" s="15">
        <v>2036897700.47</v>
      </c>
      <c r="K268" s="15">
        <v>2036897700.47</v>
      </c>
      <c r="L268" s="15">
        <v>0</v>
      </c>
      <c r="M268" s="15">
        <v>0</v>
      </c>
      <c r="N268" s="15">
        <v>0</v>
      </c>
      <c r="O268" s="15">
        <v>1514566522.3299999</v>
      </c>
      <c r="P268" s="15">
        <v>1368870705.4400001</v>
      </c>
      <c r="Q268" s="15">
        <v>522331178.13999999</v>
      </c>
      <c r="R268" s="15">
        <v>522331178.13999999</v>
      </c>
      <c r="S268" s="15">
        <v>522331178.13999999</v>
      </c>
      <c r="T268" s="17">
        <f t="shared" si="23"/>
        <v>0.74356533564769811</v>
      </c>
      <c r="U268" s="17">
        <f t="shared" si="24"/>
        <v>0</v>
      </c>
      <c r="V268" s="17">
        <f t="shared" si="25"/>
        <v>0.74356533564769811</v>
      </c>
    </row>
    <row r="269" spans="1:22" ht="105" outlineLevel="2">
      <c r="A269" s="18" t="s">
        <v>318</v>
      </c>
      <c r="B269" s="18" t="s">
        <v>26</v>
      </c>
      <c r="C269" s="18" t="s">
        <v>57</v>
      </c>
      <c r="D269" s="18" t="s">
        <v>260</v>
      </c>
      <c r="E269" s="13" t="s">
        <v>29</v>
      </c>
      <c r="F269" s="19" t="s">
        <v>434</v>
      </c>
      <c r="G269" s="13">
        <v>1120</v>
      </c>
      <c r="H269" s="13">
        <v>3480</v>
      </c>
      <c r="I269" s="14" t="s">
        <v>319</v>
      </c>
      <c r="J269" s="15">
        <v>392750000</v>
      </c>
      <c r="K269" s="15">
        <v>392750000</v>
      </c>
      <c r="L269" s="15">
        <v>0</v>
      </c>
      <c r="M269" s="15">
        <v>0</v>
      </c>
      <c r="N269" s="15">
        <v>0</v>
      </c>
      <c r="O269" s="15">
        <v>0</v>
      </c>
      <c r="P269" s="15">
        <v>0</v>
      </c>
      <c r="Q269" s="15">
        <v>200000000</v>
      </c>
      <c r="R269" s="15">
        <v>392750000</v>
      </c>
      <c r="S269" s="15">
        <v>392750000</v>
      </c>
      <c r="T269" s="17">
        <f t="shared" si="23"/>
        <v>0</v>
      </c>
      <c r="U269" s="17">
        <f t="shared" si="24"/>
        <v>0</v>
      </c>
      <c r="V269" s="17">
        <f t="shared" si="25"/>
        <v>0</v>
      </c>
    </row>
    <row r="270" spans="1:22" outlineLevel="2">
      <c r="A270" s="18" t="s">
        <v>318</v>
      </c>
      <c r="B270" s="18" t="s">
        <v>26</v>
      </c>
      <c r="C270" s="18" t="s">
        <v>57</v>
      </c>
      <c r="D270" s="18" t="s">
        <v>58</v>
      </c>
      <c r="E270" s="13" t="s">
        <v>29</v>
      </c>
      <c r="F270" s="19" t="s">
        <v>434</v>
      </c>
      <c r="G270" s="13">
        <v>1120</v>
      </c>
      <c r="H270" s="13">
        <v>3480</v>
      </c>
      <c r="I270" s="14" t="s">
        <v>59</v>
      </c>
      <c r="J270" s="15">
        <v>7743619.7999999998</v>
      </c>
      <c r="K270" s="15">
        <v>7743619.7999999998</v>
      </c>
      <c r="L270" s="15">
        <v>0</v>
      </c>
      <c r="M270" s="15">
        <v>0</v>
      </c>
      <c r="N270" s="15">
        <v>0</v>
      </c>
      <c r="O270" s="15">
        <v>1237250</v>
      </c>
      <c r="P270" s="15">
        <v>1237250</v>
      </c>
      <c r="Q270" s="15">
        <v>3193619.78</v>
      </c>
      <c r="R270" s="15">
        <v>6506369.7999999998</v>
      </c>
      <c r="S270" s="15">
        <v>6506369.7999999998</v>
      </c>
      <c r="T270" s="17">
        <f t="shared" si="23"/>
        <v>0.15977669771442032</v>
      </c>
      <c r="U270" s="17">
        <f t="shared" si="24"/>
        <v>0</v>
      </c>
      <c r="V270" s="17">
        <f t="shared" si="25"/>
        <v>0.15977669771442032</v>
      </c>
    </row>
    <row r="271" spans="1:22" outlineLevel="2">
      <c r="A271" s="18" t="s">
        <v>318</v>
      </c>
      <c r="B271" s="18" t="s">
        <v>26</v>
      </c>
      <c r="C271" s="18" t="s">
        <v>57</v>
      </c>
      <c r="D271" s="18" t="s">
        <v>60</v>
      </c>
      <c r="E271" s="13" t="s">
        <v>29</v>
      </c>
      <c r="F271" s="19" t="s">
        <v>434</v>
      </c>
      <c r="G271" s="13">
        <v>1120</v>
      </c>
      <c r="H271" s="13">
        <v>3480</v>
      </c>
      <c r="I271" s="14" t="s">
        <v>61</v>
      </c>
      <c r="J271" s="15">
        <v>380000</v>
      </c>
      <c r="K271" s="15">
        <v>380000</v>
      </c>
      <c r="L271" s="15">
        <v>0</v>
      </c>
      <c r="M271" s="15">
        <v>0</v>
      </c>
      <c r="N271" s="15">
        <v>0</v>
      </c>
      <c r="O271" s="15">
        <v>0</v>
      </c>
      <c r="P271" s="15">
        <v>0</v>
      </c>
      <c r="Q271" s="15">
        <v>380000</v>
      </c>
      <c r="R271" s="15">
        <v>380000</v>
      </c>
      <c r="S271" s="15">
        <v>380000</v>
      </c>
      <c r="T271" s="17">
        <f t="shared" si="23"/>
        <v>0</v>
      </c>
      <c r="U271" s="17">
        <f t="shared" si="24"/>
        <v>0</v>
      </c>
      <c r="V271" s="17">
        <f t="shared" si="25"/>
        <v>0</v>
      </c>
    </row>
    <row r="272" spans="1:22" ht="30" outlineLevel="2">
      <c r="A272" s="18" t="s">
        <v>318</v>
      </c>
      <c r="B272" s="18" t="s">
        <v>26</v>
      </c>
      <c r="C272" s="18" t="s">
        <v>57</v>
      </c>
      <c r="D272" s="18" t="s">
        <v>62</v>
      </c>
      <c r="E272" s="13" t="s">
        <v>29</v>
      </c>
      <c r="F272" s="19" t="s">
        <v>434</v>
      </c>
      <c r="G272" s="13">
        <v>1120</v>
      </c>
      <c r="H272" s="13">
        <v>3480</v>
      </c>
      <c r="I272" s="14" t="s">
        <v>63</v>
      </c>
      <c r="J272" s="15">
        <v>16652500</v>
      </c>
      <c r="K272" s="15">
        <v>16652500</v>
      </c>
      <c r="L272" s="15">
        <v>0</v>
      </c>
      <c r="M272" s="15">
        <v>1417675</v>
      </c>
      <c r="N272" s="15">
        <v>0</v>
      </c>
      <c r="O272" s="15">
        <v>3200000</v>
      </c>
      <c r="P272" s="15">
        <v>3200000</v>
      </c>
      <c r="Q272" s="15">
        <v>4057325</v>
      </c>
      <c r="R272" s="15">
        <v>12034825</v>
      </c>
      <c r="S272" s="15">
        <v>12034825</v>
      </c>
      <c r="T272" s="17">
        <f t="shared" si="23"/>
        <v>0.19216333883801232</v>
      </c>
      <c r="U272" s="17">
        <f t="shared" si="24"/>
        <v>8.5132862933493467E-2</v>
      </c>
      <c r="V272" s="17">
        <f t="shared" si="25"/>
        <v>0.27729620177150577</v>
      </c>
    </row>
    <row r="273" spans="1:22" ht="60" outlineLevel="2">
      <c r="A273" s="18" t="s">
        <v>318</v>
      </c>
      <c r="B273" s="18" t="s">
        <v>26</v>
      </c>
      <c r="C273" s="18" t="s">
        <v>57</v>
      </c>
      <c r="D273" s="18" t="s">
        <v>217</v>
      </c>
      <c r="E273" s="13" t="s">
        <v>29</v>
      </c>
      <c r="F273" s="19" t="s">
        <v>434</v>
      </c>
      <c r="G273" s="13">
        <v>1120</v>
      </c>
      <c r="H273" s="13">
        <v>3480</v>
      </c>
      <c r="I273" s="14" t="s">
        <v>320</v>
      </c>
      <c r="J273" s="15">
        <v>5500000</v>
      </c>
      <c r="K273" s="15">
        <v>5500000</v>
      </c>
      <c r="L273" s="15">
        <v>0</v>
      </c>
      <c r="M273" s="15">
        <v>929000</v>
      </c>
      <c r="N273" s="15">
        <v>0</v>
      </c>
      <c r="O273" s="15">
        <v>4341500</v>
      </c>
      <c r="P273" s="15">
        <v>4341500</v>
      </c>
      <c r="Q273" s="15">
        <v>228000</v>
      </c>
      <c r="R273" s="15">
        <v>229500</v>
      </c>
      <c r="S273" s="15">
        <v>229500</v>
      </c>
      <c r="T273" s="17">
        <f t="shared" si="23"/>
        <v>0.78936363636363638</v>
      </c>
      <c r="U273" s="17">
        <f t="shared" si="24"/>
        <v>0.1689090909090909</v>
      </c>
      <c r="V273" s="17">
        <f t="shared" si="25"/>
        <v>0.95827272727272728</v>
      </c>
    </row>
    <row r="274" spans="1:22" ht="195" outlineLevel="2">
      <c r="A274" s="18" t="s">
        <v>318</v>
      </c>
      <c r="B274" s="18" t="s">
        <v>26</v>
      </c>
      <c r="C274" s="18" t="s">
        <v>57</v>
      </c>
      <c r="D274" s="18" t="s">
        <v>68</v>
      </c>
      <c r="E274" s="13" t="s">
        <v>29</v>
      </c>
      <c r="F274" s="19" t="s">
        <v>434</v>
      </c>
      <c r="G274" s="13">
        <v>1120</v>
      </c>
      <c r="H274" s="13">
        <v>3480</v>
      </c>
      <c r="I274" s="14" t="s">
        <v>321</v>
      </c>
      <c r="J274" s="15">
        <v>108455060</v>
      </c>
      <c r="K274" s="15">
        <v>108455060</v>
      </c>
      <c r="L274" s="15">
        <v>0</v>
      </c>
      <c r="M274" s="15">
        <v>0</v>
      </c>
      <c r="N274" s="15">
        <v>0</v>
      </c>
      <c r="O274" s="15">
        <v>22869500</v>
      </c>
      <c r="P274" s="15">
        <v>22848880</v>
      </c>
      <c r="Q274" s="15">
        <v>85585560</v>
      </c>
      <c r="R274" s="15">
        <v>85585560</v>
      </c>
      <c r="S274" s="15">
        <v>85585560</v>
      </c>
      <c r="T274" s="17">
        <f t="shared" si="23"/>
        <v>0.21086614123859229</v>
      </c>
      <c r="U274" s="17">
        <f t="shared" si="24"/>
        <v>0</v>
      </c>
      <c r="V274" s="17">
        <f t="shared" si="25"/>
        <v>0.21086614123859229</v>
      </c>
    </row>
    <row r="275" spans="1:22" ht="150" outlineLevel="2">
      <c r="A275" s="18" t="s">
        <v>318</v>
      </c>
      <c r="B275" s="18" t="s">
        <v>26</v>
      </c>
      <c r="C275" s="18" t="s">
        <v>57</v>
      </c>
      <c r="D275" s="18" t="s">
        <v>70</v>
      </c>
      <c r="E275" s="13" t="s">
        <v>29</v>
      </c>
      <c r="F275" s="19" t="s">
        <v>434</v>
      </c>
      <c r="G275" s="13">
        <v>1120</v>
      </c>
      <c r="H275" s="13">
        <v>3480</v>
      </c>
      <c r="I275" s="14" t="s">
        <v>322</v>
      </c>
      <c r="J275" s="15">
        <v>915235000</v>
      </c>
      <c r="K275" s="15">
        <v>915235000</v>
      </c>
      <c r="L275" s="15">
        <v>0</v>
      </c>
      <c r="M275" s="15">
        <v>0</v>
      </c>
      <c r="N275" s="15">
        <v>0</v>
      </c>
      <c r="O275" s="15">
        <v>204339269</v>
      </c>
      <c r="P275" s="15">
        <v>204133919</v>
      </c>
      <c r="Q275" s="15">
        <v>710895731</v>
      </c>
      <c r="R275" s="15">
        <v>710895731</v>
      </c>
      <c r="S275" s="15">
        <v>710895731</v>
      </c>
      <c r="T275" s="17">
        <f t="shared" si="23"/>
        <v>0.22326426436926036</v>
      </c>
      <c r="U275" s="17">
        <f t="shared" si="24"/>
        <v>0</v>
      </c>
      <c r="V275" s="17">
        <f t="shared" si="25"/>
        <v>0.22326426436926036</v>
      </c>
    </row>
    <row r="276" spans="1:22" ht="90" outlineLevel="2">
      <c r="A276" s="18" t="s">
        <v>318</v>
      </c>
      <c r="B276" s="18" t="s">
        <v>26</v>
      </c>
      <c r="C276" s="18" t="s">
        <v>57</v>
      </c>
      <c r="D276" s="18" t="s">
        <v>78</v>
      </c>
      <c r="E276" s="13" t="s">
        <v>29</v>
      </c>
      <c r="F276" s="19" t="s">
        <v>434</v>
      </c>
      <c r="G276" s="13">
        <v>1120</v>
      </c>
      <c r="H276" s="13">
        <v>3480</v>
      </c>
      <c r="I276" s="14" t="s">
        <v>323</v>
      </c>
      <c r="J276" s="15">
        <v>132432500</v>
      </c>
      <c r="K276" s="15">
        <v>132432500</v>
      </c>
      <c r="L276" s="15">
        <v>0</v>
      </c>
      <c r="M276" s="15">
        <v>5600310</v>
      </c>
      <c r="N276" s="15">
        <v>0</v>
      </c>
      <c r="O276" s="15">
        <v>43810015</v>
      </c>
      <c r="P276" s="15">
        <v>43810015</v>
      </c>
      <c r="Q276" s="15">
        <v>83022175</v>
      </c>
      <c r="R276" s="15">
        <v>83022175</v>
      </c>
      <c r="S276" s="15">
        <v>83022175</v>
      </c>
      <c r="T276" s="17">
        <f t="shared" si="23"/>
        <v>0.33081014856625074</v>
      </c>
      <c r="U276" s="17">
        <f t="shared" si="24"/>
        <v>4.2288033526513509E-2</v>
      </c>
      <c r="V276" s="17">
        <f t="shared" si="25"/>
        <v>0.37309818209276424</v>
      </c>
    </row>
    <row r="277" spans="1:22" ht="30" outlineLevel="2">
      <c r="A277" s="18" t="s">
        <v>318</v>
      </c>
      <c r="B277" s="18" t="s">
        <v>26</v>
      </c>
      <c r="C277" s="18" t="s">
        <v>57</v>
      </c>
      <c r="D277" s="18" t="s">
        <v>222</v>
      </c>
      <c r="E277" s="13" t="s">
        <v>29</v>
      </c>
      <c r="F277" s="19" t="s">
        <v>434</v>
      </c>
      <c r="G277" s="13">
        <v>1120</v>
      </c>
      <c r="H277" s="13">
        <v>3480</v>
      </c>
      <c r="I277" s="14" t="s">
        <v>223</v>
      </c>
      <c r="J277" s="15">
        <v>0</v>
      </c>
      <c r="K277" s="15">
        <v>0</v>
      </c>
      <c r="L277" s="15">
        <v>0</v>
      </c>
      <c r="M277" s="15">
        <v>0</v>
      </c>
      <c r="N277" s="15">
        <v>0</v>
      </c>
      <c r="O277" s="15">
        <v>0</v>
      </c>
      <c r="P277" s="15">
        <v>0</v>
      </c>
      <c r="Q277" s="15">
        <v>0</v>
      </c>
      <c r="R277" s="15">
        <v>0</v>
      </c>
      <c r="S277" s="15">
        <v>0</v>
      </c>
      <c r="T277" s="17">
        <v>0</v>
      </c>
      <c r="U277" s="17">
        <v>0</v>
      </c>
      <c r="V277" s="17">
        <f t="shared" si="25"/>
        <v>0</v>
      </c>
    </row>
    <row r="278" spans="1:22" ht="30" outlineLevel="2">
      <c r="A278" s="18" t="s">
        <v>318</v>
      </c>
      <c r="B278" s="18" t="s">
        <v>26</v>
      </c>
      <c r="C278" s="18" t="s">
        <v>57</v>
      </c>
      <c r="D278" s="18" t="s">
        <v>226</v>
      </c>
      <c r="E278" s="13" t="s">
        <v>29</v>
      </c>
      <c r="F278" s="19" t="s">
        <v>434</v>
      </c>
      <c r="G278" s="13">
        <v>1120</v>
      </c>
      <c r="H278" s="13">
        <v>3480</v>
      </c>
      <c r="I278" s="14" t="s">
        <v>227</v>
      </c>
      <c r="J278" s="15">
        <v>2165537</v>
      </c>
      <c r="K278" s="15">
        <v>2165537</v>
      </c>
      <c r="L278" s="15">
        <v>0</v>
      </c>
      <c r="M278" s="15">
        <v>0</v>
      </c>
      <c r="N278" s="15">
        <v>0</v>
      </c>
      <c r="O278" s="15">
        <v>0</v>
      </c>
      <c r="P278" s="15">
        <v>0</v>
      </c>
      <c r="Q278" s="15">
        <v>0</v>
      </c>
      <c r="R278" s="15">
        <v>2165537</v>
      </c>
      <c r="S278" s="15">
        <v>2165537</v>
      </c>
      <c r="T278" s="17">
        <f>+O278/K278</f>
        <v>0</v>
      </c>
      <c r="U278" s="17">
        <f>+(L278+M278+N278)/K278</f>
        <v>0</v>
      </c>
      <c r="V278" s="17">
        <f t="shared" si="25"/>
        <v>0</v>
      </c>
    </row>
    <row r="279" spans="1:22" ht="45" outlineLevel="2">
      <c r="A279" s="18" t="s">
        <v>318</v>
      </c>
      <c r="B279" s="18" t="s">
        <v>26</v>
      </c>
      <c r="C279" s="18" t="s">
        <v>57</v>
      </c>
      <c r="D279" s="18" t="s">
        <v>80</v>
      </c>
      <c r="E279" s="13" t="s">
        <v>29</v>
      </c>
      <c r="F279" s="19" t="s">
        <v>434</v>
      </c>
      <c r="G279" s="13">
        <v>1120</v>
      </c>
      <c r="H279" s="13">
        <v>3480</v>
      </c>
      <c r="I279" s="14" t="s">
        <v>81</v>
      </c>
      <c r="J279" s="15">
        <v>1800000</v>
      </c>
      <c r="K279" s="15">
        <v>1800000</v>
      </c>
      <c r="L279" s="15">
        <v>0</v>
      </c>
      <c r="M279" s="15">
        <v>1400000</v>
      </c>
      <c r="N279" s="15">
        <v>0</v>
      </c>
      <c r="O279" s="15">
        <v>0</v>
      </c>
      <c r="P279" s="15">
        <v>0</v>
      </c>
      <c r="Q279" s="15">
        <v>400000</v>
      </c>
      <c r="R279" s="15">
        <v>400000</v>
      </c>
      <c r="S279" s="15">
        <v>400000</v>
      </c>
      <c r="T279" s="17">
        <f>+O279/K279</f>
        <v>0</v>
      </c>
      <c r="U279" s="17">
        <f>+(L279+M279+N279)/K279</f>
        <v>0.77777777777777779</v>
      </c>
      <c r="V279" s="17">
        <f t="shared" si="25"/>
        <v>0.77777777777777779</v>
      </c>
    </row>
    <row r="280" spans="1:22" ht="45" outlineLevel="2">
      <c r="A280" s="18" t="s">
        <v>318</v>
      </c>
      <c r="B280" s="18" t="s">
        <v>26</v>
      </c>
      <c r="C280" s="18" t="s">
        <v>57</v>
      </c>
      <c r="D280" s="18" t="s">
        <v>82</v>
      </c>
      <c r="E280" s="13" t="s">
        <v>29</v>
      </c>
      <c r="F280" s="19" t="s">
        <v>434</v>
      </c>
      <c r="G280" s="13">
        <v>1120</v>
      </c>
      <c r="H280" s="13">
        <v>3480</v>
      </c>
      <c r="I280" s="14" t="s">
        <v>83</v>
      </c>
      <c r="J280" s="15">
        <v>1797290</v>
      </c>
      <c r="K280" s="15">
        <v>1797290</v>
      </c>
      <c r="L280" s="15">
        <v>0</v>
      </c>
      <c r="M280" s="15">
        <v>1750000</v>
      </c>
      <c r="N280" s="15">
        <v>0</v>
      </c>
      <c r="O280" s="15">
        <v>0</v>
      </c>
      <c r="P280" s="15">
        <v>0</v>
      </c>
      <c r="Q280" s="15">
        <v>47290</v>
      </c>
      <c r="R280" s="15">
        <v>47290</v>
      </c>
      <c r="S280" s="15">
        <v>47290</v>
      </c>
      <c r="T280" s="17">
        <f>+O280/K280</f>
        <v>0</v>
      </c>
      <c r="U280" s="17">
        <f>+(L280+M280+N280)/K280</f>
        <v>0.97368816384668033</v>
      </c>
      <c r="V280" s="17">
        <f t="shared" si="25"/>
        <v>0.97368816384668033</v>
      </c>
    </row>
    <row r="281" spans="1:22" ht="30" outlineLevel="2">
      <c r="A281" s="18" t="s">
        <v>318</v>
      </c>
      <c r="B281" s="18" t="s">
        <v>26</v>
      </c>
      <c r="C281" s="18" t="s">
        <v>57</v>
      </c>
      <c r="D281" s="18" t="s">
        <v>228</v>
      </c>
      <c r="E281" s="13" t="s">
        <v>29</v>
      </c>
      <c r="F281" s="19" t="s">
        <v>434</v>
      </c>
      <c r="G281" s="13">
        <v>1120</v>
      </c>
      <c r="H281" s="13">
        <v>3480</v>
      </c>
      <c r="I281" s="14" t="s">
        <v>229</v>
      </c>
      <c r="J281" s="15">
        <v>0</v>
      </c>
      <c r="K281" s="15">
        <v>0</v>
      </c>
      <c r="L281" s="15">
        <v>0</v>
      </c>
      <c r="M281" s="15">
        <v>0</v>
      </c>
      <c r="N281" s="15">
        <v>0</v>
      </c>
      <c r="O281" s="15">
        <v>0</v>
      </c>
      <c r="P281" s="15">
        <v>0</v>
      </c>
      <c r="Q281" s="15">
        <v>0</v>
      </c>
      <c r="R281" s="15">
        <v>0</v>
      </c>
      <c r="S281" s="15">
        <v>0</v>
      </c>
      <c r="T281" s="17">
        <v>0</v>
      </c>
      <c r="U281" s="17">
        <v>0</v>
      </c>
      <c r="V281" s="17">
        <f t="shared" si="25"/>
        <v>0</v>
      </c>
    </row>
    <row r="282" spans="1:22" outlineLevel="2">
      <c r="A282" s="18" t="s">
        <v>329</v>
      </c>
      <c r="B282" s="18" t="s">
        <v>26</v>
      </c>
      <c r="C282" s="18" t="s">
        <v>57</v>
      </c>
      <c r="D282" s="18" t="s">
        <v>58</v>
      </c>
      <c r="E282" s="13" t="s">
        <v>29</v>
      </c>
      <c r="F282" s="19" t="s">
        <v>434</v>
      </c>
      <c r="G282" s="13">
        <v>1120</v>
      </c>
      <c r="H282" s="13">
        <v>3460</v>
      </c>
      <c r="I282" s="14" t="s">
        <v>59</v>
      </c>
      <c r="J282" s="15">
        <v>11740</v>
      </c>
      <c r="K282" s="15">
        <v>11740</v>
      </c>
      <c r="L282" s="15">
        <v>0</v>
      </c>
      <c r="M282" s="15">
        <v>0</v>
      </c>
      <c r="N282" s="15">
        <v>0</v>
      </c>
      <c r="O282" s="15">
        <v>11740</v>
      </c>
      <c r="P282" s="15">
        <v>11740</v>
      </c>
      <c r="Q282" s="15">
        <v>0</v>
      </c>
      <c r="R282" s="15">
        <v>0</v>
      </c>
      <c r="S282" s="15">
        <v>0</v>
      </c>
      <c r="T282" s="17">
        <f>+O282/K282</f>
        <v>1</v>
      </c>
      <c r="U282" s="17">
        <f>+(L282+M282+N282)/K282</f>
        <v>0</v>
      </c>
      <c r="V282" s="17">
        <f t="shared" si="25"/>
        <v>1</v>
      </c>
    </row>
    <row r="283" spans="1:22" outlineLevel="2">
      <c r="A283" s="18" t="s">
        <v>329</v>
      </c>
      <c r="B283" s="18" t="s">
        <v>26</v>
      </c>
      <c r="C283" s="18" t="s">
        <v>57</v>
      </c>
      <c r="D283" s="18" t="s">
        <v>60</v>
      </c>
      <c r="E283" s="13" t="s">
        <v>29</v>
      </c>
      <c r="F283" s="19" t="s">
        <v>434</v>
      </c>
      <c r="G283" s="13">
        <v>1120</v>
      </c>
      <c r="H283" s="13">
        <v>3460</v>
      </c>
      <c r="I283" s="14" t="s">
        <v>61</v>
      </c>
      <c r="J283" s="15">
        <v>0</v>
      </c>
      <c r="K283" s="15">
        <v>0</v>
      </c>
      <c r="L283" s="15">
        <v>0</v>
      </c>
      <c r="M283" s="15">
        <v>0</v>
      </c>
      <c r="N283" s="15">
        <v>0</v>
      </c>
      <c r="O283" s="15">
        <v>0</v>
      </c>
      <c r="P283" s="15">
        <v>0</v>
      </c>
      <c r="Q283" s="15">
        <v>0</v>
      </c>
      <c r="R283" s="15">
        <v>0</v>
      </c>
      <c r="S283" s="15">
        <v>0</v>
      </c>
      <c r="T283" s="17">
        <v>0</v>
      </c>
      <c r="U283" s="17">
        <v>0</v>
      </c>
      <c r="V283" s="17">
        <f t="shared" si="25"/>
        <v>0</v>
      </c>
    </row>
    <row r="284" spans="1:22" ht="30" outlineLevel="2">
      <c r="A284" s="18" t="s">
        <v>329</v>
      </c>
      <c r="B284" s="18" t="s">
        <v>26</v>
      </c>
      <c r="C284" s="18" t="s">
        <v>57</v>
      </c>
      <c r="D284" s="18" t="s">
        <v>62</v>
      </c>
      <c r="E284" s="13" t="s">
        <v>29</v>
      </c>
      <c r="F284" s="19" t="s">
        <v>434</v>
      </c>
      <c r="G284" s="13">
        <v>1120</v>
      </c>
      <c r="H284" s="13">
        <v>3460</v>
      </c>
      <c r="I284" s="14" t="s">
        <v>63</v>
      </c>
      <c r="J284" s="15">
        <v>0</v>
      </c>
      <c r="K284" s="15">
        <v>0</v>
      </c>
      <c r="L284" s="15">
        <v>0</v>
      </c>
      <c r="M284" s="15">
        <v>0</v>
      </c>
      <c r="N284" s="15">
        <v>0</v>
      </c>
      <c r="O284" s="15">
        <v>0</v>
      </c>
      <c r="P284" s="15">
        <v>0</v>
      </c>
      <c r="Q284" s="15">
        <v>0</v>
      </c>
      <c r="R284" s="15">
        <v>0</v>
      </c>
      <c r="S284" s="15">
        <v>0</v>
      </c>
      <c r="T284" s="17">
        <v>0</v>
      </c>
      <c r="U284" s="17">
        <v>0</v>
      </c>
      <c r="V284" s="17">
        <f t="shared" si="25"/>
        <v>0</v>
      </c>
    </row>
    <row r="285" spans="1:22" ht="75" outlineLevel="2">
      <c r="A285" s="18" t="s">
        <v>329</v>
      </c>
      <c r="B285" s="18" t="s">
        <v>26</v>
      </c>
      <c r="C285" s="18" t="s">
        <v>57</v>
      </c>
      <c r="D285" s="18" t="s">
        <v>68</v>
      </c>
      <c r="E285" s="13" t="s">
        <v>29</v>
      </c>
      <c r="F285" s="19" t="s">
        <v>434</v>
      </c>
      <c r="G285" s="13">
        <v>1120</v>
      </c>
      <c r="H285" s="13">
        <v>3460</v>
      </c>
      <c r="I285" s="14" t="s">
        <v>330</v>
      </c>
      <c r="J285" s="15">
        <v>3883280003</v>
      </c>
      <c r="K285" s="15">
        <v>3883280003</v>
      </c>
      <c r="L285" s="15">
        <v>0</v>
      </c>
      <c r="M285" s="15">
        <v>4561550.87</v>
      </c>
      <c r="N285" s="15">
        <v>0</v>
      </c>
      <c r="O285" s="15">
        <v>3583450502.5599999</v>
      </c>
      <c r="P285" s="15">
        <v>3413184766.5599999</v>
      </c>
      <c r="Q285" s="15">
        <v>295267949.56999999</v>
      </c>
      <c r="R285" s="15">
        <v>295267949.56999999</v>
      </c>
      <c r="S285" s="15">
        <v>295267949.56999999</v>
      </c>
      <c r="T285" s="17">
        <f>+O285/K285</f>
        <v>0.92278962624163874</v>
      </c>
      <c r="U285" s="17">
        <f>+(L285+M285+N285)/K285</f>
        <v>1.1746644245266905E-3</v>
      </c>
      <c r="V285" s="17">
        <f t="shared" si="25"/>
        <v>0.92396429066616548</v>
      </c>
    </row>
    <row r="286" spans="1:22" outlineLevel="2">
      <c r="A286" s="18" t="s">
        <v>329</v>
      </c>
      <c r="B286" s="18" t="s">
        <v>26</v>
      </c>
      <c r="C286" s="18" t="s">
        <v>57</v>
      </c>
      <c r="D286" s="18" t="s">
        <v>70</v>
      </c>
      <c r="E286" s="13" t="s">
        <v>29</v>
      </c>
      <c r="F286" s="19" t="s">
        <v>434</v>
      </c>
      <c r="G286" s="13">
        <v>1120</v>
      </c>
      <c r="H286" s="13">
        <v>3460</v>
      </c>
      <c r="I286" s="14" t="s">
        <v>71</v>
      </c>
      <c r="J286" s="15">
        <v>42751950</v>
      </c>
      <c r="K286" s="15">
        <v>42751950</v>
      </c>
      <c r="L286" s="15">
        <v>0</v>
      </c>
      <c r="M286" s="15">
        <v>0</v>
      </c>
      <c r="N286" s="15">
        <v>0</v>
      </c>
      <c r="O286" s="15">
        <v>18109996</v>
      </c>
      <c r="P286" s="15">
        <v>18109996</v>
      </c>
      <c r="Q286" s="15">
        <v>24641954</v>
      </c>
      <c r="R286" s="15">
        <v>24641954</v>
      </c>
      <c r="S286" s="15">
        <v>24641954</v>
      </c>
      <c r="T286" s="17">
        <f>+O286/K286</f>
        <v>0.42360631503358326</v>
      </c>
      <c r="U286" s="17">
        <f>+(L286+M286+N286)/K286</f>
        <v>0</v>
      </c>
      <c r="V286" s="17">
        <f t="shared" si="25"/>
        <v>0.42360631503358326</v>
      </c>
    </row>
    <row r="287" spans="1:22" ht="60" outlineLevel="2">
      <c r="A287" s="18" t="s">
        <v>329</v>
      </c>
      <c r="B287" s="18" t="s">
        <v>26</v>
      </c>
      <c r="C287" s="18" t="s">
        <v>57</v>
      </c>
      <c r="D287" s="18" t="s">
        <v>78</v>
      </c>
      <c r="E287" s="13" t="s">
        <v>29</v>
      </c>
      <c r="F287" s="19" t="s">
        <v>434</v>
      </c>
      <c r="G287" s="13">
        <v>1120</v>
      </c>
      <c r="H287" s="13">
        <v>3460</v>
      </c>
      <c r="I287" s="14" t="s">
        <v>331</v>
      </c>
      <c r="J287" s="15">
        <v>2580910</v>
      </c>
      <c r="K287" s="15">
        <v>2580910</v>
      </c>
      <c r="L287" s="15">
        <v>0</v>
      </c>
      <c r="M287" s="15">
        <v>0</v>
      </c>
      <c r="N287" s="15">
        <v>0</v>
      </c>
      <c r="O287" s="15">
        <v>1126117.23</v>
      </c>
      <c r="P287" s="15">
        <v>1126117.23</v>
      </c>
      <c r="Q287" s="15">
        <v>1454792.13</v>
      </c>
      <c r="R287" s="15">
        <v>1454792.77</v>
      </c>
      <c r="S287" s="15">
        <v>1454792.77</v>
      </c>
      <c r="T287" s="17">
        <f>+O287/K287</f>
        <v>0.43632564870530161</v>
      </c>
      <c r="U287" s="17">
        <f>+(L287+M287+N287)/K287</f>
        <v>0</v>
      </c>
      <c r="V287" s="17">
        <f t="shared" si="25"/>
        <v>0.43632564870530161</v>
      </c>
    </row>
    <row r="288" spans="1:22" ht="45" outlineLevel="2">
      <c r="A288" s="18" t="s">
        <v>329</v>
      </c>
      <c r="B288" s="18" t="s">
        <v>26</v>
      </c>
      <c r="C288" s="18" t="s">
        <v>57</v>
      </c>
      <c r="D288" s="18" t="s">
        <v>82</v>
      </c>
      <c r="E288" s="13" t="s">
        <v>29</v>
      </c>
      <c r="F288" s="19" t="s">
        <v>434</v>
      </c>
      <c r="G288" s="13">
        <v>1120</v>
      </c>
      <c r="H288" s="13">
        <v>3560</v>
      </c>
      <c r="I288" s="14" t="s">
        <v>332</v>
      </c>
      <c r="J288" s="15">
        <v>0</v>
      </c>
      <c r="K288" s="15">
        <v>0</v>
      </c>
      <c r="L288" s="15">
        <v>0</v>
      </c>
      <c r="M288" s="15">
        <v>0</v>
      </c>
      <c r="N288" s="15">
        <v>0</v>
      </c>
      <c r="O288" s="15">
        <v>0</v>
      </c>
      <c r="P288" s="15">
        <v>0</v>
      </c>
      <c r="Q288" s="15">
        <v>0</v>
      </c>
      <c r="R288" s="15">
        <v>0</v>
      </c>
      <c r="S288" s="15">
        <v>0</v>
      </c>
      <c r="T288" s="17">
        <v>0</v>
      </c>
      <c r="U288" s="17">
        <v>0</v>
      </c>
      <c r="V288" s="17">
        <f t="shared" si="25"/>
        <v>0</v>
      </c>
    </row>
    <row r="289" spans="1:22" ht="150" outlineLevel="2">
      <c r="A289" s="18" t="s">
        <v>329</v>
      </c>
      <c r="B289" s="18" t="s">
        <v>26</v>
      </c>
      <c r="C289" s="18" t="s">
        <v>57</v>
      </c>
      <c r="D289" s="18" t="s">
        <v>333</v>
      </c>
      <c r="E289" s="13" t="s">
        <v>29</v>
      </c>
      <c r="F289" s="19" t="s">
        <v>434</v>
      </c>
      <c r="G289" s="13">
        <v>1120</v>
      </c>
      <c r="H289" s="13">
        <v>3560</v>
      </c>
      <c r="I289" s="14" t="s">
        <v>334</v>
      </c>
      <c r="J289" s="15">
        <v>238402590</v>
      </c>
      <c r="K289" s="15">
        <v>238402590</v>
      </c>
      <c r="L289" s="15">
        <v>0</v>
      </c>
      <c r="M289" s="15">
        <v>0</v>
      </c>
      <c r="N289" s="15">
        <v>0</v>
      </c>
      <c r="O289" s="15">
        <v>0</v>
      </c>
      <c r="P289" s="15">
        <v>0</v>
      </c>
      <c r="Q289" s="15">
        <v>238402590</v>
      </c>
      <c r="R289" s="15">
        <v>238402590</v>
      </c>
      <c r="S289" s="15">
        <v>238402590</v>
      </c>
      <c r="T289" s="17">
        <f>+O289/K289</f>
        <v>0</v>
      </c>
      <c r="U289" s="17">
        <f>+(L289+M289+N289)/K289</f>
        <v>0</v>
      </c>
      <c r="V289" s="17">
        <f t="shared" si="25"/>
        <v>0</v>
      </c>
    </row>
    <row r="290" spans="1:22" outlineLevel="1">
      <c r="A290" s="43"/>
      <c r="B290" s="43"/>
      <c r="C290" s="42" t="s">
        <v>448</v>
      </c>
      <c r="D290" s="43"/>
      <c r="E290" s="44"/>
      <c r="F290" s="45"/>
      <c r="G290" s="44"/>
      <c r="H290" s="44"/>
      <c r="I290" s="46"/>
      <c r="J290" s="47">
        <f t="shared" ref="J290:S290" si="26">SUBTOTAL(9,J195:J289)</f>
        <v>24935965304.27</v>
      </c>
      <c r="K290" s="47">
        <f t="shared" si="26"/>
        <v>24935965304.27</v>
      </c>
      <c r="L290" s="47">
        <f t="shared" si="26"/>
        <v>11300000</v>
      </c>
      <c r="M290" s="47">
        <f t="shared" si="26"/>
        <v>421837480.81999999</v>
      </c>
      <c r="N290" s="47">
        <f t="shared" si="26"/>
        <v>0</v>
      </c>
      <c r="O290" s="47">
        <f t="shared" si="26"/>
        <v>19127085188.18</v>
      </c>
      <c r="P290" s="48">
        <f t="shared" si="26"/>
        <v>17843815431.129997</v>
      </c>
      <c r="Q290" s="47">
        <f t="shared" si="26"/>
        <v>5001297921.5699997</v>
      </c>
      <c r="R290" s="47">
        <f t="shared" si="26"/>
        <v>5375742635.2699995</v>
      </c>
      <c r="S290" s="47">
        <f t="shared" si="26"/>
        <v>5375742635.2699995</v>
      </c>
      <c r="T290" s="49">
        <f>+O290/K290</f>
        <v>0.7670481152339711</v>
      </c>
      <c r="U290" s="49">
        <f>+(L290+M290+N290)/K290</f>
        <v>1.7369990515098691E-2</v>
      </c>
      <c r="V290" s="49">
        <f t="shared" si="25"/>
        <v>0.78441810574906978</v>
      </c>
    </row>
    <row r="291" spans="1:22" ht="30" outlineLevel="2">
      <c r="A291" s="18" t="s">
        <v>25</v>
      </c>
      <c r="B291" s="18" t="s">
        <v>26</v>
      </c>
      <c r="C291" s="18" t="s">
        <v>84</v>
      </c>
      <c r="D291" s="18" t="s">
        <v>85</v>
      </c>
      <c r="E291" s="13" t="s">
        <v>29</v>
      </c>
      <c r="F291" s="19" t="s">
        <v>434</v>
      </c>
      <c r="G291" s="13">
        <v>1120</v>
      </c>
      <c r="H291" s="13">
        <v>3480</v>
      </c>
      <c r="I291" s="14" t="s">
        <v>86</v>
      </c>
      <c r="J291" s="15">
        <v>0</v>
      </c>
      <c r="K291" s="15">
        <v>0</v>
      </c>
      <c r="L291" s="15">
        <v>0</v>
      </c>
      <c r="M291" s="15">
        <v>0</v>
      </c>
      <c r="N291" s="15">
        <v>0</v>
      </c>
      <c r="O291" s="15">
        <v>0</v>
      </c>
      <c r="P291" s="15">
        <v>0</v>
      </c>
      <c r="Q291" s="15">
        <v>0</v>
      </c>
      <c r="R291" s="15">
        <v>0</v>
      </c>
      <c r="S291" s="15">
        <v>0</v>
      </c>
      <c r="T291" s="17">
        <v>0</v>
      </c>
      <c r="U291" s="17">
        <v>0</v>
      </c>
      <c r="V291" s="17">
        <f t="shared" si="25"/>
        <v>0</v>
      </c>
    </row>
    <row r="292" spans="1:22" outlineLevel="2">
      <c r="A292" s="18" t="s">
        <v>25</v>
      </c>
      <c r="B292" s="18" t="s">
        <v>26</v>
      </c>
      <c r="C292" s="18" t="s">
        <v>84</v>
      </c>
      <c r="D292" s="18" t="s">
        <v>87</v>
      </c>
      <c r="E292" s="13" t="s">
        <v>29</v>
      </c>
      <c r="F292" s="19" t="s">
        <v>434</v>
      </c>
      <c r="G292" s="13">
        <v>1120</v>
      </c>
      <c r="H292" s="13">
        <v>3480</v>
      </c>
      <c r="I292" s="14" t="s">
        <v>88</v>
      </c>
      <c r="J292" s="15">
        <v>51634894</v>
      </c>
      <c r="K292" s="15">
        <v>51634894</v>
      </c>
      <c r="L292" s="15">
        <v>0</v>
      </c>
      <c r="M292" s="15">
        <v>0</v>
      </c>
      <c r="N292" s="15">
        <v>0</v>
      </c>
      <c r="O292" s="15">
        <v>48280903.079999998</v>
      </c>
      <c r="P292" s="15">
        <v>48280903.079999998</v>
      </c>
      <c r="Q292" s="15">
        <v>3347899.25</v>
      </c>
      <c r="R292" s="15">
        <v>3353990.92</v>
      </c>
      <c r="S292" s="15">
        <v>3353990.92</v>
      </c>
      <c r="T292" s="17">
        <f>+O292/K292</f>
        <v>0.93504410176575548</v>
      </c>
      <c r="U292" s="17">
        <f>+(L292+M292+N292)/K292</f>
        <v>0</v>
      </c>
      <c r="V292" s="17">
        <f t="shared" si="25"/>
        <v>0.93504410176575548</v>
      </c>
    </row>
    <row r="293" spans="1:22" ht="30" outlineLevel="2">
      <c r="A293" s="18" t="s">
        <v>25</v>
      </c>
      <c r="B293" s="18" t="s">
        <v>26</v>
      </c>
      <c r="C293" s="18" t="s">
        <v>84</v>
      </c>
      <c r="D293" s="18" t="s">
        <v>89</v>
      </c>
      <c r="E293" s="13" t="s">
        <v>29</v>
      </c>
      <c r="F293" s="19" t="s">
        <v>434</v>
      </c>
      <c r="G293" s="13">
        <v>1120</v>
      </c>
      <c r="H293" s="13">
        <v>3480</v>
      </c>
      <c r="I293" s="14" t="s">
        <v>90</v>
      </c>
      <c r="J293" s="15">
        <v>0</v>
      </c>
      <c r="K293" s="15">
        <v>0</v>
      </c>
      <c r="L293" s="15">
        <v>0</v>
      </c>
      <c r="M293" s="15">
        <v>0</v>
      </c>
      <c r="N293" s="15">
        <v>0</v>
      </c>
      <c r="O293" s="15">
        <v>0</v>
      </c>
      <c r="P293" s="15">
        <v>0</v>
      </c>
      <c r="Q293" s="15">
        <v>0</v>
      </c>
      <c r="R293" s="15">
        <v>0</v>
      </c>
      <c r="S293" s="15">
        <v>0</v>
      </c>
      <c r="T293" s="17">
        <v>0</v>
      </c>
      <c r="U293" s="17">
        <v>0</v>
      </c>
      <c r="V293" s="17">
        <f t="shared" si="25"/>
        <v>0</v>
      </c>
    </row>
    <row r="294" spans="1:22" outlineLevel="2">
      <c r="A294" s="18" t="s">
        <v>25</v>
      </c>
      <c r="B294" s="18" t="s">
        <v>26</v>
      </c>
      <c r="C294" s="18" t="s">
        <v>84</v>
      </c>
      <c r="D294" s="18" t="s">
        <v>91</v>
      </c>
      <c r="E294" s="13" t="s">
        <v>29</v>
      </c>
      <c r="F294" s="19" t="s">
        <v>434</v>
      </c>
      <c r="G294" s="13">
        <v>1120</v>
      </c>
      <c r="H294" s="13">
        <v>3480</v>
      </c>
      <c r="I294" s="14" t="s">
        <v>92</v>
      </c>
      <c r="J294" s="15">
        <v>9980000</v>
      </c>
      <c r="K294" s="15">
        <v>9980000</v>
      </c>
      <c r="L294" s="15">
        <v>0</v>
      </c>
      <c r="M294" s="15">
        <v>0</v>
      </c>
      <c r="N294" s="15">
        <v>0</v>
      </c>
      <c r="O294" s="15">
        <v>3213991.1</v>
      </c>
      <c r="P294" s="15">
        <v>3213991.1</v>
      </c>
      <c r="Q294" s="15">
        <v>6766008.9000000004</v>
      </c>
      <c r="R294" s="15">
        <v>6766008.9000000004</v>
      </c>
      <c r="S294" s="15">
        <v>6766008.9000000004</v>
      </c>
      <c r="T294" s="17">
        <f t="shared" ref="T294:T302" si="27">+O294/K294</f>
        <v>0.32204319639278556</v>
      </c>
      <c r="U294" s="17">
        <f t="shared" ref="U294:U302" si="28">+(L294+M294+N294)/K294</f>
        <v>0</v>
      </c>
      <c r="V294" s="17">
        <f t="shared" si="25"/>
        <v>0.32204319639278556</v>
      </c>
    </row>
    <row r="295" spans="1:22" ht="30" outlineLevel="2">
      <c r="A295" s="18" t="s">
        <v>25</v>
      </c>
      <c r="B295" s="18" t="s">
        <v>26</v>
      </c>
      <c r="C295" s="18" t="s">
        <v>84</v>
      </c>
      <c r="D295" s="18" t="s">
        <v>93</v>
      </c>
      <c r="E295" s="13" t="s">
        <v>29</v>
      </c>
      <c r="F295" s="19" t="s">
        <v>434</v>
      </c>
      <c r="G295" s="13">
        <v>1120</v>
      </c>
      <c r="H295" s="13">
        <v>3480</v>
      </c>
      <c r="I295" s="14" t="s">
        <v>94</v>
      </c>
      <c r="J295" s="15">
        <v>181194</v>
      </c>
      <c r="K295" s="15">
        <v>181194</v>
      </c>
      <c r="L295" s="15">
        <v>0</v>
      </c>
      <c r="M295" s="15">
        <v>0</v>
      </c>
      <c r="N295" s="15">
        <v>0</v>
      </c>
      <c r="O295" s="15">
        <v>156135.43</v>
      </c>
      <c r="P295" s="15">
        <v>156135.43</v>
      </c>
      <c r="Q295" s="15">
        <v>25058.57</v>
      </c>
      <c r="R295" s="15">
        <v>25058.57</v>
      </c>
      <c r="S295" s="15">
        <v>25058.57</v>
      </c>
      <c r="T295" s="17">
        <f t="shared" si="27"/>
        <v>0.86170309171385362</v>
      </c>
      <c r="U295" s="17">
        <f t="shared" si="28"/>
        <v>0</v>
      </c>
      <c r="V295" s="17">
        <f t="shared" si="25"/>
        <v>0.86170309171385362</v>
      </c>
    </row>
    <row r="296" spans="1:22" ht="45" outlineLevel="2">
      <c r="A296" s="18" t="s">
        <v>25</v>
      </c>
      <c r="B296" s="18" t="s">
        <v>26</v>
      </c>
      <c r="C296" s="18" t="s">
        <v>84</v>
      </c>
      <c r="D296" s="18" t="s">
        <v>95</v>
      </c>
      <c r="E296" s="13" t="s">
        <v>29</v>
      </c>
      <c r="F296" s="19" t="s">
        <v>434</v>
      </c>
      <c r="G296" s="13">
        <v>1120</v>
      </c>
      <c r="H296" s="13">
        <v>3480</v>
      </c>
      <c r="I296" s="14" t="s">
        <v>96</v>
      </c>
      <c r="J296" s="15">
        <v>33500</v>
      </c>
      <c r="K296" s="15">
        <v>33500</v>
      </c>
      <c r="L296" s="15">
        <v>0</v>
      </c>
      <c r="M296" s="15">
        <v>0</v>
      </c>
      <c r="N296" s="15">
        <v>0</v>
      </c>
      <c r="O296" s="15">
        <v>0</v>
      </c>
      <c r="P296" s="15">
        <v>0</v>
      </c>
      <c r="Q296" s="15">
        <v>33500</v>
      </c>
      <c r="R296" s="15">
        <v>33500</v>
      </c>
      <c r="S296" s="15">
        <v>33500</v>
      </c>
      <c r="T296" s="17">
        <f t="shared" si="27"/>
        <v>0</v>
      </c>
      <c r="U296" s="17">
        <f t="shared" si="28"/>
        <v>0</v>
      </c>
      <c r="V296" s="17">
        <f t="shared" si="25"/>
        <v>0</v>
      </c>
    </row>
    <row r="297" spans="1:22" outlineLevel="2">
      <c r="A297" s="18" t="s">
        <v>25</v>
      </c>
      <c r="B297" s="18" t="s">
        <v>26</v>
      </c>
      <c r="C297" s="18" t="s">
        <v>84</v>
      </c>
      <c r="D297" s="18" t="s">
        <v>97</v>
      </c>
      <c r="E297" s="13" t="s">
        <v>29</v>
      </c>
      <c r="F297" s="19" t="s">
        <v>434</v>
      </c>
      <c r="G297" s="13">
        <v>1120</v>
      </c>
      <c r="H297" s="13">
        <v>3480</v>
      </c>
      <c r="I297" s="14" t="s">
        <v>98</v>
      </c>
      <c r="J297" s="15">
        <v>227000</v>
      </c>
      <c r="K297" s="15">
        <v>227000</v>
      </c>
      <c r="L297" s="15">
        <v>0</v>
      </c>
      <c r="M297" s="15">
        <v>0</v>
      </c>
      <c r="N297" s="15">
        <v>0</v>
      </c>
      <c r="O297" s="15">
        <v>0</v>
      </c>
      <c r="P297" s="15">
        <v>0</v>
      </c>
      <c r="Q297" s="15">
        <v>127000</v>
      </c>
      <c r="R297" s="15">
        <v>227000</v>
      </c>
      <c r="S297" s="15">
        <v>227000</v>
      </c>
      <c r="T297" s="17">
        <f t="shared" si="27"/>
        <v>0</v>
      </c>
      <c r="U297" s="17">
        <f t="shared" si="28"/>
        <v>0</v>
      </c>
      <c r="V297" s="17">
        <f t="shared" si="25"/>
        <v>0</v>
      </c>
    </row>
    <row r="298" spans="1:22" outlineLevel="2">
      <c r="A298" s="18" t="s">
        <v>25</v>
      </c>
      <c r="B298" s="18" t="s">
        <v>26</v>
      </c>
      <c r="C298" s="18" t="s">
        <v>84</v>
      </c>
      <c r="D298" s="18" t="s">
        <v>99</v>
      </c>
      <c r="E298" s="13" t="s">
        <v>29</v>
      </c>
      <c r="F298" s="19" t="s">
        <v>434</v>
      </c>
      <c r="G298" s="13">
        <v>1120</v>
      </c>
      <c r="H298" s="13">
        <v>3480</v>
      </c>
      <c r="I298" s="14" t="s">
        <v>100</v>
      </c>
      <c r="J298" s="15">
        <v>2736180</v>
      </c>
      <c r="K298" s="15">
        <v>2736180</v>
      </c>
      <c r="L298" s="15">
        <v>0</v>
      </c>
      <c r="M298" s="15">
        <v>0</v>
      </c>
      <c r="N298" s="15">
        <v>0</v>
      </c>
      <c r="O298" s="15">
        <v>0</v>
      </c>
      <c r="P298" s="15">
        <v>0</v>
      </c>
      <c r="Q298" s="15">
        <v>1060402.51</v>
      </c>
      <c r="R298" s="15">
        <v>2736180</v>
      </c>
      <c r="S298" s="15">
        <v>2736180</v>
      </c>
      <c r="T298" s="17">
        <f t="shared" si="27"/>
        <v>0</v>
      </c>
      <c r="U298" s="17">
        <f t="shared" si="28"/>
        <v>0</v>
      </c>
      <c r="V298" s="17">
        <f t="shared" si="25"/>
        <v>0</v>
      </c>
    </row>
    <row r="299" spans="1:22" ht="30" outlineLevel="2">
      <c r="A299" s="18" t="s">
        <v>25</v>
      </c>
      <c r="B299" s="18" t="s">
        <v>26</v>
      </c>
      <c r="C299" s="18" t="s">
        <v>84</v>
      </c>
      <c r="D299" s="18" t="s">
        <v>101</v>
      </c>
      <c r="E299" s="13" t="s">
        <v>29</v>
      </c>
      <c r="F299" s="19" t="s">
        <v>434</v>
      </c>
      <c r="G299" s="13">
        <v>1120</v>
      </c>
      <c r="H299" s="13">
        <v>3480</v>
      </c>
      <c r="I299" s="14" t="s">
        <v>102</v>
      </c>
      <c r="J299" s="15">
        <v>9213087</v>
      </c>
      <c r="K299" s="15">
        <v>9213087</v>
      </c>
      <c r="L299" s="15">
        <v>0</v>
      </c>
      <c r="M299" s="15">
        <v>0</v>
      </c>
      <c r="N299" s="15">
        <v>0</v>
      </c>
      <c r="O299" s="15">
        <v>2608222.14</v>
      </c>
      <c r="P299" s="15">
        <v>2608222.14</v>
      </c>
      <c r="Q299" s="15">
        <v>957572.21</v>
      </c>
      <c r="R299" s="15">
        <v>6604864.8600000003</v>
      </c>
      <c r="S299" s="15">
        <v>6604864.8600000003</v>
      </c>
      <c r="T299" s="17">
        <f t="shared" si="27"/>
        <v>0.28309969720246864</v>
      </c>
      <c r="U299" s="17">
        <f t="shared" si="28"/>
        <v>0</v>
      </c>
      <c r="V299" s="17">
        <f t="shared" si="25"/>
        <v>0.28309969720246864</v>
      </c>
    </row>
    <row r="300" spans="1:22" ht="30" outlineLevel="2">
      <c r="A300" s="18" t="s">
        <v>25</v>
      </c>
      <c r="B300" s="18" t="s">
        <v>26</v>
      </c>
      <c r="C300" s="18" t="s">
        <v>84</v>
      </c>
      <c r="D300" s="18" t="s">
        <v>103</v>
      </c>
      <c r="E300" s="13" t="s">
        <v>29</v>
      </c>
      <c r="F300" s="19" t="s">
        <v>434</v>
      </c>
      <c r="G300" s="13">
        <v>1120</v>
      </c>
      <c r="H300" s="13">
        <v>3480</v>
      </c>
      <c r="I300" s="14" t="s">
        <v>104</v>
      </c>
      <c r="J300" s="15">
        <v>27491540</v>
      </c>
      <c r="K300" s="15">
        <v>27491540</v>
      </c>
      <c r="L300" s="15">
        <v>0</v>
      </c>
      <c r="M300" s="15">
        <v>0</v>
      </c>
      <c r="N300" s="15">
        <v>0</v>
      </c>
      <c r="O300" s="15">
        <v>26570098.710000001</v>
      </c>
      <c r="P300" s="15">
        <v>23651598.710000001</v>
      </c>
      <c r="Q300" s="15">
        <v>921441.29</v>
      </c>
      <c r="R300" s="15">
        <v>921441.29</v>
      </c>
      <c r="S300" s="15">
        <v>921441.29</v>
      </c>
      <c r="T300" s="17">
        <f t="shared" si="27"/>
        <v>0.96648273286982112</v>
      </c>
      <c r="U300" s="17">
        <f t="shared" si="28"/>
        <v>0</v>
      </c>
      <c r="V300" s="17">
        <f t="shared" si="25"/>
        <v>0.96648273286982112</v>
      </c>
    </row>
    <row r="301" spans="1:22" outlineLevel="2">
      <c r="A301" s="18" t="s">
        <v>25</v>
      </c>
      <c r="B301" s="18" t="s">
        <v>26</v>
      </c>
      <c r="C301" s="18" t="s">
        <v>84</v>
      </c>
      <c r="D301" s="18" t="s">
        <v>105</v>
      </c>
      <c r="E301" s="13" t="s">
        <v>29</v>
      </c>
      <c r="F301" s="19" t="s">
        <v>434</v>
      </c>
      <c r="G301" s="13">
        <v>1120</v>
      </c>
      <c r="H301" s="13">
        <v>3480</v>
      </c>
      <c r="I301" s="14" t="s">
        <v>106</v>
      </c>
      <c r="J301" s="15">
        <v>5539444</v>
      </c>
      <c r="K301" s="15">
        <v>5539444</v>
      </c>
      <c r="L301" s="15">
        <v>0</v>
      </c>
      <c r="M301" s="15">
        <v>0</v>
      </c>
      <c r="N301" s="15">
        <v>0</v>
      </c>
      <c r="O301" s="15">
        <v>557360.91</v>
      </c>
      <c r="P301" s="15">
        <v>557360.91</v>
      </c>
      <c r="Q301" s="15">
        <v>367293.09</v>
      </c>
      <c r="R301" s="15">
        <v>4982083.09</v>
      </c>
      <c r="S301" s="15">
        <v>4982083.09</v>
      </c>
      <c r="T301" s="17">
        <f t="shared" si="27"/>
        <v>0.10061676045465935</v>
      </c>
      <c r="U301" s="17">
        <f t="shared" si="28"/>
        <v>0</v>
      </c>
      <c r="V301" s="17">
        <f t="shared" si="25"/>
        <v>0.10061676045465935</v>
      </c>
    </row>
    <row r="302" spans="1:22" outlineLevel="2">
      <c r="A302" s="18" t="s">
        <v>25</v>
      </c>
      <c r="B302" s="18" t="s">
        <v>26</v>
      </c>
      <c r="C302" s="18" t="s">
        <v>84</v>
      </c>
      <c r="D302" s="18" t="s">
        <v>107</v>
      </c>
      <c r="E302" s="13" t="s">
        <v>29</v>
      </c>
      <c r="F302" s="19" t="s">
        <v>434</v>
      </c>
      <c r="G302" s="13">
        <v>1120</v>
      </c>
      <c r="H302" s="13">
        <v>3480</v>
      </c>
      <c r="I302" s="14" t="s">
        <v>108</v>
      </c>
      <c r="J302" s="15">
        <v>151176</v>
      </c>
      <c r="K302" s="15">
        <v>151176</v>
      </c>
      <c r="L302" s="15">
        <v>0</v>
      </c>
      <c r="M302" s="15">
        <v>0</v>
      </c>
      <c r="N302" s="15">
        <v>0</v>
      </c>
      <c r="O302" s="15">
        <v>75720</v>
      </c>
      <c r="P302" s="15">
        <v>75720</v>
      </c>
      <c r="Q302" s="15">
        <v>0</v>
      </c>
      <c r="R302" s="15">
        <v>75456</v>
      </c>
      <c r="S302" s="15">
        <v>75456</v>
      </c>
      <c r="T302" s="17">
        <f t="shared" si="27"/>
        <v>0.5008731544689633</v>
      </c>
      <c r="U302" s="17">
        <f t="shared" si="28"/>
        <v>0</v>
      </c>
      <c r="V302" s="17">
        <f t="shared" si="25"/>
        <v>0.5008731544689633</v>
      </c>
    </row>
    <row r="303" spans="1:22" ht="30" outlineLevel="2">
      <c r="A303" s="18" t="s">
        <v>25</v>
      </c>
      <c r="B303" s="18" t="s">
        <v>26</v>
      </c>
      <c r="C303" s="18" t="s">
        <v>84</v>
      </c>
      <c r="D303" s="18" t="s">
        <v>109</v>
      </c>
      <c r="E303" s="13" t="s">
        <v>29</v>
      </c>
      <c r="F303" s="19" t="s">
        <v>434</v>
      </c>
      <c r="G303" s="13">
        <v>1120</v>
      </c>
      <c r="H303" s="13">
        <v>3480</v>
      </c>
      <c r="I303" s="14" t="s">
        <v>110</v>
      </c>
      <c r="J303" s="15">
        <v>0</v>
      </c>
      <c r="K303" s="15">
        <v>0</v>
      </c>
      <c r="L303" s="15">
        <v>0</v>
      </c>
      <c r="M303" s="15">
        <v>0</v>
      </c>
      <c r="N303" s="15">
        <v>0</v>
      </c>
      <c r="O303" s="15">
        <v>0</v>
      </c>
      <c r="P303" s="15">
        <v>0</v>
      </c>
      <c r="Q303" s="15">
        <v>0</v>
      </c>
      <c r="R303" s="15">
        <v>0</v>
      </c>
      <c r="S303" s="15">
        <v>0</v>
      </c>
      <c r="T303" s="17">
        <v>0</v>
      </c>
      <c r="U303" s="17">
        <v>0</v>
      </c>
      <c r="V303" s="17">
        <f t="shared" si="25"/>
        <v>0</v>
      </c>
    </row>
    <row r="304" spans="1:22" ht="30" outlineLevel="2">
      <c r="A304" s="18" t="s">
        <v>25</v>
      </c>
      <c r="B304" s="18" t="s">
        <v>26</v>
      </c>
      <c r="C304" s="18" t="s">
        <v>84</v>
      </c>
      <c r="D304" s="18" t="s">
        <v>111</v>
      </c>
      <c r="E304" s="13" t="s">
        <v>29</v>
      </c>
      <c r="F304" s="19" t="s">
        <v>434</v>
      </c>
      <c r="G304" s="13">
        <v>1120</v>
      </c>
      <c r="H304" s="13">
        <v>3480</v>
      </c>
      <c r="I304" s="14" t="s">
        <v>112</v>
      </c>
      <c r="J304" s="15">
        <v>139508</v>
      </c>
      <c r="K304" s="15">
        <v>139508</v>
      </c>
      <c r="L304" s="15">
        <v>0</v>
      </c>
      <c r="M304" s="15">
        <v>0</v>
      </c>
      <c r="N304" s="15">
        <v>0</v>
      </c>
      <c r="O304" s="15">
        <v>93141.95</v>
      </c>
      <c r="P304" s="15">
        <v>93141.95</v>
      </c>
      <c r="Q304" s="15">
        <v>46366.05</v>
      </c>
      <c r="R304" s="15">
        <v>46366.05</v>
      </c>
      <c r="S304" s="15">
        <v>46366.05</v>
      </c>
      <c r="T304" s="17">
        <f>+O304/K304</f>
        <v>0.66764594145138623</v>
      </c>
      <c r="U304" s="17">
        <f>+(L304+M304+N304)/K304</f>
        <v>0</v>
      </c>
      <c r="V304" s="17">
        <f t="shared" si="25"/>
        <v>0.66764594145138623</v>
      </c>
    </row>
    <row r="305" spans="1:22" ht="30" outlineLevel="2">
      <c r="A305" s="18" t="s">
        <v>25</v>
      </c>
      <c r="B305" s="18" t="s">
        <v>26</v>
      </c>
      <c r="C305" s="18" t="s">
        <v>84</v>
      </c>
      <c r="D305" s="18" t="s">
        <v>113</v>
      </c>
      <c r="E305" s="13" t="s">
        <v>29</v>
      </c>
      <c r="F305" s="19" t="s">
        <v>434</v>
      </c>
      <c r="G305" s="13">
        <v>1120</v>
      </c>
      <c r="H305" s="13">
        <v>3480</v>
      </c>
      <c r="I305" s="14" t="s">
        <v>114</v>
      </c>
      <c r="J305" s="15">
        <v>595699</v>
      </c>
      <c r="K305" s="15">
        <v>595699</v>
      </c>
      <c r="L305" s="15">
        <v>0</v>
      </c>
      <c r="M305" s="15">
        <v>0</v>
      </c>
      <c r="N305" s="15">
        <v>0</v>
      </c>
      <c r="O305" s="15">
        <v>0</v>
      </c>
      <c r="P305" s="15">
        <v>0</v>
      </c>
      <c r="Q305" s="15">
        <v>0</v>
      </c>
      <c r="R305" s="15">
        <v>595699</v>
      </c>
      <c r="S305" s="15">
        <v>595699</v>
      </c>
      <c r="T305" s="17">
        <f>+O305/K305</f>
        <v>0</v>
      </c>
      <c r="U305" s="17">
        <f>+(L305+M305+N305)/K305</f>
        <v>0</v>
      </c>
      <c r="V305" s="17">
        <f t="shared" si="25"/>
        <v>0</v>
      </c>
    </row>
    <row r="306" spans="1:22" outlineLevel="2">
      <c r="A306" s="18" t="s">
        <v>193</v>
      </c>
      <c r="B306" s="18" t="s">
        <v>26</v>
      </c>
      <c r="C306" s="18" t="s">
        <v>84</v>
      </c>
      <c r="D306" s="18" t="s">
        <v>236</v>
      </c>
      <c r="E306" s="13" t="s">
        <v>29</v>
      </c>
      <c r="F306" s="19" t="s">
        <v>434</v>
      </c>
      <c r="G306" s="13">
        <v>1120</v>
      </c>
      <c r="H306" s="13">
        <v>3480</v>
      </c>
      <c r="I306" s="14" t="s">
        <v>237</v>
      </c>
      <c r="J306" s="15">
        <v>270000000</v>
      </c>
      <c r="K306" s="15">
        <v>270000000</v>
      </c>
      <c r="L306" s="15">
        <v>0</v>
      </c>
      <c r="M306" s="15">
        <v>0</v>
      </c>
      <c r="N306" s="15">
        <v>0</v>
      </c>
      <c r="O306" s="15">
        <v>238968322.08000001</v>
      </c>
      <c r="P306" s="15">
        <v>216363262.08000001</v>
      </c>
      <c r="Q306" s="15">
        <v>31031677.920000002</v>
      </c>
      <c r="R306" s="15">
        <v>31031677.920000002</v>
      </c>
      <c r="S306" s="15">
        <v>31031677.920000002</v>
      </c>
      <c r="T306" s="17">
        <f>+O306/K306</f>
        <v>0.88506785955555556</v>
      </c>
      <c r="U306" s="17">
        <f>+(L306+M306+N306)/K306</f>
        <v>0</v>
      </c>
      <c r="V306" s="17">
        <f t="shared" si="25"/>
        <v>0.88506785955555556</v>
      </c>
    </row>
    <row r="307" spans="1:22" ht="30" outlineLevel="2">
      <c r="A307" s="18" t="s">
        <v>193</v>
      </c>
      <c r="B307" s="18" t="s">
        <v>26</v>
      </c>
      <c r="C307" s="18" t="s">
        <v>84</v>
      </c>
      <c r="D307" s="18" t="s">
        <v>85</v>
      </c>
      <c r="E307" s="13" t="s">
        <v>29</v>
      </c>
      <c r="F307" s="19" t="s">
        <v>434</v>
      </c>
      <c r="G307" s="13">
        <v>1120</v>
      </c>
      <c r="H307" s="13">
        <v>3480</v>
      </c>
      <c r="I307" s="14" t="s">
        <v>86</v>
      </c>
      <c r="J307" s="15">
        <v>487760</v>
      </c>
      <c r="K307" s="15">
        <v>487760</v>
      </c>
      <c r="L307" s="15">
        <v>0</v>
      </c>
      <c r="M307" s="15">
        <v>71500</v>
      </c>
      <c r="N307" s="15">
        <v>0</v>
      </c>
      <c r="O307" s="15">
        <v>254270</v>
      </c>
      <c r="P307" s="15">
        <v>254270</v>
      </c>
      <c r="Q307" s="15">
        <v>161990</v>
      </c>
      <c r="R307" s="15">
        <v>161990</v>
      </c>
      <c r="S307" s="15">
        <v>161990</v>
      </c>
      <c r="T307" s="17">
        <f>+O307/K307</f>
        <v>0.52130145973429554</v>
      </c>
      <c r="U307" s="17">
        <f>+(L307+M307+N307)/K307</f>
        <v>0.14658848614072495</v>
      </c>
      <c r="V307" s="17">
        <f t="shared" si="25"/>
        <v>0.66788994587502049</v>
      </c>
    </row>
    <row r="308" spans="1:22" outlineLevel="2">
      <c r="A308" s="18" t="s">
        <v>193</v>
      </c>
      <c r="B308" s="18" t="s">
        <v>26</v>
      </c>
      <c r="C308" s="18" t="s">
        <v>84</v>
      </c>
      <c r="D308" s="18" t="s">
        <v>87</v>
      </c>
      <c r="E308" s="13" t="s">
        <v>29</v>
      </c>
      <c r="F308" s="19" t="s">
        <v>434</v>
      </c>
      <c r="G308" s="13">
        <v>1120</v>
      </c>
      <c r="H308" s="13">
        <v>3480</v>
      </c>
      <c r="I308" s="14" t="s">
        <v>88</v>
      </c>
      <c r="J308" s="15">
        <v>30848131</v>
      </c>
      <c r="K308" s="15">
        <v>30848131</v>
      </c>
      <c r="L308" s="15">
        <v>0</v>
      </c>
      <c r="M308" s="15">
        <v>1169900</v>
      </c>
      <c r="N308" s="15">
        <v>0</v>
      </c>
      <c r="O308" s="15">
        <v>24081313.850000001</v>
      </c>
      <c r="P308" s="15">
        <v>24081313.850000001</v>
      </c>
      <c r="Q308" s="15">
        <v>5596917.1500000004</v>
      </c>
      <c r="R308" s="15">
        <v>5596917.1500000004</v>
      </c>
      <c r="S308" s="15">
        <v>5596917.1500000004</v>
      </c>
      <c r="T308" s="17">
        <f>+O308/K308</f>
        <v>0.78064093575069426</v>
      </c>
      <c r="U308" s="17">
        <f>+(L308+M308+N308)/K308</f>
        <v>3.7924501811795339E-2</v>
      </c>
      <c r="V308" s="17">
        <f t="shared" si="25"/>
        <v>0.81856543756248956</v>
      </c>
    </row>
    <row r="309" spans="1:22" ht="30" outlineLevel="2">
      <c r="A309" s="18" t="s">
        <v>193</v>
      </c>
      <c r="B309" s="18" t="s">
        <v>26</v>
      </c>
      <c r="C309" s="18" t="s">
        <v>84</v>
      </c>
      <c r="D309" s="18" t="s">
        <v>89</v>
      </c>
      <c r="E309" s="13" t="s">
        <v>29</v>
      </c>
      <c r="F309" s="19" t="s">
        <v>434</v>
      </c>
      <c r="G309" s="13">
        <v>1120</v>
      </c>
      <c r="H309" s="13">
        <v>3480</v>
      </c>
      <c r="I309" s="14" t="s">
        <v>90</v>
      </c>
      <c r="J309" s="15">
        <v>0</v>
      </c>
      <c r="K309" s="15">
        <v>0</v>
      </c>
      <c r="L309" s="15">
        <v>0</v>
      </c>
      <c r="M309" s="15">
        <v>0</v>
      </c>
      <c r="N309" s="15">
        <v>0</v>
      </c>
      <c r="O309" s="15">
        <v>0</v>
      </c>
      <c r="P309" s="15">
        <v>0</v>
      </c>
      <c r="Q309" s="15">
        <v>0</v>
      </c>
      <c r="R309" s="15">
        <v>0</v>
      </c>
      <c r="S309" s="15">
        <v>0</v>
      </c>
      <c r="T309" s="17">
        <v>0</v>
      </c>
      <c r="U309" s="17">
        <v>0</v>
      </c>
      <c r="V309" s="17">
        <f t="shared" si="25"/>
        <v>0</v>
      </c>
    </row>
    <row r="310" spans="1:22" outlineLevel="2">
      <c r="A310" s="18" t="s">
        <v>193</v>
      </c>
      <c r="B310" s="18" t="s">
        <v>26</v>
      </c>
      <c r="C310" s="18" t="s">
        <v>84</v>
      </c>
      <c r="D310" s="18" t="s">
        <v>91</v>
      </c>
      <c r="E310" s="13" t="s">
        <v>29</v>
      </c>
      <c r="F310" s="19" t="s">
        <v>434</v>
      </c>
      <c r="G310" s="13">
        <v>1120</v>
      </c>
      <c r="H310" s="13">
        <v>3480</v>
      </c>
      <c r="I310" s="14" t="s">
        <v>92</v>
      </c>
      <c r="J310" s="15">
        <v>2350000</v>
      </c>
      <c r="K310" s="15">
        <v>2350000</v>
      </c>
      <c r="L310" s="15">
        <v>0</v>
      </c>
      <c r="M310" s="15">
        <v>0</v>
      </c>
      <c r="N310" s="15">
        <v>0</v>
      </c>
      <c r="O310" s="15">
        <v>540255</v>
      </c>
      <c r="P310" s="15">
        <v>540255</v>
      </c>
      <c r="Q310" s="15">
        <v>1809745</v>
      </c>
      <c r="R310" s="15">
        <v>1809745</v>
      </c>
      <c r="S310" s="15">
        <v>1809745</v>
      </c>
      <c r="T310" s="17">
        <f t="shared" ref="T310:T328" si="29">+O310/K310</f>
        <v>0.22989574468085106</v>
      </c>
      <c r="U310" s="17">
        <f t="shared" ref="U310:U328" si="30">+(L310+M310+N310)/K310</f>
        <v>0</v>
      </c>
      <c r="V310" s="17">
        <f t="shared" si="25"/>
        <v>0.22989574468085106</v>
      </c>
    </row>
    <row r="311" spans="1:22" ht="30" outlineLevel="2">
      <c r="A311" s="18" t="s">
        <v>193</v>
      </c>
      <c r="B311" s="18" t="s">
        <v>26</v>
      </c>
      <c r="C311" s="18" t="s">
        <v>84</v>
      </c>
      <c r="D311" s="18" t="s">
        <v>93</v>
      </c>
      <c r="E311" s="13" t="s">
        <v>29</v>
      </c>
      <c r="F311" s="19" t="s">
        <v>434</v>
      </c>
      <c r="G311" s="13">
        <v>1120</v>
      </c>
      <c r="H311" s="13">
        <v>3480</v>
      </c>
      <c r="I311" s="14" t="s">
        <v>94</v>
      </c>
      <c r="J311" s="15">
        <v>1411970</v>
      </c>
      <c r="K311" s="15">
        <v>1411970</v>
      </c>
      <c r="L311" s="15">
        <v>0</v>
      </c>
      <c r="M311" s="15">
        <v>0</v>
      </c>
      <c r="N311" s="15">
        <v>0</v>
      </c>
      <c r="O311" s="15">
        <v>37675</v>
      </c>
      <c r="P311" s="15">
        <v>37675</v>
      </c>
      <c r="Q311" s="15">
        <v>1374295</v>
      </c>
      <c r="R311" s="15">
        <v>1374295</v>
      </c>
      <c r="S311" s="15">
        <v>1374295</v>
      </c>
      <c r="T311" s="17">
        <f t="shared" si="29"/>
        <v>2.6682578241747346E-2</v>
      </c>
      <c r="U311" s="17">
        <f t="shared" si="30"/>
        <v>0</v>
      </c>
      <c r="V311" s="17">
        <f t="shared" si="25"/>
        <v>2.6682578241747346E-2</v>
      </c>
    </row>
    <row r="312" spans="1:22" ht="30" outlineLevel="2">
      <c r="A312" s="18" t="s">
        <v>193</v>
      </c>
      <c r="B312" s="18" t="s">
        <v>26</v>
      </c>
      <c r="C312" s="18" t="s">
        <v>84</v>
      </c>
      <c r="D312" s="18" t="s">
        <v>238</v>
      </c>
      <c r="E312" s="13" t="s">
        <v>29</v>
      </c>
      <c r="F312" s="19" t="s">
        <v>434</v>
      </c>
      <c r="G312" s="13">
        <v>1120</v>
      </c>
      <c r="H312" s="13">
        <v>3480</v>
      </c>
      <c r="I312" s="14" t="s">
        <v>239</v>
      </c>
      <c r="J312" s="15">
        <v>1300000</v>
      </c>
      <c r="K312" s="15">
        <v>1300000</v>
      </c>
      <c r="L312" s="15">
        <v>0</v>
      </c>
      <c r="M312" s="15">
        <v>0</v>
      </c>
      <c r="N312" s="15">
        <v>0</v>
      </c>
      <c r="O312" s="15">
        <v>18995</v>
      </c>
      <c r="P312" s="15">
        <v>18995</v>
      </c>
      <c r="Q312" s="15">
        <v>1281005</v>
      </c>
      <c r="R312" s="15">
        <v>1281005</v>
      </c>
      <c r="S312" s="15">
        <v>1281005</v>
      </c>
      <c r="T312" s="17">
        <f t="shared" si="29"/>
        <v>1.4611538461538462E-2</v>
      </c>
      <c r="U312" s="17">
        <f t="shared" si="30"/>
        <v>0</v>
      </c>
      <c r="V312" s="17">
        <f t="shared" si="25"/>
        <v>1.4611538461538462E-2</v>
      </c>
    </row>
    <row r="313" spans="1:22" outlineLevel="2">
      <c r="A313" s="18" t="s">
        <v>193</v>
      </c>
      <c r="B313" s="18" t="s">
        <v>26</v>
      </c>
      <c r="C313" s="18" t="s">
        <v>84</v>
      </c>
      <c r="D313" s="18" t="s">
        <v>240</v>
      </c>
      <c r="E313" s="13" t="s">
        <v>29</v>
      </c>
      <c r="F313" s="19" t="s">
        <v>434</v>
      </c>
      <c r="G313" s="13">
        <v>1120</v>
      </c>
      <c r="H313" s="13">
        <v>3480</v>
      </c>
      <c r="I313" s="14" t="s">
        <v>241</v>
      </c>
      <c r="J313" s="15">
        <v>1000000</v>
      </c>
      <c r="K313" s="15">
        <v>1000000</v>
      </c>
      <c r="L313" s="15">
        <v>0</v>
      </c>
      <c r="M313" s="15">
        <v>0</v>
      </c>
      <c r="N313" s="15">
        <v>0</v>
      </c>
      <c r="O313" s="15">
        <v>0</v>
      </c>
      <c r="P313" s="15">
        <v>0</v>
      </c>
      <c r="Q313" s="15">
        <v>1000000</v>
      </c>
      <c r="R313" s="15">
        <v>1000000</v>
      </c>
      <c r="S313" s="15">
        <v>1000000</v>
      </c>
      <c r="T313" s="17">
        <f t="shared" si="29"/>
        <v>0</v>
      </c>
      <c r="U313" s="17">
        <f t="shared" si="30"/>
        <v>0</v>
      </c>
      <c r="V313" s="17">
        <f t="shared" si="25"/>
        <v>0</v>
      </c>
    </row>
    <row r="314" spans="1:22" ht="45" outlineLevel="2">
      <c r="A314" s="18" t="s">
        <v>193</v>
      </c>
      <c r="B314" s="18" t="s">
        <v>26</v>
      </c>
      <c r="C314" s="18" t="s">
        <v>84</v>
      </c>
      <c r="D314" s="18" t="s">
        <v>95</v>
      </c>
      <c r="E314" s="13" t="s">
        <v>29</v>
      </c>
      <c r="F314" s="19" t="s">
        <v>434</v>
      </c>
      <c r="G314" s="13">
        <v>1120</v>
      </c>
      <c r="H314" s="13">
        <v>3480</v>
      </c>
      <c r="I314" s="14" t="s">
        <v>96</v>
      </c>
      <c r="J314" s="15">
        <v>2093260</v>
      </c>
      <c r="K314" s="15">
        <v>2093260</v>
      </c>
      <c r="L314" s="15">
        <v>0</v>
      </c>
      <c r="M314" s="15">
        <v>0</v>
      </c>
      <c r="N314" s="15">
        <v>0</v>
      </c>
      <c r="O314" s="15">
        <v>630190.28</v>
      </c>
      <c r="P314" s="15">
        <v>630190.28</v>
      </c>
      <c r="Q314" s="15">
        <v>1463069.72</v>
      </c>
      <c r="R314" s="15">
        <v>1463069.72</v>
      </c>
      <c r="S314" s="15">
        <v>1463069.72</v>
      </c>
      <c r="T314" s="17">
        <f t="shared" si="29"/>
        <v>0.30105685867976267</v>
      </c>
      <c r="U314" s="17">
        <f t="shared" si="30"/>
        <v>0</v>
      </c>
      <c r="V314" s="17">
        <f t="shared" si="25"/>
        <v>0.30105685867976267</v>
      </c>
    </row>
    <row r="315" spans="1:22" ht="30" outlineLevel="2">
      <c r="A315" s="18" t="s">
        <v>193</v>
      </c>
      <c r="B315" s="18" t="s">
        <v>26</v>
      </c>
      <c r="C315" s="18" t="s">
        <v>84</v>
      </c>
      <c r="D315" s="18" t="s">
        <v>242</v>
      </c>
      <c r="E315" s="13" t="s">
        <v>29</v>
      </c>
      <c r="F315" s="19" t="s">
        <v>434</v>
      </c>
      <c r="G315" s="13">
        <v>1120</v>
      </c>
      <c r="H315" s="13">
        <v>3480</v>
      </c>
      <c r="I315" s="14" t="s">
        <v>243</v>
      </c>
      <c r="J315" s="15">
        <v>1000000</v>
      </c>
      <c r="K315" s="15">
        <v>1000000</v>
      </c>
      <c r="L315" s="15">
        <v>0</v>
      </c>
      <c r="M315" s="15">
        <v>0</v>
      </c>
      <c r="N315" s="15">
        <v>0</v>
      </c>
      <c r="O315" s="15">
        <v>0</v>
      </c>
      <c r="P315" s="15">
        <v>0</v>
      </c>
      <c r="Q315" s="15">
        <v>1000000</v>
      </c>
      <c r="R315" s="15">
        <v>1000000</v>
      </c>
      <c r="S315" s="15">
        <v>1000000</v>
      </c>
      <c r="T315" s="17">
        <f t="shared" si="29"/>
        <v>0</v>
      </c>
      <c r="U315" s="17">
        <f t="shared" si="30"/>
        <v>0</v>
      </c>
      <c r="V315" s="17">
        <f t="shared" si="25"/>
        <v>0</v>
      </c>
    </row>
    <row r="316" spans="1:22" ht="30" outlineLevel="2">
      <c r="A316" s="18" t="s">
        <v>193</v>
      </c>
      <c r="B316" s="18" t="s">
        <v>26</v>
      </c>
      <c r="C316" s="18" t="s">
        <v>84</v>
      </c>
      <c r="D316" s="18" t="s">
        <v>244</v>
      </c>
      <c r="E316" s="13" t="s">
        <v>29</v>
      </c>
      <c r="F316" s="19" t="s">
        <v>434</v>
      </c>
      <c r="G316" s="13">
        <v>1120</v>
      </c>
      <c r="H316" s="13">
        <v>3480</v>
      </c>
      <c r="I316" s="14" t="s">
        <v>245</v>
      </c>
      <c r="J316" s="15">
        <v>1516043</v>
      </c>
      <c r="K316" s="15">
        <v>1516043</v>
      </c>
      <c r="L316" s="15">
        <v>0</v>
      </c>
      <c r="M316" s="15">
        <v>0</v>
      </c>
      <c r="N316" s="15">
        <v>0</v>
      </c>
      <c r="O316" s="15">
        <v>27220</v>
      </c>
      <c r="P316" s="15">
        <v>27220</v>
      </c>
      <c r="Q316" s="15">
        <v>1488823</v>
      </c>
      <c r="R316" s="15">
        <v>1488823</v>
      </c>
      <c r="S316" s="15">
        <v>1488823</v>
      </c>
      <c r="T316" s="17">
        <f t="shared" si="29"/>
        <v>1.7954635851357779E-2</v>
      </c>
      <c r="U316" s="17">
        <f t="shared" si="30"/>
        <v>0</v>
      </c>
      <c r="V316" s="17">
        <f t="shared" si="25"/>
        <v>1.7954635851357779E-2</v>
      </c>
    </row>
    <row r="317" spans="1:22" ht="45" outlineLevel="2">
      <c r="A317" s="18" t="s">
        <v>193</v>
      </c>
      <c r="B317" s="18" t="s">
        <v>26</v>
      </c>
      <c r="C317" s="18" t="s">
        <v>84</v>
      </c>
      <c r="D317" s="18" t="s">
        <v>246</v>
      </c>
      <c r="E317" s="13" t="s">
        <v>29</v>
      </c>
      <c r="F317" s="19" t="s">
        <v>434</v>
      </c>
      <c r="G317" s="13">
        <v>1120</v>
      </c>
      <c r="H317" s="13">
        <v>3480</v>
      </c>
      <c r="I317" s="14" t="s">
        <v>247</v>
      </c>
      <c r="J317" s="15">
        <v>1000000</v>
      </c>
      <c r="K317" s="15">
        <v>1000000</v>
      </c>
      <c r="L317" s="15">
        <v>0</v>
      </c>
      <c r="M317" s="15">
        <v>0</v>
      </c>
      <c r="N317" s="15">
        <v>0</v>
      </c>
      <c r="O317" s="15">
        <v>0</v>
      </c>
      <c r="P317" s="15">
        <v>0</v>
      </c>
      <c r="Q317" s="15">
        <v>1000000</v>
      </c>
      <c r="R317" s="15">
        <v>1000000</v>
      </c>
      <c r="S317" s="15">
        <v>1000000</v>
      </c>
      <c r="T317" s="17">
        <f t="shared" si="29"/>
        <v>0</v>
      </c>
      <c r="U317" s="17">
        <f t="shared" si="30"/>
        <v>0</v>
      </c>
      <c r="V317" s="17">
        <f t="shared" si="25"/>
        <v>0</v>
      </c>
    </row>
    <row r="318" spans="1:22" outlineLevel="2">
      <c r="A318" s="18" t="s">
        <v>193</v>
      </c>
      <c r="B318" s="18" t="s">
        <v>26</v>
      </c>
      <c r="C318" s="18" t="s">
        <v>84</v>
      </c>
      <c r="D318" s="18" t="s">
        <v>97</v>
      </c>
      <c r="E318" s="13" t="s">
        <v>29</v>
      </c>
      <c r="F318" s="19" t="s">
        <v>434</v>
      </c>
      <c r="G318" s="13">
        <v>1120</v>
      </c>
      <c r="H318" s="13">
        <v>3480</v>
      </c>
      <c r="I318" s="14" t="s">
        <v>98</v>
      </c>
      <c r="J318" s="15">
        <v>1391954</v>
      </c>
      <c r="K318" s="15">
        <v>1391954</v>
      </c>
      <c r="L318" s="15">
        <v>0</v>
      </c>
      <c r="M318" s="15">
        <v>0</v>
      </c>
      <c r="N318" s="15">
        <v>0</v>
      </c>
      <c r="O318" s="15">
        <v>76900</v>
      </c>
      <c r="P318" s="15">
        <v>76900</v>
      </c>
      <c r="Q318" s="15">
        <v>1148100</v>
      </c>
      <c r="R318" s="15">
        <v>1315054</v>
      </c>
      <c r="S318" s="15">
        <v>1315054</v>
      </c>
      <c r="T318" s="17">
        <f t="shared" si="29"/>
        <v>5.5246078534204435E-2</v>
      </c>
      <c r="U318" s="17">
        <f t="shared" si="30"/>
        <v>0</v>
      </c>
      <c r="V318" s="17">
        <f t="shared" si="25"/>
        <v>5.5246078534204435E-2</v>
      </c>
    </row>
    <row r="319" spans="1:22" outlineLevel="2">
      <c r="A319" s="18" t="s">
        <v>193</v>
      </c>
      <c r="B319" s="18" t="s">
        <v>26</v>
      </c>
      <c r="C319" s="18" t="s">
        <v>84</v>
      </c>
      <c r="D319" s="18" t="s">
        <v>99</v>
      </c>
      <c r="E319" s="13" t="s">
        <v>29</v>
      </c>
      <c r="F319" s="19" t="s">
        <v>434</v>
      </c>
      <c r="G319" s="13">
        <v>1120</v>
      </c>
      <c r="H319" s="13">
        <v>3480</v>
      </c>
      <c r="I319" s="14" t="s">
        <v>100</v>
      </c>
      <c r="J319" s="15">
        <v>40024809</v>
      </c>
      <c r="K319" s="15">
        <v>40024809</v>
      </c>
      <c r="L319" s="15">
        <v>0</v>
      </c>
      <c r="M319" s="15">
        <v>323423.52</v>
      </c>
      <c r="N319" s="15">
        <v>0</v>
      </c>
      <c r="O319" s="15">
        <v>21426185</v>
      </c>
      <c r="P319" s="15">
        <v>21426185</v>
      </c>
      <c r="Q319" s="15">
        <v>18275200.48</v>
      </c>
      <c r="R319" s="15">
        <v>18275200.48</v>
      </c>
      <c r="S319" s="15">
        <v>18275200.48</v>
      </c>
      <c r="T319" s="17">
        <f t="shared" si="29"/>
        <v>0.53532260453760072</v>
      </c>
      <c r="U319" s="17">
        <f t="shared" si="30"/>
        <v>8.0805762246110909E-3</v>
      </c>
      <c r="V319" s="17">
        <f t="shared" si="25"/>
        <v>0.54340318076221183</v>
      </c>
    </row>
    <row r="320" spans="1:22" ht="30" outlineLevel="2">
      <c r="A320" s="18" t="s">
        <v>193</v>
      </c>
      <c r="B320" s="18" t="s">
        <v>26</v>
      </c>
      <c r="C320" s="18" t="s">
        <v>84</v>
      </c>
      <c r="D320" s="18" t="s">
        <v>101</v>
      </c>
      <c r="E320" s="13" t="s">
        <v>29</v>
      </c>
      <c r="F320" s="19" t="s">
        <v>434</v>
      </c>
      <c r="G320" s="13">
        <v>1120</v>
      </c>
      <c r="H320" s="13">
        <v>3480</v>
      </c>
      <c r="I320" s="14" t="s">
        <v>102</v>
      </c>
      <c r="J320" s="15">
        <v>10384451</v>
      </c>
      <c r="K320" s="15">
        <v>10384451</v>
      </c>
      <c r="L320" s="15">
        <v>0</v>
      </c>
      <c r="M320" s="15">
        <v>0</v>
      </c>
      <c r="N320" s="15">
        <v>0</v>
      </c>
      <c r="O320" s="15">
        <v>2459344.6800000002</v>
      </c>
      <c r="P320" s="15">
        <v>2459344.6800000002</v>
      </c>
      <c r="Q320" s="15">
        <v>7925106.3200000003</v>
      </c>
      <c r="R320" s="15">
        <v>7925106.3200000003</v>
      </c>
      <c r="S320" s="15">
        <v>7925106.3200000003</v>
      </c>
      <c r="T320" s="17">
        <f t="shared" si="29"/>
        <v>0.23682953292379155</v>
      </c>
      <c r="U320" s="17">
        <f t="shared" si="30"/>
        <v>0</v>
      </c>
      <c r="V320" s="17">
        <f t="shared" si="25"/>
        <v>0.23682953292379155</v>
      </c>
    </row>
    <row r="321" spans="1:22" ht="45" outlineLevel="2">
      <c r="A321" s="18" t="s">
        <v>193</v>
      </c>
      <c r="B321" s="18" t="s">
        <v>26</v>
      </c>
      <c r="C321" s="18" t="s">
        <v>84</v>
      </c>
      <c r="D321" s="18" t="s">
        <v>248</v>
      </c>
      <c r="E321" s="13" t="s">
        <v>29</v>
      </c>
      <c r="F321" s="19" t="s">
        <v>434</v>
      </c>
      <c r="G321" s="13">
        <v>1120</v>
      </c>
      <c r="H321" s="13">
        <v>3480</v>
      </c>
      <c r="I321" s="14" t="s">
        <v>249</v>
      </c>
      <c r="J321" s="15">
        <v>610325</v>
      </c>
      <c r="K321" s="15">
        <v>610325</v>
      </c>
      <c r="L321" s="15">
        <v>0</v>
      </c>
      <c r="M321" s="15">
        <v>0</v>
      </c>
      <c r="N321" s="15">
        <v>0</v>
      </c>
      <c r="O321" s="15">
        <v>251624.47</v>
      </c>
      <c r="P321" s="15">
        <v>251624.47</v>
      </c>
      <c r="Q321" s="15">
        <v>358700.53</v>
      </c>
      <c r="R321" s="15">
        <v>358700.53</v>
      </c>
      <c r="S321" s="15">
        <v>358700.53</v>
      </c>
      <c r="T321" s="17">
        <f t="shared" si="29"/>
        <v>0.41227947405071069</v>
      </c>
      <c r="U321" s="17">
        <f t="shared" si="30"/>
        <v>0</v>
      </c>
      <c r="V321" s="17">
        <f t="shared" si="25"/>
        <v>0.41227947405071069</v>
      </c>
    </row>
    <row r="322" spans="1:22" ht="30" outlineLevel="2">
      <c r="A322" s="18" t="s">
        <v>193</v>
      </c>
      <c r="B322" s="18" t="s">
        <v>26</v>
      </c>
      <c r="C322" s="18" t="s">
        <v>84</v>
      </c>
      <c r="D322" s="18" t="s">
        <v>103</v>
      </c>
      <c r="E322" s="13" t="s">
        <v>29</v>
      </c>
      <c r="F322" s="19" t="s">
        <v>434</v>
      </c>
      <c r="G322" s="13">
        <v>1120</v>
      </c>
      <c r="H322" s="13">
        <v>3480</v>
      </c>
      <c r="I322" s="14" t="s">
        <v>104</v>
      </c>
      <c r="J322" s="15">
        <v>82765817</v>
      </c>
      <c r="K322" s="15">
        <v>82765817</v>
      </c>
      <c r="L322" s="15">
        <v>0</v>
      </c>
      <c r="M322" s="15">
        <v>0</v>
      </c>
      <c r="N322" s="15">
        <v>0</v>
      </c>
      <c r="O322" s="15">
        <v>68273621.719999999</v>
      </c>
      <c r="P322" s="15">
        <v>66467941.719999999</v>
      </c>
      <c r="Q322" s="15">
        <v>14492195.279999999</v>
      </c>
      <c r="R322" s="15">
        <v>14492195.279999999</v>
      </c>
      <c r="S322" s="15">
        <v>14492195.279999999</v>
      </c>
      <c r="T322" s="17">
        <f t="shared" si="29"/>
        <v>0.82490119948915619</v>
      </c>
      <c r="U322" s="17">
        <f t="shared" si="30"/>
        <v>0</v>
      </c>
      <c r="V322" s="17">
        <f t="shared" si="25"/>
        <v>0.82490119948915619</v>
      </c>
    </row>
    <row r="323" spans="1:22" outlineLevel="2">
      <c r="A323" s="18" t="s">
        <v>193</v>
      </c>
      <c r="B323" s="18" t="s">
        <v>26</v>
      </c>
      <c r="C323" s="18" t="s">
        <v>84</v>
      </c>
      <c r="D323" s="18" t="s">
        <v>105</v>
      </c>
      <c r="E323" s="13" t="s">
        <v>29</v>
      </c>
      <c r="F323" s="19" t="s">
        <v>434</v>
      </c>
      <c r="G323" s="13">
        <v>1120</v>
      </c>
      <c r="H323" s="13">
        <v>3480</v>
      </c>
      <c r="I323" s="14" t="s">
        <v>106</v>
      </c>
      <c r="J323" s="15">
        <v>5280000</v>
      </c>
      <c r="K323" s="15">
        <v>5280000</v>
      </c>
      <c r="L323" s="15">
        <v>0</v>
      </c>
      <c r="M323" s="15">
        <v>0</v>
      </c>
      <c r="N323" s="15">
        <v>0</v>
      </c>
      <c r="O323" s="15">
        <v>0</v>
      </c>
      <c r="P323" s="15">
        <v>0</v>
      </c>
      <c r="Q323" s="15">
        <v>0</v>
      </c>
      <c r="R323" s="15">
        <v>5280000</v>
      </c>
      <c r="S323" s="15">
        <v>5280000</v>
      </c>
      <c r="T323" s="17">
        <f t="shared" si="29"/>
        <v>0</v>
      </c>
      <c r="U323" s="17">
        <f t="shared" si="30"/>
        <v>0</v>
      </c>
      <c r="V323" s="17">
        <f t="shared" si="25"/>
        <v>0</v>
      </c>
    </row>
    <row r="324" spans="1:22" outlineLevel="2">
      <c r="A324" s="18" t="s">
        <v>193</v>
      </c>
      <c r="B324" s="18" t="s">
        <v>26</v>
      </c>
      <c r="C324" s="18" t="s">
        <v>84</v>
      </c>
      <c r="D324" s="18" t="s">
        <v>107</v>
      </c>
      <c r="E324" s="13" t="s">
        <v>29</v>
      </c>
      <c r="F324" s="19" t="s">
        <v>434</v>
      </c>
      <c r="G324" s="13">
        <v>1120</v>
      </c>
      <c r="H324" s="13">
        <v>3480</v>
      </c>
      <c r="I324" s="14" t="s">
        <v>108</v>
      </c>
      <c r="J324" s="15">
        <v>2271600</v>
      </c>
      <c r="K324" s="15">
        <v>2271600</v>
      </c>
      <c r="L324" s="15">
        <v>0</v>
      </c>
      <c r="M324" s="15">
        <v>0</v>
      </c>
      <c r="N324" s="15">
        <v>0</v>
      </c>
      <c r="O324" s="15">
        <v>1947935.01</v>
      </c>
      <c r="P324" s="15">
        <v>1947935.01</v>
      </c>
      <c r="Q324" s="15">
        <v>314436.74</v>
      </c>
      <c r="R324" s="15">
        <v>323664.99</v>
      </c>
      <c r="S324" s="15">
        <v>323664.99</v>
      </c>
      <c r="T324" s="17">
        <f t="shared" si="29"/>
        <v>0.85751673269941897</v>
      </c>
      <c r="U324" s="17">
        <f t="shared" si="30"/>
        <v>0</v>
      </c>
      <c r="V324" s="17">
        <f t="shared" si="25"/>
        <v>0.85751673269941897</v>
      </c>
    </row>
    <row r="325" spans="1:22" ht="30" outlineLevel="2">
      <c r="A325" s="18" t="s">
        <v>193</v>
      </c>
      <c r="B325" s="18" t="s">
        <v>26</v>
      </c>
      <c r="C325" s="18" t="s">
        <v>84</v>
      </c>
      <c r="D325" s="18" t="s">
        <v>109</v>
      </c>
      <c r="E325" s="13" t="s">
        <v>29</v>
      </c>
      <c r="F325" s="19" t="s">
        <v>434</v>
      </c>
      <c r="G325" s="13">
        <v>1120</v>
      </c>
      <c r="H325" s="13">
        <v>3480</v>
      </c>
      <c r="I325" s="14" t="s">
        <v>110</v>
      </c>
      <c r="J325" s="15">
        <v>1820120</v>
      </c>
      <c r="K325" s="15">
        <v>1820120</v>
      </c>
      <c r="L325" s="15">
        <v>0</v>
      </c>
      <c r="M325" s="15">
        <v>0</v>
      </c>
      <c r="N325" s="15">
        <v>0</v>
      </c>
      <c r="O325" s="15">
        <v>75464.55</v>
      </c>
      <c r="P325" s="15">
        <v>75464.55</v>
      </c>
      <c r="Q325" s="15">
        <v>1744655.45</v>
      </c>
      <c r="R325" s="15">
        <v>1744655.45</v>
      </c>
      <c r="S325" s="15">
        <v>1744655.45</v>
      </c>
      <c r="T325" s="17">
        <f t="shared" si="29"/>
        <v>4.1461304749137423E-2</v>
      </c>
      <c r="U325" s="17">
        <f t="shared" si="30"/>
        <v>0</v>
      </c>
      <c r="V325" s="17">
        <f t="shared" si="25"/>
        <v>4.1461304749137423E-2</v>
      </c>
    </row>
    <row r="326" spans="1:22" ht="30" outlineLevel="2">
      <c r="A326" s="18" t="s">
        <v>193</v>
      </c>
      <c r="B326" s="18" t="s">
        <v>26</v>
      </c>
      <c r="C326" s="18" t="s">
        <v>84</v>
      </c>
      <c r="D326" s="18" t="s">
        <v>111</v>
      </c>
      <c r="E326" s="13" t="s">
        <v>29</v>
      </c>
      <c r="F326" s="19" t="s">
        <v>434</v>
      </c>
      <c r="G326" s="13">
        <v>1120</v>
      </c>
      <c r="H326" s="13">
        <v>3480</v>
      </c>
      <c r="I326" s="14" t="s">
        <v>112</v>
      </c>
      <c r="J326" s="15">
        <v>2343232</v>
      </c>
      <c r="K326" s="15">
        <v>2343232</v>
      </c>
      <c r="L326" s="15">
        <v>0</v>
      </c>
      <c r="M326" s="15">
        <v>0</v>
      </c>
      <c r="N326" s="15">
        <v>0</v>
      </c>
      <c r="O326" s="15">
        <v>0</v>
      </c>
      <c r="P326" s="15">
        <v>0</v>
      </c>
      <c r="Q326" s="15">
        <v>2200000</v>
      </c>
      <c r="R326" s="15">
        <v>2343232</v>
      </c>
      <c r="S326" s="15">
        <v>2343232</v>
      </c>
      <c r="T326" s="17">
        <f t="shared" si="29"/>
        <v>0</v>
      </c>
      <c r="U326" s="17">
        <f t="shared" si="30"/>
        <v>0</v>
      </c>
      <c r="V326" s="17">
        <f t="shared" si="25"/>
        <v>0</v>
      </c>
    </row>
    <row r="327" spans="1:22" ht="30" outlineLevel="2">
      <c r="A327" s="18" t="s">
        <v>193</v>
      </c>
      <c r="B327" s="18" t="s">
        <v>26</v>
      </c>
      <c r="C327" s="18" t="s">
        <v>84</v>
      </c>
      <c r="D327" s="18" t="s">
        <v>113</v>
      </c>
      <c r="E327" s="13" t="s">
        <v>29</v>
      </c>
      <c r="F327" s="19" t="s">
        <v>434</v>
      </c>
      <c r="G327" s="13">
        <v>1120</v>
      </c>
      <c r="H327" s="13">
        <v>3480</v>
      </c>
      <c r="I327" s="14" t="s">
        <v>114</v>
      </c>
      <c r="J327" s="15">
        <v>129875</v>
      </c>
      <c r="K327" s="15">
        <v>129875</v>
      </c>
      <c r="L327" s="15">
        <v>0</v>
      </c>
      <c r="M327" s="15">
        <v>0</v>
      </c>
      <c r="N327" s="15">
        <v>0</v>
      </c>
      <c r="O327" s="15">
        <v>0</v>
      </c>
      <c r="P327" s="15">
        <v>0</v>
      </c>
      <c r="Q327" s="15">
        <v>129000</v>
      </c>
      <c r="R327" s="15">
        <v>129875</v>
      </c>
      <c r="S327" s="15">
        <v>129875</v>
      </c>
      <c r="T327" s="17">
        <f t="shared" si="29"/>
        <v>0</v>
      </c>
      <c r="U327" s="17">
        <f t="shared" si="30"/>
        <v>0</v>
      </c>
      <c r="V327" s="17">
        <f t="shared" si="25"/>
        <v>0</v>
      </c>
    </row>
    <row r="328" spans="1:22" outlineLevel="2">
      <c r="A328" s="18" t="s">
        <v>259</v>
      </c>
      <c r="B328" s="18" t="s">
        <v>26</v>
      </c>
      <c r="C328" s="18" t="s">
        <v>84</v>
      </c>
      <c r="D328" s="18" t="s">
        <v>87</v>
      </c>
      <c r="E328" s="13" t="s">
        <v>29</v>
      </c>
      <c r="F328" s="19" t="s">
        <v>434</v>
      </c>
      <c r="G328" s="13">
        <v>1120</v>
      </c>
      <c r="H328" s="13">
        <v>3480</v>
      </c>
      <c r="I328" s="14" t="s">
        <v>88</v>
      </c>
      <c r="J328" s="15">
        <v>38813767</v>
      </c>
      <c r="K328" s="15">
        <v>38813767</v>
      </c>
      <c r="L328" s="15">
        <v>0</v>
      </c>
      <c r="M328" s="15">
        <v>0</v>
      </c>
      <c r="N328" s="15">
        <v>0</v>
      </c>
      <c r="O328" s="15">
        <v>36551389.310000002</v>
      </c>
      <c r="P328" s="15">
        <v>36551389.310000002</v>
      </c>
      <c r="Q328" s="15">
        <v>2262377.69</v>
      </c>
      <c r="R328" s="15">
        <v>2262377.69</v>
      </c>
      <c r="S328" s="15">
        <v>2262377.69</v>
      </c>
      <c r="T328" s="17">
        <f t="shared" si="29"/>
        <v>0.94171197838127907</v>
      </c>
      <c r="U328" s="17">
        <f t="shared" si="30"/>
        <v>0</v>
      </c>
      <c r="V328" s="17">
        <f t="shared" si="25"/>
        <v>0.94171197838127907</v>
      </c>
    </row>
    <row r="329" spans="1:22" ht="30" outlineLevel="2">
      <c r="A329" s="18" t="s">
        <v>259</v>
      </c>
      <c r="B329" s="18" t="s">
        <v>26</v>
      </c>
      <c r="C329" s="18" t="s">
        <v>84</v>
      </c>
      <c r="D329" s="18" t="s">
        <v>89</v>
      </c>
      <c r="E329" s="13" t="s">
        <v>29</v>
      </c>
      <c r="F329" s="19" t="s">
        <v>434</v>
      </c>
      <c r="G329" s="13">
        <v>1120</v>
      </c>
      <c r="H329" s="13">
        <v>3480</v>
      </c>
      <c r="I329" s="14" t="s">
        <v>90</v>
      </c>
      <c r="J329" s="15">
        <v>0</v>
      </c>
      <c r="K329" s="15">
        <v>0</v>
      </c>
      <c r="L329" s="15">
        <v>0</v>
      </c>
      <c r="M329" s="15">
        <v>0</v>
      </c>
      <c r="N329" s="15">
        <v>0</v>
      </c>
      <c r="O329" s="15">
        <v>0</v>
      </c>
      <c r="P329" s="15">
        <v>0</v>
      </c>
      <c r="Q329" s="15">
        <v>0</v>
      </c>
      <c r="R329" s="15">
        <v>0</v>
      </c>
      <c r="S329" s="15">
        <v>0</v>
      </c>
      <c r="T329" s="17">
        <v>0</v>
      </c>
      <c r="U329" s="17">
        <v>0</v>
      </c>
      <c r="V329" s="17">
        <f t="shared" si="25"/>
        <v>0</v>
      </c>
    </row>
    <row r="330" spans="1:22" outlineLevel="2">
      <c r="A330" s="18" t="s">
        <v>259</v>
      </c>
      <c r="B330" s="18" t="s">
        <v>26</v>
      </c>
      <c r="C330" s="18" t="s">
        <v>84</v>
      </c>
      <c r="D330" s="18" t="s">
        <v>91</v>
      </c>
      <c r="E330" s="13" t="s">
        <v>29</v>
      </c>
      <c r="F330" s="19" t="s">
        <v>434</v>
      </c>
      <c r="G330" s="13">
        <v>1120</v>
      </c>
      <c r="H330" s="13">
        <v>3480</v>
      </c>
      <c r="I330" s="14" t="s">
        <v>92</v>
      </c>
      <c r="J330" s="15">
        <v>788945</v>
      </c>
      <c r="K330" s="15">
        <v>788945</v>
      </c>
      <c r="L330" s="15">
        <v>0</v>
      </c>
      <c r="M330" s="15">
        <v>0</v>
      </c>
      <c r="N330" s="15">
        <v>0</v>
      </c>
      <c r="O330" s="15">
        <v>403911</v>
      </c>
      <c r="P330" s="15">
        <v>403911</v>
      </c>
      <c r="Q330" s="15">
        <v>385034</v>
      </c>
      <c r="R330" s="15">
        <v>385034</v>
      </c>
      <c r="S330" s="15">
        <v>385034</v>
      </c>
      <c r="T330" s="17">
        <f>+O330/K330</f>
        <v>0.51196344485357026</v>
      </c>
      <c r="U330" s="17">
        <f>+(L330+M330+N330)/K330</f>
        <v>0</v>
      </c>
      <c r="V330" s="17">
        <f t="shared" ref="V330:V393" si="31">+T330+U330</f>
        <v>0.51196344485357026</v>
      </c>
    </row>
    <row r="331" spans="1:22" ht="30" outlineLevel="2">
      <c r="A331" s="18" t="s">
        <v>259</v>
      </c>
      <c r="B331" s="18" t="s">
        <v>26</v>
      </c>
      <c r="C331" s="18" t="s">
        <v>84</v>
      </c>
      <c r="D331" s="18" t="s">
        <v>93</v>
      </c>
      <c r="E331" s="13" t="s">
        <v>29</v>
      </c>
      <c r="F331" s="19" t="s">
        <v>434</v>
      </c>
      <c r="G331" s="13">
        <v>1120</v>
      </c>
      <c r="H331" s="13">
        <v>3480</v>
      </c>
      <c r="I331" s="14" t="s">
        <v>94</v>
      </c>
      <c r="J331" s="15">
        <v>0</v>
      </c>
      <c r="K331" s="15">
        <v>0</v>
      </c>
      <c r="L331" s="15">
        <v>0</v>
      </c>
      <c r="M331" s="15">
        <v>0</v>
      </c>
      <c r="N331" s="15">
        <v>0</v>
      </c>
      <c r="O331" s="15">
        <v>0</v>
      </c>
      <c r="P331" s="15">
        <v>0</v>
      </c>
      <c r="Q331" s="15">
        <v>0</v>
      </c>
      <c r="R331" s="15">
        <v>0</v>
      </c>
      <c r="S331" s="15">
        <v>0</v>
      </c>
      <c r="T331" s="17">
        <v>0</v>
      </c>
      <c r="U331" s="17">
        <v>0</v>
      </c>
      <c r="V331" s="17">
        <f t="shared" si="31"/>
        <v>0</v>
      </c>
    </row>
    <row r="332" spans="1:22" ht="45" outlineLevel="2">
      <c r="A332" s="18" t="s">
        <v>259</v>
      </c>
      <c r="B332" s="18" t="s">
        <v>26</v>
      </c>
      <c r="C332" s="18" t="s">
        <v>84</v>
      </c>
      <c r="D332" s="18" t="s">
        <v>95</v>
      </c>
      <c r="E332" s="13" t="s">
        <v>29</v>
      </c>
      <c r="F332" s="19" t="s">
        <v>434</v>
      </c>
      <c r="G332" s="13">
        <v>1120</v>
      </c>
      <c r="H332" s="13">
        <v>3480</v>
      </c>
      <c r="I332" s="14" t="s">
        <v>96</v>
      </c>
      <c r="J332" s="15">
        <v>0</v>
      </c>
      <c r="K332" s="15">
        <v>0</v>
      </c>
      <c r="L332" s="15">
        <v>0</v>
      </c>
      <c r="M332" s="15">
        <v>0</v>
      </c>
      <c r="N332" s="15">
        <v>0</v>
      </c>
      <c r="O332" s="15">
        <v>0</v>
      </c>
      <c r="P332" s="15">
        <v>0</v>
      </c>
      <c r="Q332" s="15">
        <v>0</v>
      </c>
      <c r="R332" s="15">
        <v>0</v>
      </c>
      <c r="S332" s="15">
        <v>0</v>
      </c>
      <c r="T332" s="17">
        <v>0</v>
      </c>
      <c r="U332" s="17">
        <v>0</v>
      </c>
      <c r="V332" s="17">
        <f t="shared" si="31"/>
        <v>0</v>
      </c>
    </row>
    <row r="333" spans="1:22" outlineLevel="2">
      <c r="A333" s="18" t="s">
        <v>259</v>
      </c>
      <c r="B333" s="18" t="s">
        <v>26</v>
      </c>
      <c r="C333" s="18" t="s">
        <v>84</v>
      </c>
      <c r="D333" s="18" t="s">
        <v>97</v>
      </c>
      <c r="E333" s="13" t="s">
        <v>29</v>
      </c>
      <c r="F333" s="19" t="s">
        <v>434</v>
      </c>
      <c r="G333" s="13">
        <v>1120</v>
      </c>
      <c r="H333" s="13">
        <v>3480</v>
      </c>
      <c r="I333" s="14" t="s">
        <v>98</v>
      </c>
      <c r="J333" s="15">
        <v>252275200</v>
      </c>
      <c r="K333" s="15">
        <v>252275200</v>
      </c>
      <c r="L333" s="15">
        <v>0</v>
      </c>
      <c r="M333" s="15">
        <v>247183850.75999999</v>
      </c>
      <c r="N333" s="15">
        <v>0</v>
      </c>
      <c r="O333" s="15">
        <v>2981500</v>
      </c>
      <c r="P333" s="15">
        <v>2981500</v>
      </c>
      <c r="Q333" s="15">
        <v>2109849.2400000002</v>
      </c>
      <c r="R333" s="15">
        <v>2109849.2400000002</v>
      </c>
      <c r="S333" s="15">
        <v>2109849.2400000002</v>
      </c>
      <c r="T333" s="17">
        <f t="shared" ref="T333:T338" si="32">+O333/K333</f>
        <v>1.1818442716525445E-2</v>
      </c>
      <c r="U333" s="17">
        <f t="shared" ref="U333:U338" si="33">+(L333+M333+N333)/K333</f>
        <v>0.97981827290197365</v>
      </c>
      <c r="V333" s="17">
        <f t="shared" si="31"/>
        <v>0.99163671561849909</v>
      </c>
    </row>
    <row r="334" spans="1:22" outlineLevel="2">
      <c r="A334" s="18" t="s">
        <v>259</v>
      </c>
      <c r="B334" s="18" t="s">
        <v>26</v>
      </c>
      <c r="C334" s="18" t="s">
        <v>84</v>
      </c>
      <c r="D334" s="18" t="s">
        <v>99</v>
      </c>
      <c r="E334" s="13" t="s">
        <v>29</v>
      </c>
      <c r="F334" s="19" t="s">
        <v>434</v>
      </c>
      <c r="G334" s="13">
        <v>1120</v>
      </c>
      <c r="H334" s="13">
        <v>3480</v>
      </c>
      <c r="I334" s="14" t="s">
        <v>100</v>
      </c>
      <c r="J334" s="15">
        <v>1372250</v>
      </c>
      <c r="K334" s="15">
        <v>1372250</v>
      </c>
      <c r="L334" s="15">
        <v>0</v>
      </c>
      <c r="M334" s="15">
        <v>0</v>
      </c>
      <c r="N334" s="15">
        <v>0</v>
      </c>
      <c r="O334" s="15">
        <v>382250</v>
      </c>
      <c r="P334" s="15">
        <v>382250</v>
      </c>
      <c r="Q334" s="15">
        <v>990000</v>
      </c>
      <c r="R334" s="15">
        <v>990000</v>
      </c>
      <c r="S334" s="15">
        <v>990000</v>
      </c>
      <c r="T334" s="17">
        <f t="shared" si="32"/>
        <v>0.27855711422845691</v>
      </c>
      <c r="U334" s="17">
        <f t="shared" si="33"/>
        <v>0</v>
      </c>
      <c r="V334" s="17">
        <f t="shared" si="31"/>
        <v>0.27855711422845691</v>
      </c>
    </row>
    <row r="335" spans="1:22" ht="30" outlineLevel="2">
      <c r="A335" s="18" t="s">
        <v>259</v>
      </c>
      <c r="B335" s="18" t="s">
        <v>26</v>
      </c>
      <c r="C335" s="18" t="s">
        <v>84</v>
      </c>
      <c r="D335" s="18" t="s">
        <v>101</v>
      </c>
      <c r="E335" s="13" t="s">
        <v>29</v>
      </c>
      <c r="F335" s="19" t="s">
        <v>434</v>
      </c>
      <c r="G335" s="13">
        <v>1120</v>
      </c>
      <c r="H335" s="13">
        <v>3480</v>
      </c>
      <c r="I335" s="14" t="s">
        <v>102</v>
      </c>
      <c r="J335" s="15">
        <v>7471348</v>
      </c>
      <c r="K335" s="15">
        <v>7471348</v>
      </c>
      <c r="L335" s="15">
        <v>0</v>
      </c>
      <c r="M335" s="15">
        <v>0</v>
      </c>
      <c r="N335" s="15">
        <v>0</v>
      </c>
      <c r="O335" s="15">
        <v>7388561.0300000003</v>
      </c>
      <c r="P335" s="15">
        <v>7388561.0300000003</v>
      </c>
      <c r="Q335" s="15">
        <v>82786.97</v>
      </c>
      <c r="R335" s="15">
        <v>82786.97</v>
      </c>
      <c r="S335" s="15">
        <v>82786.97</v>
      </c>
      <c r="T335" s="17">
        <f t="shared" si="32"/>
        <v>0.98891940651138188</v>
      </c>
      <c r="U335" s="17">
        <f t="shared" si="33"/>
        <v>0</v>
      </c>
      <c r="V335" s="17">
        <f t="shared" si="31"/>
        <v>0.98891940651138188</v>
      </c>
    </row>
    <row r="336" spans="1:22" ht="45" outlineLevel="2">
      <c r="A336" s="18" t="s">
        <v>259</v>
      </c>
      <c r="B336" s="18" t="s">
        <v>26</v>
      </c>
      <c r="C336" s="18" t="s">
        <v>84</v>
      </c>
      <c r="D336" s="18" t="s">
        <v>248</v>
      </c>
      <c r="E336" s="13" t="s">
        <v>29</v>
      </c>
      <c r="F336" s="19" t="s">
        <v>434</v>
      </c>
      <c r="G336" s="13">
        <v>1120</v>
      </c>
      <c r="H336" s="13">
        <v>3480</v>
      </c>
      <c r="I336" s="14" t="s">
        <v>249</v>
      </c>
      <c r="J336" s="15">
        <v>48457500</v>
      </c>
      <c r="K336" s="15">
        <v>48457500</v>
      </c>
      <c r="L336" s="15">
        <v>0</v>
      </c>
      <c r="M336" s="15">
        <v>0</v>
      </c>
      <c r="N336" s="15">
        <v>0</v>
      </c>
      <c r="O336" s="15">
        <v>48457500</v>
      </c>
      <c r="P336" s="15">
        <v>48457500</v>
      </c>
      <c r="Q336" s="15">
        <v>0</v>
      </c>
      <c r="R336" s="15">
        <v>0</v>
      </c>
      <c r="S336" s="15">
        <v>0</v>
      </c>
      <c r="T336" s="17">
        <f t="shared" si="32"/>
        <v>1</v>
      </c>
      <c r="U336" s="17">
        <f t="shared" si="33"/>
        <v>0</v>
      </c>
      <c r="V336" s="17">
        <f t="shared" si="31"/>
        <v>1</v>
      </c>
    </row>
    <row r="337" spans="1:22" ht="30" outlineLevel="2">
      <c r="A337" s="18" t="s">
        <v>259</v>
      </c>
      <c r="B337" s="18" t="s">
        <v>26</v>
      </c>
      <c r="C337" s="18" t="s">
        <v>84</v>
      </c>
      <c r="D337" s="18" t="s">
        <v>103</v>
      </c>
      <c r="E337" s="13" t="s">
        <v>29</v>
      </c>
      <c r="F337" s="19" t="s">
        <v>434</v>
      </c>
      <c r="G337" s="13">
        <v>1120</v>
      </c>
      <c r="H337" s="13">
        <v>3480</v>
      </c>
      <c r="I337" s="14" t="s">
        <v>104</v>
      </c>
      <c r="J337" s="15">
        <v>25241610</v>
      </c>
      <c r="K337" s="15">
        <v>25241610</v>
      </c>
      <c r="L337" s="15">
        <v>0</v>
      </c>
      <c r="M337" s="15">
        <v>0</v>
      </c>
      <c r="N337" s="15">
        <v>0</v>
      </c>
      <c r="O337" s="15">
        <v>25241609.969999999</v>
      </c>
      <c r="P337" s="15">
        <v>25241609.969999999</v>
      </c>
      <c r="Q337" s="15">
        <v>0.03</v>
      </c>
      <c r="R337" s="15">
        <v>0.03</v>
      </c>
      <c r="S337" s="15">
        <v>0.03</v>
      </c>
      <c r="T337" s="17">
        <f t="shared" si="32"/>
        <v>0.99999999881148627</v>
      </c>
      <c r="U337" s="17">
        <f t="shared" si="33"/>
        <v>0</v>
      </c>
      <c r="V337" s="17">
        <f t="shared" si="31"/>
        <v>0.99999999881148627</v>
      </c>
    </row>
    <row r="338" spans="1:22" outlineLevel="2">
      <c r="A338" s="18" t="s">
        <v>259</v>
      </c>
      <c r="B338" s="18" t="s">
        <v>26</v>
      </c>
      <c r="C338" s="18" t="s">
        <v>84</v>
      </c>
      <c r="D338" s="18" t="s">
        <v>105</v>
      </c>
      <c r="E338" s="13" t="s">
        <v>29</v>
      </c>
      <c r="F338" s="19" t="s">
        <v>434</v>
      </c>
      <c r="G338" s="13">
        <v>1120</v>
      </c>
      <c r="H338" s="13">
        <v>3480</v>
      </c>
      <c r="I338" s="14" t="s">
        <v>106</v>
      </c>
      <c r="J338" s="15">
        <v>85171670</v>
      </c>
      <c r="K338" s="15">
        <v>85171670</v>
      </c>
      <c r="L338" s="15">
        <v>0</v>
      </c>
      <c r="M338" s="15">
        <v>0</v>
      </c>
      <c r="N338" s="15">
        <v>0</v>
      </c>
      <c r="O338" s="15">
        <v>85171669.269999996</v>
      </c>
      <c r="P338" s="15">
        <v>85171669.269999996</v>
      </c>
      <c r="Q338" s="15">
        <v>0.73</v>
      </c>
      <c r="R338" s="15">
        <v>0.73</v>
      </c>
      <c r="S338" s="15">
        <v>0.73</v>
      </c>
      <c r="T338" s="17">
        <f t="shared" si="32"/>
        <v>0.99999999142907492</v>
      </c>
      <c r="U338" s="17">
        <f t="shared" si="33"/>
        <v>0</v>
      </c>
      <c r="V338" s="17">
        <f t="shared" si="31"/>
        <v>0.99999999142907492</v>
      </c>
    </row>
    <row r="339" spans="1:22" outlineLevel="2">
      <c r="A339" s="18" t="s">
        <v>259</v>
      </c>
      <c r="B339" s="18" t="s">
        <v>26</v>
      </c>
      <c r="C339" s="18" t="s">
        <v>84</v>
      </c>
      <c r="D339" s="18" t="s">
        <v>107</v>
      </c>
      <c r="E339" s="13" t="s">
        <v>29</v>
      </c>
      <c r="F339" s="19" t="s">
        <v>434</v>
      </c>
      <c r="G339" s="13">
        <v>1120</v>
      </c>
      <c r="H339" s="13">
        <v>3480</v>
      </c>
      <c r="I339" s="14" t="s">
        <v>108</v>
      </c>
      <c r="J339" s="15">
        <v>0</v>
      </c>
      <c r="K339" s="15">
        <v>0</v>
      </c>
      <c r="L339" s="15">
        <v>0</v>
      </c>
      <c r="M339" s="15">
        <v>0</v>
      </c>
      <c r="N339" s="15">
        <v>0</v>
      </c>
      <c r="O339" s="15">
        <v>0</v>
      </c>
      <c r="P339" s="15">
        <v>0</v>
      </c>
      <c r="Q339" s="15">
        <v>0</v>
      </c>
      <c r="R339" s="15">
        <v>0</v>
      </c>
      <c r="S339" s="15">
        <v>0</v>
      </c>
      <c r="T339" s="17">
        <v>0</v>
      </c>
      <c r="U339" s="17">
        <v>0</v>
      </c>
      <c r="V339" s="17">
        <f t="shared" si="31"/>
        <v>0</v>
      </c>
    </row>
    <row r="340" spans="1:22" ht="30" outlineLevel="2">
      <c r="A340" s="18" t="s">
        <v>259</v>
      </c>
      <c r="B340" s="18" t="s">
        <v>26</v>
      </c>
      <c r="C340" s="18" t="s">
        <v>84</v>
      </c>
      <c r="D340" s="18" t="s">
        <v>109</v>
      </c>
      <c r="E340" s="13" t="s">
        <v>29</v>
      </c>
      <c r="F340" s="19" t="s">
        <v>434</v>
      </c>
      <c r="G340" s="13">
        <v>1120</v>
      </c>
      <c r="H340" s="13">
        <v>3480</v>
      </c>
      <c r="I340" s="14" t="s">
        <v>110</v>
      </c>
      <c r="J340" s="15">
        <v>0</v>
      </c>
      <c r="K340" s="15">
        <v>0</v>
      </c>
      <c r="L340" s="15">
        <v>0</v>
      </c>
      <c r="M340" s="15">
        <v>0</v>
      </c>
      <c r="N340" s="15">
        <v>0</v>
      </c>
      <c r="O340" s="15">
        <v>0</v>
      </c>
      <c r="P340" s="15">
        <v>0</v>
      </c>
      <c r="Q340" s="15">
        <v>0</v>
      </c>
      <c r="R340" s="15">
        <v>0</v>
      </c>
      <c r="S340" s="15">
        <v>0</v>
      </c>
      <c r="T340" s="17">
        <v>0</v>
      </c>
      <c r="U340" s="17">
        <v>0</v>
      </c>
      <c r="V340" s="17">
        <f t="shared" si="31"/>
        <v>0</v>
      </c>
    </row>
    <row r="341" spans="1:22" ht="30" outlineLevel="2">
      <c r="A341" s="18" t="s">
        <v>259</v>
      </c>
      <c r="B341" s="18" t="s">
        <v>26</v>
      </c>
      <c r="C341" s="18" t="s">
        <v>84</v>
      </c>
      <c r="D341" s="18" t="s">
        <v>111</v>
      </c>
      <c r="E341" s="13" t="s">
        <v>29</v>
      </c>
      <c r="F341" s="19" t="s">
        <v>434</v>
      </c>
      <c r="G341" s="13">
        <v>1120</v>
      </c>
      <c r="H341" s="13">
        <v>3480</v>
      </c>
      <c r="I341" s="14" t="s">
        <v>112</v>
      </c>
      <c r="J341" s="15">
        <v>0</v>
      </c>
      <c r="K341" s="15">
        <v>0</v>
      </c>
      <c r="L341" s="15">
        <v>0</v>
      </c>
      <c r="M341" s="15">
        <v>0</v>
      </c>
      <c r="N341" s="15">
        <v>0</v>
      </c>
      <c r="O341" s="15">
        <v>0</v>
      </c>
      <c r="P341" s="15">
        <v>0</v>
      </c>
      <c r="Q341" s="15">
        <v>0</v>
      </c>
      <c r="R341" s="15">
        <v>0</v>
      </c>
      <c r="S341" s="15">
        <v>0</v>
      </c>
      <c r="T341" s="17">
        <v>0</v>
      </c>
      <c r="U341" s="17">
        <v>0</v>
      </c>
      <c r="V341" s="17">
        <f t="shared" si="31"/>
        <v>0</v>
      </c>
    </row>
    <row r="342" spans="1:22" ht="30" outlineLevel="2">
      <c r="A342" s="18" t="s">
        <v>259</v>
      </c>
      <c r="B342" s="18" t="s">
        <v>26</v>
      </c>
      <c r="C342" s="18" t="s">
        <v>84</v>
      </c>
      <c r="D342" s="18" t="s">
        <v>113</v>
      </c>
      <c r="E342" s="13" t="s">
        <v>29</v>
      </c>
      <c r="F342" s="19" t="s">
        <v>434</v>
      </c>
      <c r="G342" s="13">
        <v>1120</v>
      </c>
      <c r="H342" s="13">
        <v>3480</v>
      </c>
      <c r="I342" s="14" t="s">
        <v>114</v>
      </c>
      <c r="J342" s="15">
        <v>122074626</v>
      </c>
      <c r="K342" s="15">
        <v>122074626</v>
      </c>
      <c r="L342" s="15">
        <v>0</v>
      </c>
      <c r="M342" s="15">
        <v>94793118.780000001</v>
      </c>
      <c r="N342" s="15">
        <v>0</v>
      </c>
      <c r="O342" s="15">
        <v>9434025</v>
      </c>
      <c r="P342" s="15">
        <v>9434025</v>
      </c>
      <c r="Q342" s="15">
        <v>17847482.219999999</v>
      </c>
      <c r="R342" s="15">
        <v>17847482.219999999</v>
      </c>
      <c r="S342" s="15">
        <v>17847482.219999999</v>
      </c>
      <c r="T342" s="17">
        <f t="shared" ref="T342:T350" si="34">+O342/K342</f>
        <v>7.7280801990742942E-2</v>
      </c>
      <c r="U342" s="17">
        <f t="shared" ref="U342:U350" si="35">+(L342+M342+N342)/K342</f>
        <v>0.77651778986404596</v>
      </c>
      <c r="V342" s="17">
        <f t="shared" si="31"/>
        <v>0.8537985918547889</v>
      </c>
    </row>
    <row r="343" spans="1:22" outlineLevel="2">
      <c r="A343" s="18" t="s">
        <v>281</v>
      </c>
      <c r="B343" s="18" t="s">
        <v>26</v>
      </c>
      <c r="C343" s="18" t="s">
        <v>84</v>
      </c>
      <c r="D343" s="18" t="s">
        <v>87</v>
      </c>
      <c r="E343" s="13" t="s">
        <v>29</v>
      </c>
      <c r="F343" s="19" t="s">
        <v>434</v>
      </c>
      <c r="G343" s="13">
        <v>1120</v>
      </c>
      <c r="H343" s="13">
        <v>3480</v>
      </c>
      <c r="I343" s="14" t="s">
        <v>88</v>
      </c>
      <c r="J343" s="15">
        <v>6580000</v>
      </c>
      <c r="K343" s="15">
        <v>6580000</v>
      </c>
      <c r="L343" s="15">
        <v>0</v>
      </c>
      <c r="M343" s="15">
        <v>1648175.51</v>
      </c>
      <c r="N343" s="15">
        <v>0</v>
      </c>
      <c r="O343" s="15">
        <v>4028426</v>
      </c>
      <c r="P343" s="15">
        <v>4028426</v>
      </c>
      <c r="Q343" s="15">
        <v>903398.49</v>
      </c>
      <c r="R343" s="15">
        <v>903398.49</v>
      </c>
      <c r="S343" s="15">
        <v>903398.49</v>
      </c>
      <c r="T343" s="17">
        <f t="shared" si="34"/>
        <v>0.61222279635258359</v>
      </c>
      <c r="U343" s="17">
        <f t="shared" si="35"/>
        <v>0.25048260030395136</v>
      </c>
      <c r="V343" s="17">
        <f t="shared" si="31"/>
        <v>0.86270539665653501</v>
      </c>
    </row>
    <row r="344" spans="1:22" outlineLevel="2">
      <c r="A344" s="18" t="s">
        <v>281</v>
      </c>
      <c r="B344" s="18" t="s">
        <v>26</v>
      </c>
      <c r="C344" s="18" t="s">
        <v>84</v>
      </c>
      <c r="D344" s="18" t="s">
        <v>91</v>
      </c>
      <c r="E344" s="13" t="s">
        <v>29</v>
      </c>
      <c r="F344" s="19" t="s">
        <v>434</v>
      </c>
      <c r="G344" s="13">
        <v>1120</v>
      </c>
      <c r="H344" s="13">
        <v>3480</v>
      </c>
      <c r="I344" s="14" t="s">
        <v>92</v>
      </c>
      <c r="J344" s="15">
        <v>600000</v>
      </c>
      <c r="K344" s="15">
        <v>600000</v>
      </c>
      <c r="L344" s="15">
        <v>0</v>
      </c>
      <c r="M344" s="15">
        <v>0</v>
      </c>
      <c r="N344" s="15">
        <v>0</v>
      </c>
      <c r="O344" s="15">
        <v>21430</v>
      </c>
      <c r="P344" s="15">
        <v>21430</v>
      </c>
      <c r="Q344" s="15">
        <v>578570</v>
      </c>
      <c r="R344" s="15">
        <v>578570</v>
      </c>
      <c r="S344" s="15">
        <v>578570</v>
      </c>
      <c r="T344" s="17">
        <f t="shared" si="34"/>
        <v>3.5716666666666667E-2</v>
      </c>
      <c r="U344" s="17">
        <f t="shared" si="35"/>
        <v>0</v>
      </c>
      <c r="V344" s="17">
        <f t="shared" si="31"/>
        <v>3.5716666666666667E-2</v>
      </c>
    </row>
    <row r="345" spans="1:22" ht="30" outlineLevel="2">
      <c r="A345" s="18" t="s">
        <v>281</v>
      </c>
      <c r="B345" s="18" t="s">
        <v>26</v>
      </c>
      <c r="C345" s="18" t="s">
        <v>84</v>
      </c>
      <c r="D345" s="18" t="s">
        <v>93</v>
      </c>
      <c r="E345" s="13" t="s">
        <v>29</v>
      </c>
      <c r="F345" s="19" t="s">
        <v>434</v>
      </c>
      <c r="G345" s="13">
        <v>1120</v>
      </c>
      <c r="H345" s="13">
        <v>3480</v>
      </c>
      <c r="I345" s="14" t="s">
        <v>94</v>
      </c>
      <c r="J345" s="15">
        <v>52500</v>
      </c>
      <c r="K345" s="15">
        <v>52500</v>
      </c>
      <c r="L345" s="15">
        <v>0</v>
      </c>
      <c r="M345" s="15">
        <v>0</v>
      </c>
      <c r="N345" s="15">
        <v>0</v>
      </c>
      <c r="O345" s="15">
        <v>0</v>
      </c>
      <c r="P345" s="15">
        <v>0</v>
      </c>
      <c r="Q345" s="15">
        <v>52500</v>
      </c>
      <c r="R345" s="15">
        <v>52500</v>
      </c>
      <c r="S345" s="15">
        <v>52500</v>
      </c>
      <c r="T345" s="17">
        <f t="shared" si="34"/>
        <v>0</v>
      </c>
      <c r="U345" s="17">
        <f t="shared" si="35"/>
        <v>0</v>
      </c>
      <c r="V345" s="17">
        <f t="shared" si="31"/>
        <v>0</v>
      </c>
    </row>
    <row r="346" spans="1:22" ht="45" outlineLevel="2">
      <c r="A346" s="18" t="s">
        <v>281</v>
      </c>
      <c r="B346" s="18" t="s">
        <v>26</v>
      </c>
      <c r="C346" s="18" t="s">
        <v>84</v>
      </c>
      <c r="D346" s="18" t="s">
        <v>95</v>
      </c>
      <c r="E346" s="13" t="s">
        <v>29</v>
      </c>
      <c r="F346" s="19" t="s">
        <v>434</v>
      </c>
      <c r="G346" s="13">
        <v>1120</v>
      </c>
      <c r="H346" s="13">
        <v>3480</v>
      </c>
      <c r="I346" s="14" t="s">
        <v>96</v>
      </c>
      <c r="J346" s="15">
        <v>200000</v>
      </c>
      <c r="K346" s="15">
        <v>200000</v>
      </c>
      <c r="L346" s="15">
        <v>0</v>
      </c>
      <c r="M346" s="15">
        <v>115161.12</v>
      </c>
      <c r="N346" s="15">
        <v>0</v>
      </c>
      <c r="O346" s="15">
        <v>0</v>
      </c>
      <c r="P346" s="15">
        <v>0</v>
      </c>
      <c r="Q346" s="15">
        <v>84838.88</v>
      </c>
      <c r="R346" s="15">
        <v>84838.88</v>
      </c>
      <c r="S346" s="15">
        <v>84838.88</v>
      </c>
      <c r="T346" s="17">
        <f t="shared" si="34"/>
        <v>0</v>
      </c>
      <c r="U346" s="17">
        <f t="shared" si="35"/>
        <v>0.57580560000000003</v>
      </c>
      <c r="V346" s="17">
        <f t="shared" si="31"/>
        <v>0.57580560000000003</v>
      </c>
    </row>
    <row r="347" spans="1:22" outlineLevel="2">
      <c r="A347" s="18" t="s">
        <v>281</v>
      </c>
      <c r="B347" s="18" t="s">
        <v>26</v>
      </c>
      <c r="C347" s="18" t="s">
        <v>84</v>
      </c>
      <c r="D347" s="18" t="s">
        <v>97</v>
      </c>
      <c r="E347" s="13" t="s">
        <v>29</v>
      </c>
      <c r="F347" s="19" t="s">
        <v>434</v>
      </c>
      <c r="G347" s="13">
        <v>1120</v>
      </c>
      <c r="H347" s="13">
        <v>3480</v>
      </c>
      <c r="I347" s="14" t="s">
        <v>98</v>
      </c>
      <c r="J347" s="15">
        <v>337919</v>
      </c>
      <c r="K347" s="15">
        <v>337919</v>
      </c>
      <c r="L347" s="15">
        <v>0</v>
      </c>
      <c r="M347" s="15">
        <v>0</v>
      </c>
      <c r="N347" s="15">
        <v>0</v>
      </c>
      <c r="O347" s="15">
        <v>300290.90999999997</v>
      </c>
      <c r="P347" s="15">
        <v>300290.90999999997</v>
      </c>
      <c r="Q347" s="15">
        <v>34260.54</v>
      </c>
      <c r="R347" s="15">
        <v>37628.089999999997</v>
      </c>
      <c r="S347" s="15">
        <v>37628.089999999997</v>
      </c>
      <c r="T347" s="17">
        <f t="shared" si="34"/>
        <v>0.88864760489939887</v>
      </c>
      <c r="U347" s="17">
        <f t="shared" si="35"/>
        <v>0</v>
      </c>
      <c r="V347" s="17">
        <f t="shared" si="31"/>
        <v>0.88864760489939887</v>
      </c>
    </row>
    <row r="348" spans="1:22" outlineLevel="2">
      <c r="A348" s="18" t="s">
        <v>281</v>
      </c>
      <c r="B348" s="18" t="s">
        <v>26</v>
      </c>
      <c r="C348" s="18" t="s">
        <v>84</v>
      </c>
      <c r="D348" s="18" t="s">
        <v>99</v>
      </c>
      <c r="E348" s="13" t="s">
        <v>29</v>
      </c>
      <c r="F348" s="19" t="s">
        <v>434</v>
      </c>
      <c r="G348" s="13">
        <v>1120</v>
      </c>
      <c r="H348" s="13">
        <v>3480</v>
      </c>
      <c r="I348" s="14" t="s">
        <v>100</v>
      </c>
      <c r="J348" s="15">
        <v>147000</v>
      </c>
      <c r="K348" s="15">
        <v>147000</v>
      </c>
      <c r="L348" s="15">
        <v>0</v>
      </c>
      <c r="M348" s="15">
        <v>0</v>
      </c>
      <c r="N348" s="15">
        <v>0</v>
      </c>
      <c r="O348" s="15">
        <v>0</v>
      </c>
      <c r="P348" s="15">
        <v>0</v>
      </c>
      <c r="Q348" s="15">
        <v>147000</v>
      </c>
      <c r="R348" s="15">
        <v>147000</v>
      </c>
      <c r="S348" s="15">
        <v>147000</v>
      </c>
      <c r="T348" s="17">
        <f t="shared" si="34"/>
        <v>0</v>
      </c>
      <c r="U348" s="17">
        <f t="shared" si="35"/>
        <v>0</v>
      </c>
      <c r="V348" s="17">
        <f t="shared" si="31"/>
        <v>0</v>
      </c>
    </row>
    <row r="349" spans="1:22" ht="30" outlineLevel="2">
      <c r="A349" s="18" t="s">
        <v>281</v>
      </c>
      <c r="B349" s="18" t="s">
        <v>26</v>
      </c>
      <c r="C349" s="18" t="s">
        <v>84</v>
      </c>
      <c r="D349" s="18" t="s">
        <v>101</v>
      </c>
      <c r="E349" s="13" t="s">
        <v>29</v>
      </c>
      <c r="F349" s="19" t="s">
        <v>434</v>
      </c>
      <c r="G349" s="13">
        <v>1120</v>
      </c>
      <c r="H349" s="13">
        <v>3480</v>
      </c>
      <c r="I349" s="14" t="s">
        <v>102</v>
      </c>
      <c r="J349" s="15">
        <v>4033073</v>
      </c>
      <c r="K349" s="15">
        <v>4033073</v>
      </c>
      <c r="L349" s="15">
        <v>0</v>
      </c>
      <c r="M349" s="15">
        <v>250900</v>
      </c>
      <c r="N349" s="15">
        <v>0</v>
      </c>
      <c r="O349" s="15">
        <v>3028571.75</v>
      </c>
      <c r="P349" s="15">
        <v>3028571.75</v>
      </c>
      <c r="Q349" s="15">
        <v>753601.25</v>
      </c>
      <c r="R349" s="15">
        <v>753601.25</v>
      </c>
      <c r="S349" s="15">
        <v>753601.25</v>
      </c>
      <c r="T349" s="17">
        <f t="shared" si="34"/>
        <v>0.75093402722936087</v>
      </c>
      <c r="U349" s="17">
        <f t="shared" si="35"/>
        <v>6.2210626983444137E-2</v>
      </c>
      <c r="V349" s="17">
        <f t="shared" si="31"/>
        <v>0.81314465421280502</v>
      </c>
    </row>
    <row r="350" spans="1:22" ht="30" outlineLevel="2">
      <c r="A350" s="18" t="s">
        <v>281</v>
      </c>
      <c r="B350" s="18" t="s">
        <v>26</v>
      </c>
      <c r="C350" s="18" t="s">
        <v>84</v>
      </c>
      <c r="D350" s="18" t="s">
        <v>103</v>
      </c>
      <c r="E350" s="13" t="s">
        <v>29</v>
      </c>
      <c r="F350" s="19" t="s">
        <v>434</v>
      </c>
      <c r="G350" s="13">
        <v>1120</v>
      </c>
      <c r="H350" s="13">
        <v>3480</v>
      </c>
      <c r="I350" s="14" t="s">
        <v>104</v>
      </c>
      <c r="J350" s="15">
        <v>7305170</v>
      </c>
      <c r="K350" s="15">
        <v>7305170</v>
      </c>
      <c r="L350" s="15">
        <v>0</v>
      </c>
      <c r="M350" s="15">
        <v>0</v>
      </c>
      <c r="N350" s="15">
        <v>0</v>
      </c>
      <c r="O350" s="15">
        <v>5901337.1500000004</v>
      </c>
      <c r="P350" s="15">
        <v>5901337.1500000004</v>
      </c>
      <c r="Q350" s="15">
        <v>1403832.85</v>
      </c>
      <c r="R350" s="15">
        <v>1403832.85</v>
      </c>
      <c r="S350" s="15">
        <v>1403832.85</v>
      </c>
      <c r="T350" s="17">
        <f t="shared" si="34"/>
        <v>0.80783022845464247</v>
      </c>
      <c r="U350" s="17">
        <f t="shared" si="35"/>
        <v>0</v>
      </c>
      <c r="V350" s="17">
        <f t="shared" si="31"/>
        <v>0.80783022845464247</v>
      </c>
    </row>
    <row r="351" spans="1:22" outlineLevel="2">
      <c r="A351" s="18" t="s">
        <v>281</v>
      </c>
      <c r="B351" s="18" t="s">
        <v>26</v>
      </c>
      <c r="C351" s="18" t="s">
        <v>84</v>
      </c>
      <c r="D351" s="18" t="s">
        <v>105</v>
      </c>
      <c r="E351" s="13" t="s">
        <v>29</v>
      </c>
      <c r="F351" s="19" t="s">
        <v>434</v>
      </c>
      <c r="G351" s="13">
        <v>1120</v>
      </c>
      <c r="H351" s="13">
        <v>3480</v>
      </c>
      <c r="I351" s="14" t="s">
        <v>106</v>
      </c>
      <c r="J351" s="15">
        <v>0</v>
      </c>
      <c r="K351" s="15">
        <v>0</v>
      </c>
      <c r="L351" s="15">
        <v>0</v>
      </c>
      <c r="M351" s="15">
        <v>0</v>
      </c>
      <c r="N351" s="15">
        <v>0</v>
      </c>
      <c r="O351" s="15">
        <v>0</v>
      </c>
      <c r="P351" s="15">
        <v>0</v>
      </c>
      <c r="Q351" s="15">
        <v>0</v>
      </c>
      <c r="R351" s="15">
        <v>0</v>
      </c>
      <c r="S351" s="15">
        <v>0</v>
      </c>
      <c r="T351" s="17">
        <v>0</v>
      </c>
      <c r="U351" s="17">
        <v>0</v>
      </c>
      <c r="V351" s="17">
        <f t="shared" si="31"/>
        <v>0</v>
      </c>
    </row>
    <row r="352" spans="1:22" outlineLevel="2">
      <c r="A352" s="18" t="s">
        <v>281</v>
      </c>
      <c r="B352" s="18" t="s">
        <v>26</v>
      </c>
      <c r="C352" s="18" t="s">
        <v>84</v>
      </c>
      <c r="D352" s="18" t="s">
        <v>107</v>
      </c>
      <c r="E352" s="13" t="s">
        <v>29</v>
      </c>
      <c r="F352" s="19" t="s">
        <v>434</v>
      </c>
      <c r="G352" s="13">
        <v>1120</v>
      </c>
      <c r="H352" s="13">
        <v>3480</v>
      </c>
      <c r="I352" s="14" t="s">
        <v>108</v>
      </c>
      <c r="J352" s="15">
        <v>26000</v>
      </c>
      <c r="K352" s="15">
        <v>26000</v>
      </c>
      <c r="L352" s="15">
        <v>0</v>
      </c>
      <c r="M352" s="15">
        <v>0</v>
      </c>
      <c r="N352" s="15">
        <v>0</v>
      </c>
      <c r="O352" s="15">
        <v>21900</v>
      </c>
      <c r="P352" s="15">
        <v>21900</v>
      </c>
      <c r="Q352" s="15">
        <v>4100</v>
      </c>
      <c r="R352" s="15">
        <v>4100</v>
      </c>
      <c r="S352" s="15">
        <v>4100</v>
      </c>
      <c r="T352" s="17">
        <f>+O352/K352</f>
        <v>0.84230769230769231</v>
      </c>
      <c r="U352" s="17">
        <f>+(L352+M352+N352)/K352</f>
        <v>0</v>
      </c>
      <c r="V352" s="17">
        <f t="shared" si="31"/>
        <v>0.84230769230769231</v>
      </c>
    </row>
    <row r="353" spans="1:22" ht="30" outlineLevel="2">
      <c r="A353" s="18" t="s">
        <v>281</v>
      </c>
      <c r="B353" s="18" t="s">
        <v>26</v>
      </c>
      <c r="C353" s="18" t="s">
        <v>84</v>
      </c>
      <c r="D353" s="18" t="s">
        <v>109</v>
      </c>
      <c r="E353" s="13" t="s">
        <v>29</v>
      </c>
      <c r="F353" s="19" t="s">
        <v>434</v>
      </c>
      <c r="G353" s="13">
        <v>1120</v>
      </c>
      <c r="H353" s="13">
        <v>3480</v>
      </c>
      <c r="I353" s="14" t="s">
        <v>110</v>
      </c>
      <c r="J353" s="15">
        <v>774088</v>
      </c>
      <c r="K353" s="15">
        <v>774088</v>
      </c>
      <c r="L353" s="15">
        <v>0</v>
      </c>
      <c r="M353" s="15">
        <v>161000</v>
      </c>
      <c r="N353" s="15">
        <v>0</v>
      </c>
      <c r="O353" s="15">
        <v>127153.8</v>
      </c>
      <c r="P353" s="15">
        <v>127153.8</v>
      </c>
      <c r="Q353" s="15">
        <v>485934.2</v>
      </c>
      <c r="R353" s="15">
        <v>485934.2</v>
      </c>
      <c r="S353" s="15">
        <v>485934.2</v>
      </c>
      <c r="T353" s="17">
        <f>+O353/K353</f>
        <v>0.16426271948408966</v>
      </c>
      <c r="U353" s="17">
        <f>+(L353+M353+N353)/K353</f>
        <v>0.20798668885191349</v>
      </c>
      <c r="V353" s="17">
        <f t="shared" si="31"/>
        <v>0.37224940833600317</v>
      </c>
    </row>
    <row r="354" spans="1:22" ht="30" outlineLevel="2">
      <c r="A354" s="18" t="s">
        <v>281</v>
      </c>
      <c r="B354" s="18" t="s">
        <v>26</v>
      </c>
      <c r="C354" s="18" t="s">
        <v>84</v>
      </c>
      <c r="D354" s="18" t="s">
        <v>113</v>
      </c>
      <c r="E354" s="13" t="s">
        <v>29</v>
      </c>
      <c r="F354" s="19" t="s">
        <v>434</v>
      </c>
      <c r="G354" s="13">
        <v>1120</v>
      </c>
      <c r="H354" s="13">
        <v>3480</v>
      </c>
      <c r="I354" s="14" t="s">
        <v>114</v>
      </c>
      <c r="J354" s="15">
        <v>0</v>
      </c>
      <c r="K354" s="15">
        <v>0</v>
      </c>
      <c r="L354" s="15">
        <v>0</v>
      </c>
      <c r="M354" s="15">
        <v>0</v>
      </c>
      <c r="N354" s="15">
        <v>0</v>
      </c>
      <c r="O354" s="15">
        <v>0</v>
      </c>
      <c r="P354" s="15">
        <v>0</v>
      </c>
      <c r="Q354" s="15">
        <v>0</v>
      </c>
      <c r="R354" s="15">
        <v>0</v>
      </c>
      <c r="S354" s="15">
        <v>0</v>
      </c>
      <c r="T354" s="17">
        <v>0</v>
      </c>
      <c r="U354" s="17">
        <v>0</v>
      </c>
      <c r="V354" s="17">
        <f t="shared" si="31"/>
        <v>0</v>
      </c>
    </row>
    <row r="355" spans="1:22" outlineLevel="2">
      <c r="A355" s="18" t="s">
        <v>290</v>
      </c>
      <c r="B355" s="18" t="s">
        <v>26</v>
      </c>
      <c r="C355" s="18" t="s">
        <v>84</v>
      </c>
      <c r="D355" s="18" t="s">
        <v>236</v>
      </c>
      <c r="E355" s="13" t="s">
        <v>29</v>
      </c>
      <c r="F355" s="19" t="s">
        <v>434</v>
      </c>
      <c r="G355" s="13">
        <v>1120</v>
      </c>
      <c r="H355" s="13">
        <v>3480</v>
      </c>
      <c r="I355" s="14" t="s">
        <v>237</v>
      </c>
      <c r="J355" s="15">
        <v>550000</v>
      </c>
      <c r="K355" s="15">
        <v>550000</v>
      </c>
      <c r="L355" s="15">
        <v>0</v>
      </c>
      <c r="M355" s="15">
        <v>0</v>
      </c>
      <c r="N355" s="15">
        <v>0</v>
      </c>
      <c r="O355" s="15">
        <v>0</v>
      </c>
      <c r="P355" s="15">
        <v>0</v>
      </c>
      <c r="Q355" s="15">
        <v>550000</v>
      </c>
      <c r="R355" s="15">
        <v>550000</v>
      </c>
      <c r="S355" s="15">
        <v>550000</v>
      </c>
      <c r="T355" s="17">
        <f>+O355/K355</f>
        <v>0</v>
      </c>
      <c r="U355" s="17">
        <f>+(L355+M355+N355)/K355</f>
        <v>0</v>
      </c>
      <c r="V355" s="17">
        <f t="shared" si="31"/>
        <v>0</v>
      </c>
    </row>
    <row r="356" spans="1:22" outlineLevel="2">
      <c r="A356" s="18" t="s">
        <v>290</v>
      </c>
      <c r="B356" s="18" t="s">
        <v>26</v>
      </c>
      <c r="C356" s="18" t="s">
        <v>84</v>
      </c>
      <c r="D356" s="18" t="s">
        <v>87</v>
      </c>
      <c r="E356" s="13" t="s">
        <v>29</v>
      </c>
      <c r="F356" s="19" t="s">
        <v>434</v>
      </c>
      <c r="G356" s="13">
        <v>1120</v>
      </c>
      <c r="H356" s="13">
        <v>3480</v>
      </c>
      <c r="I356" s="14" t="s">
        <v>88</v>
      </c>
      <c r="J356" s="15">
        <v>14708980</v>
      </c>
      <c r="K356" s="15">
        <v>14708980</v>
      </c>
      <c r="L356" s="15">
        <v>0</v>
      </c>
      <c r="M356" s="15">
        <v>0</v>
      </c>
      <c r="N356" s="15">
        <v>0</v>
      </c>
      <c r="O356" s="15">
        <v>10448924.640000001</v>
      </c>
      <c r="P356" s="15">
        <v>10448924.640000001</v>
      </c>
      <c r="Q356" s="15">
        <v>4260055.3600000003</v>
      </c>
      <c r="R356" s="15">
        <v>4260055.3600000003</v>
      </c>
      <c r="S356" s="15">
        <v>4260055.3600000003</v>
      </c>
      <c r="T356" s="17">
        <f>+O356/K356</f>
        <v>0.71037724165781724</v>
      </c>
      <c r="U356" s="17">
        <f>+(L356+M356+N356)/K356</f>
        <v>0</v>
      </c>
      <c r="V356" s="17">
        <f t="shared" si="31"/>
        <v>0.71037724165781724</v>
      </c>
    </row>
    <row r="357" spans="1:22" ht="30" outlineLevel="2">
      <c r="A357" s="18" t="s">
        <v>290</v>
      </c>
      <c r="B357" s="18" t="s">
        <v>26</v>
      </c>
      <c r="C357" s="18" t="s">
        <v>84</v>
      </c>
      <c r="D357" s="18" t="s">
        <v>89</v>
      </c>
      <c r="E357" s="13" t="s">
        <v>29</v>
      </c>
      <c r="F357" s="19" t="s">
        <v>434</v>
      </c>
      <c r="G357" s="13">
        <v>1120</v>
      </c>
      <c r="H357" s="13">
        <v>3480</v>
      </c>
      <c r="I357" s="14" t="s">
        <v>90</v>
      </c>
      <c r="J357" s="15">
        <v>0</v>
      </c>
      <c r="K357" s="15">
        <v>0</v>
      </c>
      <c r="L357" s="15">
        <v>0</v>
      </c>
      <c r="M357" s="15">
        <v>0</v>
      </c>
      <c r="N357" s="15">
        <v>0</v>
      </c>
      <c r="O357" s="15">
        <v>0</v>
      </c>
      <c r="P357" s="15">
        <v>0</v>
      </c>
      <c r="Q357" s="15">
        <v>0</v>
      </c>
      <c r="R357" s="15">
        <v>0</v>
      </c>
      <c r="S357" s="15">
        <v>0</v>
      </c>
      <c r="T357" s="17">
        <v>0</v>
      </c>
      <c r="U357" s="17">
        <v>0</v>
      </c>
      <c r="V357" s="17">
        <f t="shared" si="31"/>
        <v>0</v>
      </c>
    </row>
    <row r="358" spans="1:22" ht="45" outlineLevel="2">
      <c r="A358" s="18" t="s">
        <v>290</v>
      </c>
      <c r="B358" s="18" t="s">
        <v>26</v>
      </c>
      <c r="C358" s="18" t="s">
        <v>84</v>
      </c>
      <c r="D358" s="18" t="s">
        <v>95</v>
      </c>
      <c r="E358" s="13" t="s">
        <v>29</v>
      </c>
      <c r="F358" s="19" t="s">
        <v>434</v>
      </c>
      <c r="G358" s="13">
        <v>1120</v>
      </c>
      <c r="H358" s="13">
        <v>3480</v>
      </c>
      <c r="I358" s="14" t="s">
        <v>96</v>
      </c>
      <c r="J358" s="15">
        <v>2634937</v>
      </c>
      <c r="K358" s="15">
        <v>2634937</v>
      </c>
      <c r="L358" s="15">
        <v>0</v>
      </c>
      <c r="M358" s="15">
        <v>0</v>
      </c>
      <c r="N358" s="15">
        <v>0</v>
      </c>
      <c r="O358" s="15">
        <v>1968142.51</v>
      </c>
      <c r="P358" s="15">
        <v>1968142.51</v>
      </c>
      <c r="Q358" s="15">
        <v>666793.99</v>
      </c>
      <c r="R358" s="15">
        <v>666794.49</v>
      </c>
      <c r="S358" s="15">
        <v>666794.49</v>
      </c>
      <c r="T358" s="17">
        <f t="shared" ref="T358:T372" si="36">+O358/K358</f>
        <v>0.74694101225190579</v>
      </c>
      <c r="U358" s="17">
        <f t="shared" ref="U358:U372" si="37">+(L358+M358+N358)/K358</f>
        <v>0</v>
      </c>
      <c r="V358" s="17">
        <f t="shared" si="31"/>
        <v>0.74694101225190579</v>
      </c>
    </row>
    <row r="359" spans="1:22" outlineLevel="2">
      <c r="A359" s="18" t="s">
        <v>290</v>
      </c>
      <c r="B359" s="18" t="s">
        <v>26</v>
      </c>
      <c r="C359" s="18" t="s">
        <v>84</v>
      </c>
      <c r="D359" s="18" t="s">
        <v>97</v>
      </c>
      <c r="E359" s="13" t="s">
        <v>29</v>
      </c>
      <c r="F359" s="19" t="s">
        <v>434</v>
      </c>
      <c r="G359" s="13">
        <v>1120</v>
      </c>
      <c r="H359" s="13">
        <v>3480</v>
      </c>
      <c r="I359" s="14" t="s">
        <v>98</v>
      </c>
      <c r="J359" s="15">
        <v>507350</v>
      </c>
      <c r="K359" s="15">
        <v>507350</v>
      </c>
      <c r="L359" s="15">
        <v>0</v>
      </c>
      <c r="M359" s="15">
        <v>0</v>
      </c>
      <c r="N359" s="15">
        <v>0</v>
      </c>
      <c r="O359" s="15">
        <v>79260</v>
      </c>
      <c r="P359" s="15">
        <v>79260</v>
      </c>
      <c r="Q359" s="15">
        <v>428090</v>
      </c>
      <c r="R359" s="15">
        <v>428090</v>
      </c>
      <c r="S359" s="15">
        <v>428090</v>
      </c>
      <c r="T359" s="17">
        <f t="shared" si="36"/>
        <v>0.15622351433921355</v>
      </c>
      <c r="U359" s="17">
        <f t="shared" si="37"/>
        <v>0</v>
      </c>
      <c r="V359" s="17">
        <f t="shared" si="31"/>
        <v>0.15622351433921355</v>
      </c>
    </row>
    <row r="360" spans="1:22" outlineLevel="2">
      <c r="A360" s="18" t="s">
        <v>290</v>
      </c>
      <c r="B360" s="18" t="s">
        <v>26</v>
      </c>
      <c r="C360" s="18" t="s">
        <v>84</v>
      </c>
      <c r="D360" s="18" t="s">
        <v>99</v>
      </c>
      <c r="E360" s="13" t="s">
        <v>29</v>
      </c>
      <c r="F360" s="19" t="s">
        <v>434</v>
      </c>
      <c r="G360" s="13">
        <v>1120</v>
      </c>
      <c r="H360" s="13">
        <v>3480</v>
      </c>
      <c r="I360" s="14" t="s">
        <v>100</v>
      </c>
      <c r="J360" s="15">
        <v>630773</v>
      </c>
      <c r="K360" s="15">
        <v>630773</v>
      </c>
      <c r="L360" s="15">
        <v>0</v>
      </c>
      <c r="M360" s="15">
        <v>0</v>
      </c>
      <c r="N360" s="15">
        <v>0</v>
      </c>
      <c r="O360" s="15">
        <v>0</v>
      </c>
      <c r="P360" s="15">
        <v>0</v>
      </c>
      <c r="Q360" s="15">
        <v>630773</v>
      </c>
      <c r="R360" s="15">
        <v>630773</v>
      </c>
      <c r="S360" s="15">
        <v>630773</v>
      </c>
      <c r="T360" s="17">
        <f t="shared" si="36"/>
        <v>0</v>
      </c>
      <c r="U360" s="17">
        <f t="shared" si="37"/>
        <v>0</v>
      </c>
      <c r="V360" s="17">
        <f t="shared" si="31"/>
        <v>0</v>
      </c>
    </row>
    <row r="361" spans="1:22" ht="30" outlineLevel="2">
      <c r="A361" s="18" t="s">
        <v>290</v>
      </c>
      <c r="B361" s="18" t="s">
        <v>26</v>
      </c>
      <c r="C361" s="18" t="s">
        <v>84</v>
      </c>
      <c r="D361" s="18" t="s">
        <v>101</v>
      </c>
      <c r="E361" s="13" t="s">
        <v>29</v>
      </c>
      <c r="F361" s="19" t="s">
        <v>434</v>
      </c>
      <c r="G361" s="13">
        <v>1120</v>
      </c>
      <c r="H361" s="13">
        <v>3480</v>
      </c>
      <c r="I361" s="14" t="s">
        <v>102</v>
      </c>
      <c r="J361" s="15">
        <v>11991098</v>
      </c>
      <c r="K361" s="15">
        <v>11991098</v>
      </c>
      <c r="L361" s="15">
        <v>0</v>
      </c>
      <c r="M361" s="15">
        <v>2118655.11</v>
      </c>
      <c r="N361" s="15">
        <v>0</v>
      </c>
      <c r="O361" s="15">
        <v>4971684.12</v>
      </c>
      <c r="P361" s="15">
        <v>4971684.12</v>
      </c>
      <c r="Q361" s="15">
        <v>4900758.26</v>
      </c>
      <c r="R361" s="15">
        <v>4900758.7699999996</v>
      </c>
      <c r="S361" s="15">
        <v>4900758.7699999996</v>
      </c>
      <c r="T361" s="17">
        <f t="shared" si="36"/>
        <v>0.41461458491957953</v>
      </c>
      <c r="U361" s="17">
        <f t="shared" si="37"/>
        <v>0.17668566381494005</v>
      </c>
      <c r="V361" s="17">
        <f t="shared" si="31"/>
        <v>0.59130024873451958</v>
      </c>
    </row>
    <row r="362" spans="1:22" ht="30" outlineLevel="2">
      <c r="A362" s="18" t="s">
        <v>290</v>
      </c>
      <c r="B362" s="18" t="s">
        <v>26</v>
      </c>
      <c r="C362" s="18" t="s">
        <v>84</v>
      </c>
      <c r="D362" s="18" t="s">
        <v>103</v>
      </c>
      <c r="E362" s="13" t="s">
        <v>29</v>
      </c>
      <c r="F362" s="19" t="s">
        <v>434</v>
      </c>
      <c r="G362" s="13">
        <v>1120</v>
      </c>
      <c r="H362" s="13">
        <v>3480</v>
      </c>
      <c r="I362" s="14" t="s">
        <v>104</v>
      </c>
      <c r="J362" s="15">
        <v>293757700</v>
      </c>
      <c r="K362" s="15">
        <v>293757700</v>
      </c>
      <c r="L362" s="15">
        <v>0</v>
      </c>
      <c r="M362" s="15">
        <v>0</v>
      </c>
      <c r="N362" s="15">
        <v>0</v>
      </c>
      <c r="O362" s="15">
        <v>240730737.16999999</v>
      </c>
      <c r="P362" s="15">
        <v>196233837.16999999</v>
      </c>
      <c r="Q362" s="15">
        <v>53026962.829999998</v>
      </c>
      <c r="R362" s="15">
        <v>53026962.829999998</v>
      </c>
      <c r="S362" s="15">
        <v>53026962.829999998</v>
      </c>
      <c r="T362" s="17">
        <f t="shared" si="36"/>
        <v>0.8194874114618953</v>
      </c>
      <c r="U362" s="17">
        <f t="shared" si="37"/>
        <v>0</v>
      </c>
      <c r="V362" s="17">
        <f t="shared" si="31"/>
        <v>0.8194874114618953</v>
      </c>
    </row>
    <row r="363" spans="1:22" outlineLevel="2">
      <c r="A363" s="18" t="s">
        <v>290</v>
      </c>
      <c r="B363" s="18" t="s">
        <v>26</v>
      </c>
      <c r="C363" s="18" t="s">
        <v>84</v>
      </c>
      <c r="D363" s="18" t="s">
        <v>107</v>
      </c>
      <c r="E363" s="13" t="s">
        <v>29</v>
      </c>
      <c r="F363" s="19" t="s">
        <v>434</v>
      </c>
      <c r="G363" s="13">
        <v>1120</v>
      </c>
      <c r="H363" s="13">
        <v>3480</v>
      </c>
      <c r="I363" s="14" t="s">
        <v>108</v>
      </c>
      <c r="J363" s="15">
        <v>615210</v>
      </c>
      <c r="K363" s="15">
        <v>615210</v>
      </c>
      <c r="L363" s="15">
        <v>0</v>
      </c>
      <c r="M363" s="15">
        <v>0</v>
      </c>
      <c r="N363" s="15">
        <v>0</v>
      </c>
      <c r="O363" s="15">
        <v>381785</v>
      </c>
      <c r="P363" s="15">
        <v>381785</v>
      </c>
      <c r="Q363" s="15">
        <v>233425</v>
      </c>
      <c r="R363" s="15">
        <v>233425</v>
      </c>
      <c r="S363" s="15">
        <v>233425</v>
      </c>
      <c r="T363" s="17">
        <f t="shared" si="36"/>
        <v>0.620576713642496</v>
      </c>
      <c r="U363" s="17">
        <f t="shared" si="37"/>
        <v>0</v>
      </c>
      <c r="V363" s="17">
        <f t="shared" si="31"/>
        <v>0.620576713642496</v>
      </c>
    </row>
    <row r="364" spans="1:22" ht="30" outlineLevel="2">
      <c r="A364" s="18" t="s">
        <v>290</v>
      </c>
      <c r="B364" s="18" t="s">
        <v>26</v>
      </c>
      <c r="C364" s="18" t="s">
        <v>84</v>
      </c>
      <c r="D364" s="18" t="s">
        <v>113</v>
      </c>
      <c r="E364" s="13" t="s">
        <v>29</v>
      </c>
      <c r="F364" s="19" t="s">
        <v>434</v>
      </c>
      <c r="G364" s="13">
        <v>1120</v>
      </c>
      <c r="H364" s="13">
        <v>3480</v>
      </c>
      <c r="I364" s="14" t="s">
        <v>114</v>
      </c>
      <c r="J364" s="15">
        <v>8600</v>
      </c>
      <c r="K364" s="15">
        <v>8600</v>
      </c>
      <c r="L364" s="15">
        <v>0</v>
      </c>
      <c r="M364" s="15">
        <v>0</v>
      </c>
      <c r="N364" s="15">
        <v>0</v>
      </c>
      <c r="O364" s="15">
        <v>8600</v>
      </c>
      <c r="P364" s="15">
        <v>8600</v>
      </c>
      <c r="Q364" s="15">
        <v>0</v>
      </c>
      <c r="R364" s="15">
        <v>0</v>
      </c>
      <c r="S364" s="15">
        <v>0</v>
      </c>
      <c r="T364" s="17">
        <f t="shared" si="36"/>
        <v>1</v>
      </c>
      <c r="U364" s="17">
        <f t="shared" si="37"/>
        <v>0</v>
      </c>
      <c r="V364" s="17">
        <f t="shared" si="31"/>
        <v>1</v>
      </c>
    </row>
    <row r="365" spans="1:22" outlineLevel="2">
      <c r="A365" s="18" t="s">
        <v>312</v>
      </c>
      <c r="B365" s="18" t="s">
        <v>26</v>
      </c>
      <c r="C365" s="18" t="s">
        <v>84</v>
      </c>
      <c r="D365" s="18" t="s">
        <v>87</v>
      </c>
      <c r="E365" s="13" t="s">
        <v>29</v>
      </c>
      <c r="F365" s="19" t="s">
        <v>434</v>
      </c>
      <c r="G365" s="13">
        <v>1120</v>
      </c>
      <c r="H365" s="13">
        <v>3480</v>
      </c>
      <c r="I365" s="14" t="s">
        <v>88</v>
      </c>
      <c r="J365" s="15">
        <v>4915010</v>
      </c>
      <c r="K365" s="15">
        <v>4915010</v>
      </c>
      <c r="L365" s="15">
        <v>0</v>
      </c>
      <c r="M365" s="15">
        <v>0</v>
      </c>
      <c r="N365" s="15">
        <v>0</v>
      </c>
      <c r="O365" s="15">
        <v>633287.57999999996</v>
      </c>
      <c r="P365" s="15">
        <v>633287.57999999996</v>
      </c>
      <c r="Q365" s="15">
        <v>4281722.42</v>
      </c>
      <c r="R365" s="15">
        <v>4281722.42</v>
      </c>
      <c r="S365" s="15">
        <v>4281722.42</v>
      </c>
      <c r="T365" s="17">
        <f t="shared" si="36"/>
        <v>0.12884766867208813</v>
      </c>
      <c r="U365" s="17">
        <f t="shared" si="37"/>
        <v>0</v>
      </c>
      <c r="V365" s="17">
        <f t="shared" si="31"/>
        <v>0.12884766867208813</v>
      </c>
    </row>
    <row r="366" spans="1:22" outlineLevel="2">
      <c r="A366" s="18" t="s">
        <v>312</v>
      </c>
      <c r="B366" s="18" t="s">
        <v>26</v>
      </c>
      <c r="C366" s="18" t="s">
        <v>84</v>
      </c>
      <c r="D366" s="18" t="s">
        <v>97</v>
      </c>
      <c r="E366" s="13" t="s">
        <v>29</v>
      </c>
      <c r="F366" s="19" t="s">
        <v>434</v>
      </c>
      <c r="G366" s="13">
        <v>1120</v>
      </c>
      <c r="H366" s="13">
        <v>3480</v>
      </c>
      <c r="I366" s="14" t="s">
        <v>98</v>
      </c>
      <c r="J366" s="15">
        <v>64952</v>
      </c>
      <c r="K366" s="15">
        <v>64952</v>
      </c>
      <c r="L366" s="15">
        <v>0</v>
      </c>
      <c r="M366" s="15">
        <v>0</v>
      </c>
      <c r="N366" s="15">
        <v>0</v>
      </c>
      <c r="O366" s="15">
        <v>32476</v>
      </c>
      <c r="P366" s="15">
        <v>32476</v>
      </c>
      <c r="Q366" s="15">
        <v>0</v>
      </c>
      <c r="R366" s="15">
        <v>32476</v>
      </c>
      <c r="S366" s="15">
        <v>32476</v>
      </c>
      <c r="T366" s="17">
        <f t="shared" si="36"/>
        <v>0.5</v>
      </c>
      <c r="U366" s="17">
        <f t="shared" si="37"/>
        <v>0</v>
      </c>
      <c r="V366" s="17">
        <f t="shared" si="31"/>
        <v>0.5</v>
      </c>
    </row>
    <row r="367" spans="1:22" ht="30" outlineLevel="2">
      <c r="A367" s="18" t="s">
        <v>312</v>
      </c>
      <c r="B367" s="18" t="s">
        <v>26</v>
      </c>
      <c r="C367" s="18" t="s">
        <v>84</v>
      </c>
      <c r="D367" s="18" t="s">
        <v>101</v>
      </c>
      <c r="E367" s="13" t="s">
        <v>29</v>
      </c>
      <c r="F367" s="19" t="s">
        <v>434</v>
      </c>
      <c r="G367" s="13">
        <v>1120</v>
      </c>
      <c r="H367" s="13">
        <v>3480</v>
      </c>
      <c r="I367" s="14" t="s">
        <v>102</v>
      </c>
      <c r="J367" s="15">
        <v>19845482</v>
      </c>
      <c r="K367" s="15">
        <v>19845482</v>
      </c>
      <c r="L367" s="15">
        <v>0</v>
      </c>
      <c r="M367" s="15">
        <v>0</v>
      </c>
      <c r="N367" s="15">
        <v>0</v>
      </c>
      <c r="O367" s="15">
        <v>15082827.640000001</v>
      </c>
      <c r="P367" s="15">
        <v>15082827.640000001</v>
      </c>
      <c r="Q367" s="15">
        <v>4762654.3600000003</v>
      </c>
      <c r="R367" s="15">
        <v>4762654.3600000003</v>
      </c>
      <c r="S367" s="15">
        <v>4762654.3600000003</v>
      </c>
      <c r="T367" s="17">
        <f t="shared" si="36"/>
        <v>0.7600131677325852</v>
      </c>
      <c r="U367" s="17">
        <f t="shared" si="37"/>
        <v>0</v>
      </c>
      <c r="V367" s="17">
        <f t="shared" si="31"/>
        <v>0.7600131677325852</v>
      </c>
    </row>
    <row r="368" spans="1:22" ht="30" outlineLevel="2">
      <c r="A368" s="18" t="s">
        <v>312</v>
      </c>
      <c r="B368" s="18" t="s">
        <v>26</v>
      </c>
      <c r="C368" s="18" t="s">
        <v>84</v>
      </c>
      <c r="D368" s="18" t="s">
        <v>103</v>
      </c>
      <c r="E368" s="13" t="s">
        <v>29</v>
      </c>
      <c r="F368" s="19" t="s">
        <v>434</v>
      </c>
      <c r="G368" s="13">
        <v>1120</v>
      </c>
      <c r="H368" s="13">
        <v>3480</v>
      </c>
      <c r="I368" s="14" t="s">
        <v>104</v>
      </c>
      <c r="J368" s="15">
        <v>16371602</v>
      </c>
      <c r="K368" s="15">
        <v>16371602</v>
      </c>
      <c r="L368" s="15">
        <v>0</v>
      </c>
      <c r="M368" s="15">
        <v>2289600</v>
      </c>
      <c r="N368" s="15">
        <v>0</v>
      </c>
      <c r="O368" s="15">
        <v>12234013.550000001</v>
      </c>
      <c r="P368" s="15">
        <v>12234013.550000001</v>
      </c>
      <c r="Q368" s="15">
        <v>1847988.45</v>
      </c>
      <c r="R368" s="15">
        <v>1847988.45</v>
      </c>
      <c r="S368" s="15">
        <v>1847988.45</v>
      </c>
      <c r="T368" s="17">
        <f t="shared" si="36"/>
        <v>0.74727039846192211</v>
      </c>
      <c r="U368" s="17">
        <f t="shared" si="37"/>
        <v>0.13985192163845664</v>
      </c>
      <c r="V368" s="17">
        <f t="shared" si="31"/>
        <v>0.88712232010037873</v>
      </c>
    </row>
    <row r="369" spans="1:22" outlineLevel="2">
      <c r="A369" s="18" t="s">
        <v>312</v>
      </c>
      <c r="B369" s="18" t="s">
        <v>26</v>
      </c>
      <c r="C369" s="18" t="s">
        <v>84</v>
      </c>
      <c r="D369" s="18" t="s">
        <v>105</v>
      </c>
      <c r="E369" s="13" t="s">
        <v>29</v>
      </c>
      <c r="F369" s="19" t="s">
        <v>434</v>
      </c>
      <c r="G369" s="13">
        <v>1120</v>
      </c>
      <c r="H369" s="13">
        <v>3480</v>
      </c>
      <c r="I369" s="14" t="s">
        <v>106</v>
      </c>
      <c r="J369" s="15">
        <v>16986</v>
      </c>
      <c r="K369" s="15">
        <v>16986</v>
      </c>
      <c r="L369" s="15">
        <v>0</v>
      </c>
      <c r="M369" s="15">
        <v>0</v>
      </c>
      <c r="N369" s="15">
        <v>0</v>
      </c>
      <c r="O369" s="15">
        <v>0</v>
      </c>
      <c r="P369" s="15">
        <v>0</v>
      </c>
      <c r="Q369" s="15">
        <v>16986</v>
      </c>
      <c r="R369" s="15">
        <v>16986</v>
      </c>
      <c r="S369" s="15">
        <v>16986</v>
      </c>
      <c r="T369" s="17">
        <f t="shared" si="36"/>
        <v>0</v>
      </c>
      <c r="U369" s="17">
        <f t="shared" si="37"/>
        <v>0</v>
      </c>
      <c r="V369" s="17">
        <f t="shared" si="31"/>
        <v>0</v>
      </c>
    </row>
    <row r="370" spans="1:22" outlineLevel="2">
      <c r="A370" s="18" t="s">
        <v>312</v>
      </c>
      <c r="B370" s="18" t="s">
        <v>26</v>
      </c>
      <c r="C370" s="18" t="s">
        <v>84</v>
      </c>
      <c r="D370" s="18" t="s">
        <v>107</v>
      </c>
      <c r="E370" s="13" t="s">
        <v>29</v>
      </c>
      <c r="F370" s="19" t="s">
        <v>434</v>
      </c>
      <c r="G370" s="13">
        <v>1120</v>
      </c>
      <c r="H370" s="13">
        <v>3480</v>
      </c>
      <c r="I370" s="14" t="s">
        <v>108</v>
      </c>
      <c r="J370" s="15">
        <v>31850</v>
      </c>
      <c r="K370" s="15">
        <v>31850</v>
      </c>
      <c r="L370" s="15">
        <v>0</v>
      </c>
      <c r="M370" s="15">
        <v>0</v>
      </c>
      <c r="N370" s="15">
        <v>0</v>
      </c>
      <c r="O370" s="15">
        <v>31550</v>
      </c>
      <c r="P370" s="15">
        <v>31550</v>
      </c>
      <c r="Q370" s="15">
        <v>0</v>
      </c>
      <c r="R370" s="15">
        <v>300</v>
      </c>
      <c r="S370" s="15">
        <v>300</v>
      </c>
      <c r="T370" s="17">
        <f t="shared" si="36"/>
        <v>0.99058084772370492</v>
      </c>
      <c r="U370" s="17">
        <f t="shared" si="37"/>
        <v>0</v>
      </c>
      <c r="V370" s="17">
        <f t="shared" si="31"/>
        <v>0.99058084772370492</v>
      </c>
    </row>
    <row r="371" spans="1:22" ht="30" outlineLevel="2">
      <c r="A371" s="18" t="s">
        <v>312</v>
      </c>
      <c r="B371" s="18" t="s">
        <v>26</v>
      </c>
      <c r="C371" s="18" t="s">
        <v>84</v>
      </c>
      <c r="D371" s="18" t="s">
        <v>109</v>
      </c>
      <c r="E371" s="13" t="s">
        <v>29</v>
      </c>
      <c r="F371" s="19" t="s">
        <v>434</v>
      </c>
      <c r="G371" s="13">
        <v>1120</v>
      </c>
      <c r="H371" s="13">
        <v>3480</v>
      </c>
      <c r="I371" s="14" t="s">
        <v>110</v>
      </c>
      <c r="J371" s="15">
        <v>5872</v>
      </c>
      <c r="K371" s="15">
        <v>5872</v>
      </c>
      <c r="L371" s="15">
        <v>0</v>
      </c>
      <c r="M371" s="15">
        <v>0</v>
      </c>
      <c r="N371" s="15">
        <v>0</v>
      </c>
      <c r="O371" s="15">
        <v>2936.25</v>
      </c>
      <c r="P371" s="15">
        <v>2936.25</v>
      </c>
      <c r="Q371" s="15">
        <v>0</v>
      </c>
      <c r="R371" s="15">
        <v>2935.75</v>
      </c>
      <c r="S371" s="15">
        <v>2935.75</v>
      </c>
      <c r="T371" s="17">
        <f t="shared" si="36"/>
        <v>0.50004257493188009</v>
      </c>
      <c r="U371" s="17">
        <f t="shared" si="37"/>
        <v>0</v>
      </c>
      <c r="V371" s="17">
        <f t="shared" si="31"/>
        <v>0.50004257493188009</v>
      </c>
    </row>
    <row r="372" spans="1:22" ht="30" outlineLevel="2">
      <c r="A372" s="18" t="s">
        <v>312</v>
      </c>
      <c r="B372" s="18" t="s">
        <v>26</v>
      </c>
      <c r="C372" s="18" t="s">
        <v>84</v>
      </c>
      <c r="D372" s="18" t="s">
        <v>113</v>
      </c>
      <c r="E372" s="13" t="s">
        <v>29</v>
      </c>
      <c r="F372" s="19" t="s">
        <v>434</v>
      </c>
      <c r="G372" s="13">
        <v>1120</v>
      </c>
      <c r="H372" s="13">
        <v>3480</v>
      </c>
      <c r="I372" s="14" t="s">
        <v>114</v>
      </c>
      <c r="J372" s="15">
        <v>113350</v>
      </c>
      <c r="K372" s="15">
        <v>113350</v>
      </c>
      <c r="L372" s="15">
        <v>0</v>
      </c>
      <c r="M372" s="15">
        <v>0</v>
      </c>
      <c r="N372" s="15">
        <v>0</v>
      </c>
      <c r="O372" s="15">
        <v>106785</v>
      </c>
      <c r="P372" s="15">
        <v>106785</v>
      </c>
      <c r="Q372" s="15">
        <v>0</v>
      </c>
      <c r="R372" s="15">
        <v>6565</v>
      </c>
      <c r="S372" s="15">
        <v>6565</v>
      </c>
      <c r="T372" s="17">
        <f t="shared" si="36"/>
        <v>0.94208204675782969</v>
      </c>
      <c r="U372" s="17">
        <f t="shared" si="37"/>
        <v>0</v>
      </c>
      <c r="V372" s="17">
        <f t="shared" si="31"/>
        <v>0.94208204675782969</v>
      </c>
    </row>
    <row r="373" spans="1:22" outlineLevel="2">
      <c r="A373" s="18" t="s">
        <v>318</v>
      </c>
      <c r="B373" s="18" t="s">
        <v>26</v>
      </c>
      <c r="C373" s="18" t="s">
        <v>84</v>
      </c>
      <c r="D373" s="18" t="s">
        <v>236</v>
      </c>
      <c r="E373" s="13" t="s">
        <v>29</v>
      </c>
      <c r="F373" s="19" t="s">
        <v>434</v>
      </c>
      <c r="G373" s="13">
        <v>1120</v>
      </c>
      <c r="H373" s="13">
        <v>3480</v>
      </c>
      <c r="I373" s="14" t="s">
        <v>237</v>
      </c>
      <c r="J373" s="15">
        <v>0</v>
      </c>
      <c r="K373" s="15">
        <v>0</v>
      </c>
      <c r="L373" s="15">
        <v>0</v>
      </c>
      <c r="M373" s="15">
        <v>0</v>
      </c>
      <c r="N373" s="15">
        <v>0</v>
      </c>
      <c r="O373" s="15">
        <v>0</v>
      </c>
      <c r="P373" s="15">
        <v>0</v>
      </c>
      <c r="Q373" s="15">
        <v>0</v>
      </c>
      <c r="R373" s="15">
        <v>0</v>
      </c>
      <c r="S373" s="15">
        <v>0</v>
      </c>
      <c r="T373" s="17">
        <v>0</v>
      </c>
      <c r="U373" s="17">
        <v>0</v>
      </c>
      <c r="V373" s="17">
        <f t="shared" si="31"/>
        <v>0</v>
      </c>
    </row>
    <row r="374" spans="1:22" ht="30" outlineLevel="2">
      <c r="A374" s="18" t="s">
        <v>318</v>
      </c>
      <c r="B374" s="18" t="s">
        <v>26</v>
      </c>
      <c r="C374" s="18" t="s">
        <v>84</v>
      </c>
      <c r="D374" s="18" t="s">
        <v>85</v>
      </c>
      <c r="E374" s="13" t="s">
        <v>29</v>
      </c>
      <c r="F374" s="19" t="s">
        <v>434</v>
      </c>
      <c r="G374" s="13">
        <v>1120</v>
      </c>
      <c r="H374" s="13">
        <v>3480</v>
      </c>
      <c r="I374" s="14" t="s">
        <v>86</v>
      </c>
      <c r="J374" s="15">
        <v>0</v>
      </c>
      <c r="K374" s="15">
        <v>0</v>
      </c>
      <c r="L374" s="15">
        <v>0</v>
      </c>
      <c r="M374" s="15">
        <v>0</v>
      </c>
      <c r="N374" s="15">
        <v>0</v>
      </c>
      <c r="O374" s="15">
        <v>0</v>
      </c>
      <c r="P374" s="15">
        <v>0</v>
      </c>
      <c r="Q374" s="15">
        <v>0</v>
      </c>
      <c r="R374" s="15">
        <v>0</v>
      </c>
      <c r="S374" s="15">
        <v>0</v>
      </c>
      <c r="T374" s="17">
        <v>0</v>
      </c>
      <c r="U374" s="17">
        <v>0</v>
      </c>
      <c r="V374" s="17">
        <f t="shared" si="31"/>
        <v>0</v>
      </c>
    </row>
    <row r="375" spans="1:22" outlineLevel="2">
      <c r="A375" s="18" t="s">
        <v>318</v>
      </c>
      <c r="B375" s="18" t="s">
        <v>26</v>
      </c>
      <c r="C375" s="18" t="s">
        <v>84</v>
      </c>
      <c r="D375" s="18" t="s">
        <v>87</v>
      </c>
      <c r="E375" s="13" t="s">
        <v>29</v>
      </c>
      <c r="F375" s="19" t="s">
        <v>434</v>
      </c>
      <c r="G375" s="13">
        <v>1120</v>
      </c>
      <c r="H375" s="13">
        <v>3480</v>
      </c>
      <c r="I375" s="14" t="s">
        <v>88</v>
      </c>
      <c r="J375" s="15">
        <v>191658338</v>
      </c>
      <c r="K375" s="15">
        <v>191658338</v>
      </c>
      <c r="L375" s="15">
        <v>0</v>
      </c>
      <c r="M375" s="15">
        <v>0</v>
      </c>
      <c r="N375" s="15">
        <v>0</v>
      </c>
      <c r="O375" s="15">
        <v>89056733.439999998</v>
      </c>
      <c r="P375" s="15">
        <v>89056733.439999998</v>
      </c>
      <c r="Q375" s="15">
        <v>24347491.989999998</v>
      </c>
      <c r="R375" s="15">
        <v>102601604.56</v>
      </c>
      <c r="S375" s="15">
        <v>102601604.56</v>
      </c>
      <c r="T375" s="17">
        <f t="shared" ref="T375:T380" si="38">+O375/K375</f>
        <v>0.46466401811331576</v>
      </c>
      <c r="U375" s="17">
        <f t="shared" ref="U375:U380" si="39">+(L375+M375+N375)/K375</f>
        <v>0</v>
      </c>
      <c r="V375" s="17">
        <f t="shared" si="31"/>
        <v>0.46466401811331576</v>
      </c>
    </row>
    <row r="376" spans="1:22" ht="30" outlineLevel="2">
      <c r="A376" s="18" t="s">
        <v>318</v>
      </c>
      <c r="B376" s="18" t="s">
        <v>26</v>
      </c>
      <c r="C376" s="18" t="s">
        <v>84</v>
      </c>
      <c r="D376" s="18" t="s">
        <v>89</v>
      </c>
      <c r="E376" s="13" t="s">
        <v>29</v>
      </c>
      <c r="F376" s="19" t="s">
        <v>434</v>
      </c>
      <c r="G376" s="13">
        <v>1120</v>
      </c>
      <c r="H376" s="13">
        <v>3480</v>
      </c>
      <c r="I376" s="14" t="s">
        <v>90</v>
      </c>
      <c r="J376" s="15">
        <v>3270063</v>
      </c>
      <c r="K376" s="15">
        <v>3270063</v>
      </c>
      <c r="L376" s="15">
        <v>0</v>
      </c>
      <c r="M376" s="15">
        <v>0</v>
      </c>
      <c r="N376" s="15">
        <v>0</v>
      </c>
      <c r="O376" s="15">
        <v>1708009.8</v>
      </c>
      <c r="P376" s="15">
        <v>1708009.8</v>
      </c>
      <c r="Q376" s="15">
        <v>161048</v>
      </c>
      <c r="R376" s="15">
        <v>1562053.2</v>
      </c>
      <c r="S376" s="15">
        <v>1562053.2</v>
      </c>
      <c r="T376" s="17">
        <f t="shared" si="38"/>
        <v>0.52231709297343809</v>
      </c>
      <c r="U376" s="17">
        <f t="shared" si="39"/>
        <v>0</v>
      </c>
      <c r="V376" s="17">
        <f t="shared" si="31"/>
        <v>0.52231709297343809</v>
      </c>
    </row>
    <row r="377" spans="1:22" ht="30" outlineLevel="2">
      <c r="A377" s="18" t="s">
        <v>318</v>
      </c>
      <c r="B377" s="18" t="s">
        <v>26</v>
      </c>
      <c r="C377" s="18" t="s">
        <v>84</v>
      </c>
      <c r="D377" s="18" t="s">
        <v>238</v>
      </c>
      <c r="E377" s="13" t="s">
        <v>29</v>
      </c>
      <c r="F377" s="19" t="s">
        <v>434</v>
      </c>
      <c r="G377" s="13">
        <v>1120</v>
      </c>
      <c r="H377" s="13">
        <v>3480</v>
      </c>
      <c r="I377" s="14" t="s">
        <v>239</v>
      </c>
      <c r="J377" s="15">
        <v>168229</v>
      </c>
      <c r="K377" s="15">
        <v>168229</v>
      </c>
      <c r="L377" s="15">
        <v>0</v>
      </c>
      <c r="M377" s="15">
        <v>0</v>
      </c>
      <c r="N377" s="15">
        <v>0</v>
      </c>
      <c r="O377" s="15">
        <v>116996.46</v>
      </c>
      <c r="P377" s="15">
        <v>116996.46</v>
      </c>
      <c r="Q377" s="15">
        <v>4350</v>
      </c>
      <c r="R377" s="15">
        <v>51232.54</v>
      </c>
      <c r="S377" s="15">
        <v>51232.54</v>
      </c>
      <c r="T377" s="17">
        <f t="shared" si="38"/>
        <v>0.69545952243667863</v>
      </c>
      <c r="U377" s="17">
        <f t="shared" si="39"/>
        <v>0</v>
      </c>
      <c r="V377" s="17">
        <f t="shared" si="31"/>
        <v>0.69545952243667863</v>
      </c>
    </row>
    <row r="378" spans="1:22" outlineLevel="2">
      <c r="A378" s="18" t="s">
        <v>318</v>
      </c>
      <c r="B378" s="18" t="s">
        <v>26</v>
      </c>
      <c r="C378" s="18" t="s">
        <v>84</v>
      </c>
      <c r="D378" s="18" t="s">
        <v>240</v>
      </c>
      <c r="E378" s="13" t="s">
        <v>29</v>
      </c>
      <c r="F378" s="19" t="s">
        <v>434</v>
      </c>
      <c r="G378" s="13">
        <v>1120</v>
      </c>
      <c r="H378" s="13">
        <v>3480</v>
      </c>
      <c r="I378" s="14" t="s">
        <v>241</v>
      </c>
      <c r="J378" s="15">
        <v>733186</v>
      </c>
      <c r="K378" s="15">
        <v>733186</v>
      </c>
      <c r="L378" s="15">
        <v>0</v>
      </c>
      <c r="M378" s="15">
        <v>0</v>
      </c>
      <c r="N378" s="15">
        <v>0</v>
      </c>
      <c r="O378" s="15">
        <v>0</v>
      </c>
      <c r="P378" s="15">
        <v>0</v>
      </c>
      <c r="Q378" s="15">
        <v>0</v>
      </c>
      <c r="R378" s="15">
        <v>733186</v>
      </c>
      <c r="S378" s="15">
        <v>733186</v>
      </c>
      <c r="T378" s="17">
        <f t="shared" si="38"/>
        <v>0</v>
      </c>
      <c r="U378" s="17">
        <f t="shared" si="39"/>
        <v>0</v>
      </c>
      <c r="V378" s="17">
        <f t="shared" si="31"/>
        <v>0</v>
      </c>
    </row>
    <row r="379" spans="1:22" ht="45" outlineLevel="2">
      <c r="A379" s="18" t="s">
        <v>318</v>
      </c>
      <c r="B379" s="18" t="s">
        <v>26</v>
      </c>
      <c r="C379" s="18" t="s">
        <v>84</v>
      </c>
      <c r="D379" s="18" t="s">
        <v>95</v>
      </c>
      <c r="E379" s="13" t="s">
        <v>29</v>
      </c>
      <c r="F379" s="19" t="s">
        <v>434</v>
      </c>
      <c r="G379" s="13">
        <v>1120</v>
      </c>
      <c r="H379" s="13">
        <v>3480</v>
      </c>
      <c r="I379" s="14" t="s">
        <v>96</v>
      </c>
      <c r="J379" s="15">
        <v>10484478</v>
      </c>
      <c r="K379" s="15">
        <v>10484478</v>
      </c>
      <c r="L379" s="15">
        <v>0</v>
      </c>
      <c r="M379" s="15">
        <v>0</v>
      </c>
      <c r="N379" s="15">
        <v>0</v>
      </c>
      <c r="O379" s="15">
        <v>2208348.1800000002</v>
      </c>
      <c r="P379" s="15">
        <v>2208348.1800000002</v>
      </c>
      <c r="Q379" s="15">
        <v>735400</v>
      </c>
      <c r="R379" s="15">
        <v>8276129.8200000003</v>
      </c>
      <c r="S379" s="15">
        <v>8276129.8200000003</v>
      </c>
      <c r="T379" s="17">
        <f t="shared" si="38"/>
        <v>0.21063024596932725</v>
      </c>
      <c r="U379" s="17">
        <f t="shared" si="39"/>
        <v>0</v>
      </c>
      <c r="V379" s="17">
        <f t="shared" si="31"/>
        <v>0.21063024596932725</v>
      </c>
    </row>
    <row r="380" spans="1:22" ht="30" outlineLevel="2">
      <c r="A380" s="18" t="s">
        <v>318</v>
      </c>
      <c r="B380" s="18" t="s">
        <v>26</v>
      </c>
      <c r="C380" s="18" t="s">
        <v>84</v>
      </c>
      <c r="D380" s="18" t="s">
        <v>244</v>
      </c>
      <c r="E380" s="13" t="s">
        <v>29</v>
      </c>
      <c r="F380" s="19" t="s">
        <v>434</v>
      </c>
      <c r="G380" s="13">
        <v>1120</v>
      </c>
      <c r="H380" s="13">
        <v>3480</v>
      </c>
      <c r="I380" s="14" t="s">
        <v>245</v>
      </c>
      <c r="J380" s="15">
        <v>860330</v>
      </c>
      <c r="K380" s="15">
        <v>860330</v>
      </c>
      <c r="L380" s="15">
        <v>0</v>
      </c>
      <c r="M380" s="15">
        <v>0</v>
      </c>
      <c r="N380" s="15">
        <v>0</v>
      </c>
      <c r="O380" s="15">
        <v>0</v>
      </c>
      <c r="P380" s="15">
        <v>0</v>
      </c>
      <c r="Q380" s="15">
        <v>0</v>
      </c>
      <c r="R380" s="15">
        <v>860330</v>
      </c>
      <c r="S380" s="15">
        <v>860330</v>
      </c>
      <c r="T380" s="17">
        <f t="shared" si="38"/>
        <v>0</v>
      </c>
      <c r="U380" s="17">
        <f t="shared" si="39"/>
        <v>0</v>
      </c>
      <c r="V380" s="17">
        <f t="shared" si="31"/>
        <v>0</v>
      </c>
    </row>
    <row r="381" spans="1:22" ht="45" outlineLevel="2">
      <c r="A381" s="18" t="s">
        <v>318</v>
      </c>
      <c r="B381" s="18" t="s">
        <v>26</v>
      </c>
      <c r="C381" s="18" t="s">
        <v>84</v>
      </c>
      <c r="D381" s="18" t="s">
        <v>246</v>
      </c>
      <c r="E381" s="13" t="s">
        <v>29</v>
      </c>
      <c r="F381" s="19" t="s">
        <v>434</v>
      </c>
      <c r="G381" s="13">
        <v>1120</v>
      </c>
      <c r="H381" s="13">
        <v>3480</v>
      </c>
      <c r="I381" s="14" t="s">
        <v>324</v>
      </c>
      <c r="J381" s="15">
        <v>0</v>
      </c>
      <c r="K381" s="15">
        <v>0</v>
      </c>
      <c r="L381" s="15">
        <v>0</v>
      </c>
      <c r="M381" s="15">
        <v>0</v>
      </c>
      <c r="N381" s="15">
        <v>0</v>
      </c>
      <c r="O381" s="15">
        <v>0</v>
      </c>
      <c r="P381" s="15">
        <v>0</v>
      </c>
      <c r="Q381" s="15">
        <v>0</v>
      </c>
      <c r="R381" s="15">
        <v>0</v>
      </c>
      <c r="S381" s="15">
        <v>0</v>
      </c>
      <c r="T381" s="17">
        <v>0</v>
      </c>
      <c r="U381" s="17">
        <v>0</v>
      </c>
      <c r="V381" s="17">
        <f t="shared" si="31"/>
        <v>0</v>
      </c>
    </row>
    <row r="382" spans="1:22" outlineLevel="2">
      <c r="A382" s="18" t="s">
        <v>318</v>
      </c>
      <c r="B382" s="18" t="s">
        <v>26</v>
      </c>
      <c r="C382" s="18" t="s">
        <v>84</v>
      </c>
      <c r="D382" s="18" t="s">
        <v>97</v>
      </c>
      <c r="E382" s="13" t="s">
        <v>29</v>
      </c>
      <c r="F382" s="19" t="s">
        <v>434</v>
      </c>
      <c r="G382" s="13">
        <v>1120</v>
      </c>
      <c r="H382" s="13">
        <v>3480</v>
      </c>
      <c r="I382" s="14" t="s">
        <v>98</v>
      </c>
      <c r="J382" s="15">
        <v>3698398</v>
      </c>
      <c r="K382" s="15">
        <v>3698398</v>
      </c>
      <c r="L382" s="15">
        <v>0</v>
      </c>
      <c r="M382" s="15">
        <v>0</v>
      </c>
      <c r="N382" s="15">
        <v>0</v>
      </c>
      <c r="O382" s="15">
        <v>0</v>
      </c>
      <c r="P382" s="15">
        <v>0</v>
      </c>
      <c r="Q382" s="15">
        <v>2019350.77</v>
      </c>
      <c r="R382" s="15">
        <v>3698398</v>
      </c>
      <c r="S382" s="15">
        <v>3698398</v>
      </c>
      <c r="T382" s="17">
        <f t="shared" ref="T382:T415" si="40">+O382/K382</f>
        <v>0</v>
      </c>
      <c r="U382" s="17">
        <f t="shared" ref="U382:U415" si="41">+(L382+M382+N382)/K382</f>
        <v>0</v>
      </c>
      <c r="V382" s="17">
        <f t="shared" si="31"/>
        <v>0</v>
      </c>
    </row>
    <row r="383" spans="1:22" outlineLevel="2">
      <c r="A383" s="18" t="s">
        <v>318</v>
      </c>
      <c r="B383" s="18" t="s">
        <v>26</v>
      </c>
      <c r="C383" s="18" t="s">
        <v>84</v>
      </c>
      <c r="D383" s="18" t="s">
        <v>99</v>
      </c>
      <c r="E383" s="13" t="s">
        <v>29</v>
      </c>
      <c r="F383" s="19" t="s">
        <v>434</v>
      </c>
      <c r="G383" s="13">
        <v>1120</v>
      </c>
      <c r="H383" s="13">
        <v>3480</v>
      </c>
      <c r="I383" s="14" t="s">
        <v>100</v>
      </c>
      <c r="J383" s="15">
        <v>8605970</v>
      </c>
      <c r="K383" s="15">
        <v>8605970</v>
      </c>
      <c r="L383" s="15">
        <v>0</v>
      </c>
      <c r="M383" s="15">
        <v>0</v>
      </c>
      <c r="N383" s="15">
        <v>0</v>
      </c>
      <c r="O383" s="15">
        <v>3673793.4</v>
      </c>
      <c r="P383" s="15">
        <v>3673793.4</v>
      </c>
      <c r="Q383" s="15">
        <v>380801.6</v>
      </c>
      <c r="R383" s="15">
        <v>4932176.5999999996</v>
      </c>
      <c r="S383" s="15">
        <v>4932176.5999999996</v>
      </c>
      <c r="T383" s="17">
        <f t="shared" si="40"/>
        <v>0.42688893872509431</v>
      </c>
      <c r="U383" s="17">
        <f t="shared" si="41"/>
        <v>0</v>
      </c>
      <c r="V383" s="17">
        <f t="shared" si="31"/>
        <v>0.42688893872509431</v>
      </c>
    </row>
    <row r="384" spans="1:22" ht="30" outlineLevel="2">
      <c r="A384" s="18" t="s">
        <v>318</v>
      </c>
      <c r="B384" s="18" t="s">
        <v>26</v>
      </c>
      <c r="C384" s="18" t="s">
        <v>84</v>
      </c>
      <c r="D384" s="18" t="s">
        <v>101</v>
      </c>
      <c r="E384" s="13" t="s">
        <v>29</v>
      </c>
      <c r="F384" s="19" t="s">
        <v>434</v>
      </c>
      <c r="G384" s="13">
        <v>1120</v>
      </c>
      <c r="H384" s="13">
        <v>3480</v>
      </c>
      <c r="I384" s="14" t="s">
        <v>102</v>
      </c>
      <c r="J384" s="15">
        <v>61175885</v>
      </c>
      <c r="K384" s="15">
        <v>61175885</v>
      </c>
      <c r="L384" s="15">
        <v>0</v>
      </c>
      <c r="M384" s="15">
        <v>2727802</v>
      </c>
      <c r="N384" s="15">
        <v>0</v>
      </c>
      <c r="O384" s="15">
        <v>19247324.190000001</v>
      </c>
      <c r="P384" s="15">
        <v>19247324.190000001</v>
      </c>
      <c r="Q384" s="15">
        <v>39200758.810000002</v>
      </c>
      <c r="R384" s="15">
        <v>39200758.810000002</v>
      </c>
      <c r="S384" s="15">
        <v>39200758.810000002</v>
      </c>
      <c r="T384" s="17">
        <f t="shared" si="40"/>
        <v>0.31462273394165041</v>
      </c>
      <c r="U384" s="17">
        <f t="shared" si="41"/>
        <v>4.4589497969665659E-2</v>
      </c>
      <c r="V384" s="17">
        <f t="shared" si="31"/>
        <v>0.35921223191131607</v>
      </c>
    </row>
    <row r="385" spans="1:22" ht="30" outlineLevel="2">
      <c r="A385" s="18" t="s">
        <v>318</v>
      </c>
      <c r="B385" s="18" t="s">
        <v>26</v>
      </c>
      <c r="C385" s="18" t="s">
        <v>84</v>
      </c>
      <c r="D385" s="18" t="s">
        <v>103</v>
      </c>
      <c r="E385" s="13" t="s">
        <v>29</v>
      </c>
      <c r="F385" s="19" t="s">
        <v>434</v>
      </c>
      <c r="G385" s="13">
        <v>1120</v>
      </c>
      <c r="H385" s="13">
        <v>3480</v>
      </c>
      <c r="I385" s="14" t="s">
        <v>104</v>
      </c>
      <c r="J385" s="15">
        <v>118248490</v>
      </c>
      <c r="K385" s="15">
        <v>118248490</v>
      </c>
      <c r="L385" s="15">
        <v>0</v>
      </c>
      <c r="M385" s="15">
        <v>729440</v>
      </c>
      <c r="N385" s="15">
        <v>0</v>
      </c>
      <c r="O385" s="15">
        <v>110105700.81999999</v>
      </c>
      <c r="P385" s="15">
        <v>108515826.81999999</v>
      </c>
      <c r="Q385" s="15">
        <v>7413349.1799999997</v>
      </c>
      <c r="R385" s="15">
        <v>7413349.1799999997</v>
      </c>
      <c r="S385" s="15">
        <v>7413349.1799999997</v>
      </c>
      <c r="T385" s="17">
        <f t="shared" si="40"/>
        <v>0.93113832421877007</v>
      </c>
      <c r="U385" s="17">
        <f t="shared" si="41"/>
        <v>6.1687045644303789E-3</v>
      </c>
      <c r="V385" s="17">
        <f t="shared" si="31"/>
        <v>0.93730702878320049</v>
      </c>
    </row>
    <row r="386" spans="1:22" outlineLevel="2">
      <c r="A386" s="18" t="s">
        <v>318</v>
      </c>
      <c r="B386" s="18" t="s">
        <v>26</v>
      </c>
      <c r="C386" s="18" t="s">
        <v>84</v>
      </c>
      <c r="D386" s="18" t="s">
        <v>105</v>
      </c>
      <c r="E386" s="13" t="s">
        <v>29</v>
      </c>
      <c r="F386" s="19" t="s">
        <v>434</v>
      </c>
      <c r="G386" s="13">
        <v>1120</v>
      </c>
      <c r="H386" s="13">
        <v>3480</v>
      </c>
      <c r="I386" s="14" t="s">
        <v>106</v>
      </c>
      <c r="J386" s="15">
        <v>19555777.73</v>
      </c>
      <c r="K386" s="15">
        <v>19555777.73</v>
      </c>
      <c r="L386" s="15">
        <v>0</v>
      </c>
      <c r="M386" s="15">
        <v>0</v>
      </c>
      <c r="N386" s="15">
        <v>0</v>
      </c>
      <c r="O386" s="15">
        <v>14442351.859999999</v>
      </c>
      <c r="P386" s="15">
        <v>14442351.859999999</v>
      </c>
      <c r="Q386" s="15">
        <v>113425.87</v>
      </c>
      <c r="R386" s="15">
        <v>5113425.87</v>
      </c>
      <c r="S386" s="15">
        <v>5113425.87</v>
      </c>
      <c r="T386" s="17">
        <f t="shared" si="40"/>
        <v>0.73852096599790917</v>
      </c>
      <c r="U386" s="17">
        <f t="shared" si="41"/>
        <v>0</v>
      </c>
      <c r="V386" s="17">
        <f t="shared" si="31"/>
        <v>0.73852096599790917</v>
      </c>
    </row>
    <row r="387" spans="1:22" outlineLevel="2">
      <c r="A387" s="18" t="s">
        <v>318</v>
      </c>
      <c r="B387" s="18" t="s">
        <v>26</v>
      </c>
      <c r="C387" s="18" t="s">
        <v>84</v>
      </c>
      <c r="D387" s="18" t="s">
        <v>107</v>
      </c>
      <c r="E387" s="13" t="s">
        <v>29</v>
      </c>
      <c r="F387" s="19" t="s">
        <v>434</v>
      </c>
      <c r="G387" s="13">
        <v>1120</v>
      </c>
      <c r="H387" s="13">
        <v>3480</v>
      </c>
      <c r="I387" s="14" t="s">
        <v>108</v>
      </c>
      <c r="J387" s="15">
        <v>14273286</v>
      </c>
      <c r="K387" s="15">
        <v>14273286</v>
      </c>
      <c r="L387" s="15">
        <v>0</v>
      </c>
      <c r="M387" s="15">
        <v>0</v>
      </c>
      <c r="N387" s="15">
        <v>0</v>
      </c>
      <c r="O387" s="15">
        <v>12332673.449999999</v>
      </c>
      <c r="P387" s="15">
        <v>12332673.449999999</v>
      </c>
      <c r="Q387" s="15">
        <v>1940612.55</v>
      </c>
      <c r="R387" s="15">
        <v>1940612.55</v>
      </c>
      <c r="S387" s="15">
        <v>1940612.55</v>
      </c>
      <c r="T387" s="17">
        <f t="shared" si="40"/>
        <v>0.8640388380082904</v>
      </c>
      <c r="U387" s="17">
        <f t="shared" si="41"/>
        <v>0</v>
      </c>
      <c r="V387" s="17">
        <f t="shared" si="31"/>
        <v>0.8640388380082904</v>
      </c>
    </row>
    <row r="388" spans="1:22" ht="30" outlineLevel="2">
      <c r="A388" s="18" t="s">
        <v>318</v>
      </c>
      <c r="B388" s="18" t="s">
        <v>26</v>
      </c>
      <c r="C388" s="18" t="s">
        <v>84</v>
      </c>
      <c r="D388" s="18" t="s">
        <v>109</v>
      </c>
      <c r="E388" s="13" t="s">
        <v>29</v>
      </c>
      <c r="F388" s="19" t="s">
        <v>434</v>
      </c>
      <c r="G388" s="13">
        <v>1120</v>
      </c>
      <c r="H388" s="13">
        <v>3480</v>
      </c>
      <c r="I388" s="14" t="s">
        <v>110</v>
      </c>
      <c r="J388" s="15">
        <v>174607</v>
      </c>
      <c r="K388" s="15">
        <v>174607</v>
      </c>
      <c r="L388" s="15">
        <v>0</v>
      </c>
      <c r="M388" s="15">
        <v>0</v>
      </c>
      <c r="N388" s="15">
        <v>0</v>
      </c>
      <c r="O388" s="15">
        <v>171198.3</v>
      </c>
      <c r="P388" s="15">
        <v>171198.3</v>
      </c>
      <c r="Q388" s="15">
        <v>0</v>
      </c>
      <c r="R388" s="15">
        <v>3408.7</v>
      </c>
      <c r="S388" s="15">
        <v>3408.7</v>
      </c>
      <c r="T388" s="17">
        <f t="shared" si="40"/>
        <v>0.98047787316659696</v>
      </c>
      <c r="U388" s="17">
        <f t="shared" si="41"/>
        <v>0</v>
      </c>
      <c r="V388" s="17">
        <f t="shared" si="31"/>
        <v>0.98047787316659696</v>
      </c>
    </row>
    <row r="389" spans="1:22" ht="30" outlineLevel="2">
      <c r="A389" s="18" t="s">
        <v>318</v>
      </c>
      <c r="B389" s="18" t="s">
        <v>26</v>
      </c>
      <c r="C389" s="18" t="s">
        <v>84</v>
      </c>
      <c r="D389" s="18" t="s">
        <v>111</v>
      </c>
      <c r="E389" s="13" t="s">
        <v>29</v>
      </c>
      <c r="F389" s="19" t="s">
        <v>434</v>
      </c>
      <c r="G389" s="13">
        <v>1120</v>
      </c>
      <c r="H389" s="13">
        <v>3480</v>
      </c>
      <c r="I389" s="14" t="s">
        <v>112</v>
      </c>
      <c r="J389" s="15">
        <v>3766178</v>
      </c>
      <c r="K389" s="15">
        <v>3766178</v>
      </c>
      <c r="L389" s="15">
        <v>0</v>
      </c>
      <c r="M389" s="15">
        <v>0</v>
      </c>
      <c r="N389" s="15">
        <v>0</v>
      </c>
      <c r="O389" s="15">
        <v>2594323.56</v>
      </c>
      <c r="P389" s="15">
        <v>2594323.56</v>
      </c>
      <c r="Q389" s="15">
        <v>1163560.44</v>
      </c>
      <c r="R389" s="15">
        <v>1171854.44</v>
      </c>
      <c r="S389" s="15">
        <v>1171854.44</v>
      </c>
      <c r="T389" s="17">
        <f t="shared" si="40"/>
        <v>0.68884783459517851</v>
      </c>
      <c r="U389" s="17">
        <f t="shared" si="41"/>
        <v>0</v>
      </c>
      <c r="V389" s="17">
        <f t="shared" si="31"/>
        <v>0.68884783459517851</v>
      </c>
    </row>
    <row r="390" spans="1:22" ht="150" outlineLevel="2">
      <c r="A390" s="18" t="s">
        <v>318</v>
      </c>
      <c r="B390" s="18" t="s">
        <v>26</v>
      </c>
      <c r="C390" s="18" t="s">
        <v>84</v>
      </c>
      <c r="D390" s="18" t="s">
        <v>113</v>
      </c>
      <c r="E390" s="13" t="s">
        <v>29</v>
      </c>
      <c r="F390" s="19" t="s">
        <v>434</v>
      </c>
      <c r="G390" s="13">
        <v>1120</v>
      </c>
      <c r="H390" s="13">
        <v>3480</v>
      </c>
      <c r="I390" s="14" t="s">
        <v>325</v>
      </c>
      <c r="J390" s="15">
        <v>3882764</v>
      </c>
      <c r="K390" s="15">
        <v>3882764</v>
      </c>
      <c r="L390" s="15">
        <v>0</v>
      </c>
      <c r="M390" s="15">
        <v>0</v>
      </c>
      <c r="N390" s="15">
        <v>0</v>
      </c>
      <c r="O390" s="15">
        <v>23290</v>
      </c>
      <c r="P390" s="15">
        <v>23290</v>
      </c>
      <c r="Q390" s="15">
        <v>58310</v>
      </c>
      <c r="R390" s="15">
        <v>3859474</v>
      </c>
      <c r="S390" s="15">
        <v>3859474</v>
      </c>
      <c r="T390" s="17">
        <f t="shared" si="40"/>
        <v>5.9983043007507024E-3</v>
      </c>
      <c r="U390" s="17">
        <f t="shared" si="41"/>
        <v>0</v>
      </c>
      <c r="V390" s="17">
        <f t="shared" si="31"/>
        <v>5.9983043007507024E-3</v>
      </c>
    </row>
    <row r="391" spans="1:22" outlineLevel="2">
      <c r="A391" s="18" t="s">
        <v>329</v>
      </c>
      <c r="B391" s="18" t="s">
        <v>26</v>
      </c>
      <c r="C391" s="18" t="s">
        <v>84</v>
      </c>
      <c r="D391" s="18" t="s">
        <v>87</v>
      </c>
      <c r="E391" s="13" t="s">
        <v>29</v>
      </c>
      <c r="F391" s="19" t="s">
        <v>434</v>
      </c>
      <c r="G391" s="13">
        <v>1120</v>
      </c>
      <c r="H391" s="13">
        <v>3460</v>
      </c>
      <c r="I391" s="14" t="s">
        <v>88</v>
      </c>
      <c r="J391" s="15">
        <v>6137158</v>
      </c>
      <c r="K391" s="15">
        <v>6137158</v>
      </c>
      <c r="L391" s="15">
        <v>0</v>
      </c>
      <c r="M391" s="15">
        <v>0</v>
      </c>
      <c r="N391" s="15">
        <v>0</v>
      </c>
      <c r="O391" s="15">
        <v>4942948.84</v>
      </c>
      <c r="P391" s="15">
        <v>4942948.84</v>
      </c>
      <c r="Q391" s="15">
        <v>1194209.1599999999</v>
      </c>
      <c r="R391" s="15">
        <v>1194209.1599999999</v>
      </c>
      <c r="S391" s="15">
        <v>1194209.1599999999</v>
      </c>
      <c r="T391" s="17">
        <f t="shared" si="40"/>
        <v>0.8054133264941199</v>
      </c>
      <c r="U391" s="17">
        <f t="shared" si="41"/>
        <v>0</v>
      </c>
      <c r="V391" s="17">
        <f t="shared" si="31"/>
        <v>0.8054133264941199</v>
      </c>
    </row>
    <row r="392" spans="1:22" outlineLevel="2">
      <c r="A392" s="18" t="s">
        <v>329</v>
      </c>
      <c r="B392" s="18" t="s">
        <v>26</v>
      </c>
      <c r="C392" s="18" t="s">
        <v>84</v>
      </c>
      <c r="D392" s="18" t="s">
        <v>91</v>
      </c>
      <c r="E392" s="13" t="s">
        <v>29</v>
      </c>
      <c r="F392" s="19" t="s">
        <v>434</v>
      </c>
      <c r="G392" s="13">
        <v>1120</v>
      </c>
      <c r="H392" s="13">
        <v>3460</v>
      </c>
      <c r="I392" s="14" t="s">
        <v>92</v>
      </c>
      <c r="J392" s="15">
        <v>300000</v>
      </c>
      <c r="K392" s="15">
        <v>300000</v>
      </c>
      <c r="L392" s="15">
        <v>0</v>
      </c>
      <c r="M392" s="15">
        <v>0</v>
      </c>
      <c r="N392" s="15">
        <v>0</v>
      </c>
      <c r="O392" s="15">
        <v>255236</v>
      </c>
      <c r="P392" s="15">
        <v>255236</v>
      </c>
      <c r="Q392" s="15">
        <v>44764</v>
      </c>
      <c r="R392" s="15">
        <v>44764</v>
      </c>
      <c r="S392" s="15">
        <v>44764</v>
      </c>
      <c r="T392" s="17">
        <f t="shared" si="40"/>
        <v>0.85078666666666669</v>
      </c>
      <c r="U392" s="17">
        <f t="shared" si="41"/>
        <v>0</v>
      </c>
      <c r="V392" s="17">
        <f t="shared" si="31"/>
        <v>0.85078666666666669</v>
      </c>
    </row>
    <row r="393" spans="1:22" ht="45" outlineLevel="2">
      <c r="A393" s="18" t="s">
        <v>329</v>
      </c>
      <c r="B393" s="18" t="s">
        <v>26</v>
      </c>
      <c r="C393" s="18" t="s">
        <v>84</v>
      </c>
      <c r="D393" s="18" t="s">
        <v>95</v>
      </c>
      <c r="E393" s="13" t="s">
        <v>29</v>
      </c>
      <c r="F393" s="19" t="s">
        <v>434</v>
      </c>
      <c r="G393" s="13">
        <v>1120</v>
      </c>
      <c r="H393" s="13">
        <v>3460</v>
      </c>
      <c r="I393" s="14" t="s">
        <v>96</v>
      </c>
      <c r="J393" s="15">
        <v>11650</v>
      </c>
      <c r="K393" s="15">
        <v>11650</v>
      </c>
      <c r="L393" s="15">
        <v>0</v>
      </c>
      <c r="M393" s="15">
        <v>0</v>
      </c>
      <c r="N393" s="15">
        <v>0</v>
      </c>
      <c r="O393" s="15">
        <v>11650</v>
      </c>
      <c r="P393" s="15">
        <v>11650</v>
      </c>
      <c r="Q393" s="15">
        <v>0</v>
      </c>
      <c r="R393" s="15">
        <v>0</v>
      </c>
      <c r="S393" s="15">
        <v>0</v>
      </c>
      <c r="T393" s="17">
        <f t="shared" si="40"/>
        <v>1</v>
      </c>
      <c r="U393" s="17">
        <f t="shared" si="41"/>
        <v>0</v>
      </c>
      <c r="V393" s="17">
        <f t="shared" si="31"/>
        <v>1</v>
      </c>
    </row>
    <row r="394" spans="1:22" ht="30" outlineLevel="2">
      <c r="A394" s="18" t="s">
        <v>329</v>
      </c>
      <c r="B394" s="18" t="s">
        <v>26</v>
      </c>
      <c r="C394" s="18" t="s">
        <v>84</v>
      </c>
      <c r="D394" s="18" t="s">
        <v>101</v>
      </c>
      <c r="E394" s="13" t="s">
        <v>29</v>
      </c>
      <c r="F394" s="19" t="s">
        <v>434</v>
      </c>
      <c r="G394" s="13">
        <v>1120</v>
      </c>
      <c r="H394" s="13">
        <v>3460</v>
      </c>
      <c r="I394" s="14" t="s">
        <v>102</v>
      </c>
      <c r="J394" s="15">
        <v>1583307</v>
      </c>
      <c r="K394" s="15">
        <v>1583307</v>
      </c>
      <c r="L394" s="15">
        <v>0</v>
      </c>
      <c r="M394" s="15">
        <v>0</v>
      </c>
      <c r="N394" s="15">
        <v>0</v>
      </c>
      <c r="O394" s="15">
        <v>1194054.3400000001</v>
      </c>
      <c r="P394" s="15">
        <v>1194054.3400000001</v>
      </c>
      <c r="Q394" s="15">
        <v>389252.66</v>
      </c>
      <c r="R394" s="15">
        <v>389252.66</v>
      </c>
      <c r="S394" s="15">
        <v>389252.66</v>
      </c>
      <c r="T394" s="17">
        <f t="shared" si="40"/>
        <v>0.75415212589851499</v>
      </c>
      <c r="U394" s="17">
        <f t="shared" si="41"/>
        <v>0</v>
      </c>
      <c r="V394" s="17">
        <f t="shared" ref="V394:V457" si="42">+T394+U394</f>
        <v>0.75415212589851499</v>
      </c>
    </row>
    <row r="395" spans="1:22" ht="30" outlineLevel="2">
      <c r="A395" s="18" t="s">
        <v>329</v>
      </c>
      <c r="B395" s="18" t="s">
        <v>26</v>
      </c>
      <c r="C395" s="18" t="s">
        <v>84</v>
      </c>
      <c r="D395" s="18" t="s">
        <v>103</v>
      </c>
      <c r="E395" s="13" t="s">
        <v>29</v>
      </c>
      <c r="F395" s="19" t="s">
        <v>434</v>
      </c>
      <c r="G395" s="13">
        <v>1120</v>
      </c>
      <c r="H395" s="13">
        <v>3460</v>
      </c>
      <c r="I395" s="14" t="s">
        <v>104</v>
      </c>
      <c r="J395" s="15">
        <v>954363</v>
      </c>
      <c r="K395" s="15">
        <v>954363</v>
      </c>
      <c r="L395" s="15">
        <v>0</v>
      </c>
      <c r="M395" s="15">
        <v>0</v>
      </c>
      <c r="N395" s="15">
        <v>0</v>
      </c>
      <c r="O395" s="15">
        <v>812392.12</v>
      </c>
      <c r="P395" s="15">
        <v>812392.12</v>
      </c>
      <c r="Q395" s="15">
        <v>141970.88</v>
      </c>
      <c r="R395" s="15">
        <v>141970.88</v>
      </c>
      <c r="S395" s="15">
        <v>141970.88</v>
      </c>
      <c r="T395" s="17">
        <f t="shared" si="40"/>
        <v>0.85124016752535459</v>
      </c>
      <c r="U395" s="17">
        <f t="shared" si="41"/>
        <v>0</v>
      </c>
      <c r="V395" s="17">
        <f t="shared" si="42"/>
        <v>0.85124016752535459</v>
      </c>
    </row>
    <row r="396" spans="1:22" outlineLevel="2">
      <c r="A396" s="18" t="s">
        <v>329</v>
      </c>
      <c r="B396" s="18" t="s">
        <v>26</v>
      </c>
      <c r="C396" s="18" t="s">
        <v>84</v>
      </c>
      <c r="D396" s="18" t="s">
        <v>107</v>
      </c>
      <c r="E396" s="13" t="s">
        <v>29</v>
      </c>
      <c r="F396" s="19" t="s">
        <v>434</v>
      </c>
      <c r="G396" s="13">
        <v>1120</v>
      </c>
      <c r="H396" s="13">
        <v>3460</v>
      </c>
      <c r="I396" s="14" t="s">
        <v>108</v>
      </c>
      <c r="J396" s="15">
        <v>62162</v>
      </c>
      <c r="K396" s="15">
        <v>62162</v>
      </c>
      <c r="L396" s="15">
        <v>0</v>
      </c>
      <c r="M396" s="15">
        <v>0</v>
      </c>
      <c r="N396" s="15">
        <v>0</v>
      </c>
      <c r="O396" s="15">
        <v>62161.64</v>
      </c>
      <c r="P396" s="15">
        <v>62161.64</v>
      </c>
      <c r="Q396" s="15">
        <v>0.36</v>
      </c>
      <c r="R396" s="15">
        <v>0.36</v>
      </c>
      <c r="S396" s="15">
        <v>0.36</v>
      </c>
      <c r="T396" s="17">
        <f t="shared" si="40"/>
        <v>0.99999420868054434</v>
      </c>
      <c r="U396" s="17">
        <f t="shared" si="41"/>
        <v>0</v>
      </c>
      <c r="V396" s="17">
        <f t="shared" si="42"/>
        <v>0.99999420868054434</v>
      </c>
    </row>
    <row r="397" spans="1:22" ht="30" outlineLevel="2">
      <c r="A397" s="18" t="s">
        <v>329</v>
      </c>
      <c r="B397" s="18" t="s">
        <v>26</v>
      </c>
      <c r="C397" s="18" t="s">
        <v>84</v>
      </c>
      <c r="D397" s="18" t="s">
        <v>111</v>
      </c>
      <c r="E397" s="13" t="s">
        <v>29</v>
      </c>
      <c r="F397" s="19" t="s">
        <v>434</v>
      </c>
      <c r="G397" s="13">
        <v>1120</v>
      </c>
      <c r="H397" s="13">
        <v>3460</v>
      </c>
      <c r="I397" s="14" t="s">
        <v>112</v>
      </c>
      <c r="J397" s="15">
        <v>340728</v>
      </c>
      <c r="K397" s="15">
        <v>340728</v>
      </c>
      <c r="L397" s="15">
        <v>0</v>
      </c>
      <c r="M397" s="15">
        <v>0</v>
      </c>
      <c r="N397" s="15">
        <v>0</v>
      </c>
      <c r="O397" s="15">
        <v>340728</v>
      </c>
      <c r="P397" s="15">
        <v>340728</v>
      </c>
      <c r="Q397" s="15">
        <v>0</v>
      </c>
      <c r="R397" s="15">
        <v>0</v>
      </c>
      <c r="S397" s="15">
        <v>0</v>
      </c>
      <c r="T397" s="17">
        <f t="shared" si="40"/>
        <v>1</v>
      </c>
      <c r="U397" s="17">
        <f t="shared" si="41"/>
        <v>0</v>
      </c>
      <c r="V397" s="17">
        <f t="shared" si="42"/>
        <v>1</v>
      </c>
    </row>
    <row r="398" spans="1:22" ht="30" outlineLevel="2">
      <c r="A398" s="18" t="s">
        <v>329</v>
      </c>
      <c r="B398" s="18" t="s">
        <v>26</v>
      </c>
      <c r="C398" s="18" t="s">
        <v>84</v>
      </c>
      <c r="D398" s="18" t="s">
        <v>113</v>
      </c>
      <c r="E398" s="13" t="s">
        <v>29</v>
      </c>
      <c r="F398" s="19" t="s">
        <v>434</v>
      </c>
      <c r="G398" s="13">
        <v>1120</v>
      </c>
      <c r="H398" s="13">
        <v>3460</v>
      </c>
      <c r="I398" s="14" t="s">
        <v>114</v>
      </c>
      <c r="J398" s="15">
        <v>90000</v>
      </c>
      <c r="K398" s="15">
        <v>90000</v>
      </c>
      <c r="L398" s="15">
        <v>0</v>
      </c>
      <c r="M398" s="15">
        <v>0</v>
      </c>
      <c r="N398" s="15">
        <v>0</v>
      </c>
      <c r="O398" s="15">
        <v>67200</v>
      </c>
      <c r="P398" s="15">
        <v>67200</v>
      </c>
      <c r="Q398" s="15">
        <v>22800</v>
      </c>
      <c r="R398" s="15">
        <v>22800</v>
      </c>
      <c r="S398" s="15">
        <v>22800</v>
      </c>
      <c r="T398" s="17">
        <f t="shared" si="40"/>
        <v>0.7466666666666667</v>
      </c>
      <c r="U398" s="17">
        <f t="shared" si="41"/>
        <v>0</v>
      </c>
      <c r="V398" s="17">
        <f t="shared" si="42"/>
        <v>0.7466666666666667</v>
      </c>
    </row>
    <row r="399" spans="1:22" outlineLevel="1">
      <c r="A399" s="43"/>
      <c r="B399" s="43"/>
      <c r="C399" s="42" t="s">
        <v>449</v>
      </c>
      <c r="D399" s="43"/>
      <c r="E399" s="44"/>
      <c r="F399" s="45"/>
      <c r="G399" s="44"/>
      <c r="H399" s="44"/>
      <c r="I399" s="46"/>
      <c r="J399" s="47">
        <f t="shared" ref="J399:S399" si="43">SUBTOTAL(9,J291:J398)</f>
        <v>1986480334.73</v>
      </c>
      <c r="K399" s="47">
        <f t="shared" si="43"/>
        <v>1986480334.73</v>
      </c>
      <c r="L399" s="47">
        <f t="shared" si="43"/>
        <v>0</v>
      </c>
      <c r="M399" s="47">
        <f t="shared" si="43"/>
        <v>353582526.80000001</v>
      </c>
      <c r="N399" s="47">
        <f t="shared" si="43"/>
        <v>0</v>
      </c>
      <c r="O399" s="47">
        <f t="shared" si="43"/>
        <v>1220146539.0099995</v>
      </c>
      <c r="P399" s="48">
        <f t="shared" si="43"/>
        <v>1146730525.0099995</v>
      </c>
      <c r="Q399" s="47">
        <f t="shared" si="43"/>
        <v>290510692.49000007</v>
      </c>
      <c r="R399" s="47">
        <f t="shared" si="43"/>
        <v>412751268.92000008</v>
      </c>
      <c r="S399" s="47">
        <f t="shared" si="43"/>
        <v>412751268.92000008</v>
      </c>
      <c r="T399" s="49">
        <f t="shared" si="40"/>
        <v>0.61422532993554169</v>
      </c>
      <c r="U399" s="49">
        <f t="shared" si="41"/>
        <v>0.17799447626953654</v>
      </c>
      <c r="V399" s="49">
        <f t="shared" si="42"/>
        <v>0.79221980620507826</v>
      </c>
    </row>
    <row r="400" spans="1:22" outlineLevel="2">
      <c r="A400" s="18" t="s">
        <v>25</v>
      </c>
      <c r="B400" s="18" t="s">
        <v>26</v>
      </c>
      <c r="C400" s="18" t="s">
        <v>115</v>
      </c>
      <c r="D400" s="18" t="s">
        <v>116</v>
      </c>
      <c r="E400" s="13" t="s">
        <v>29</v>
      </c>
      <c r="F400" s="19" t="s">
        <v>434</v>
      </c>
      <c r="G400" s="13">
        <v>2210</v>
      </c>
      <c r="H400" s="13">
        <v>3480</v>
      </c>
      <c r="I400" s="14" t="s">
        <v>117</v>
      </c>
      <c r="J400" s="15">
        <v>40000</v>
      </c>
      <c r="K400" s="15">
        <v>40000</v>
      </c>
      <c r="L400" s="15">
        <v>0</v>
      </c>
      <c r="M400" s="15">
        <v>0</v>
      </c>
      <c r="N400" s="15">
        <v>0</v>
      </c>
      <c r="O400" s="15">
        <v>0</v>
      </c>
      <c r="P400" s="15">
        <v>0</v>
      </c>
      <c r="Q400" s="15">
        <v>40000</v>
      </c>
      <c r="R400" s="15">
        <v>40000</v>
      </c>
      <c r="S400" s="15">
        <v>40000</v>
      </c>
      <c r="T400" s="17">
        <f t="shared" si="40"/>
        <v>0</v>
      </c>
      <c r="U400" s="17">
        <f t="shared" si="41"/>
        <v>0</v>
      </c>
      <c r="V400" s="17">
        <f t="shared" si="42"/>
        <v>0</v>
      </c>
    </row>
    <row r="401" spans="1:22" outlineLevel="2">
      <c r="A401" s="18" t="s">
        <v>25</v>
      </c>
      <c r="B401" s="18" t="s">
        <v>26</v>
      </c>
      <c r="C401" s="18" t="s">
        <v>115</v>
      </c>
      <c r="D401" s="18" t="s">
        <v>116</v>
      </c>
      <c r="E401" s="13" t="s">
        <v>29</v>
      </c>
      <c r="F401" s="18">
        <v>280</v>
      </c>
      <c r="G401" s="13">
        <v>2210</v>
      </c>
      <c r="H401" s="13">
        <v>3480</v>
      </c>
      <c r="I401" s="14" t="s">
        <v>118</v>
      </c>
      <c r="J401" s="15">
        <v>3005680</v>
      </c>
      <c r="K401" s="15">
        <v>3005680</v>
      </c>
      <c r="L401" s="15">
        <v>0</v>
      </c>
      <c r="M401" s="15">
        <v>0</v>
      </c>
      <c r="N401" s="15">
        <v>0</v>
      </c>
      <c r="O401" s="15">
        <v>1340000</v>
      </c>
      <c r="P401" s="15">
        <v>1340000</v>
      </c>
      <c r="Q401" s="15">
        <v>1665680</v>
      </c>
      <c r="R401" s="15">
        <v>1665680</v>
      </c>
      <c r="S401" s="15">
        <v>1665680</v>
      </c>
      <c r="T401" s="17">
        <f t="shared" si="40"/>
        <v>0.4458225759229193</v>
      </c>
      <c r="U401" s="17">
        <f t="shared" si="41"/>
        <v>0</v>
      </c>
      <c r="V401" s="17">
        <f t="shared" si="42"/>
        <v>0.4458225759229193</v>
      </c>
    </row>
    <row r="402" spans="1:22" outlineLevel="2">
      <c r="A402" s="18" t="s">
        <v>25</v>
      </c>
      <c r="B402" s="18" t="s">
        <v>26</v>
      </c>
      <c r="C402" s="18" t="s">
        <v>115</v>
      </c>
      <c r="D402" s="18" t="s">
        <v>119</v>
      </c>
      <c r="E402" s="13" t="s">
        <v>29</v>
      </c>
      <c r="F402" s="19" t="s">
        <v>434</v>
      </c>
      <c r="G402" s="13">
        <v>2210</v>
      </c>
      <c r="H402" s="13">
        <v>3480</v>
      </c>
      <c r="I402" s="14" t="s">
        <v>120</v>
      </c>
      <c r="J402" s="15">
        <v>700000</v>
      </c>
      <c r="K402" s="15">
        <v>700000</v>
      </c>
      <c r="L402" s="15">
        <v>0</v>
      </c>
      <c r="M402" s="15">
        <v>0</v>
      </c>
      <c r="N402" s="15">
        <v>0</v>
      </c>
      <c r="O402" s="15">
        <v>0</v>
      </c>
      <c r="P402" s="15">
        <v>0</v>
      </c>
      <c r="Q402" s="15">
        <v>700000</v>
      </c>
      <c r="R402" s="15">
        <v>700000</v>
      </c>
      <c r="S402" s="15">
        <v>700000</v>
      </c>
      <c r="T402" s="17">
        <f t="shared" si="40"/>
        <v>0</v>
      </c>
      <c r="U402" s="17">
        <f t="shared" si="41"/>
        <v>0</v>
      </c>
      <c r="V402" s="17">
        <f t="shared" si="42"/>
        <v>0</v>
      </c>
    </row>
    <row r="403" spans="1:22" outlineLevel="2">
      <c r="A403" s="18" t="s">
        <v>25</v>
      </c>
      <c r="B403" s="18" t="s">
        <v>26</v>
      </c>
      <c r="C403" s="18" t="s">
        <v>115</v>
      </c>
      <c r="D403" s="18" t="s">
        <v>119</v>
      </c>
      <c r="E403" s="13" t="s">
        <v>29</v>
      </c>
      <c r="F403" s="18">
        <v>280</v>
      </c>
      <c r="G403" s="13">
        <v>2210</v>
      </c>
      <c r="H403" s="13">
        <v>3480</v>
      </c>
      <c r="I403" s="14" t="s">
        <v>120</v>
      </c>
      <c r="J403" s="15">
        <v>18047904</v>
      </c>
      <c r="K403" s="15">
        <v>18047904</v>
      </c>
      <c r="L403" s="15">
        <v>0</v>
      </c>
      <c r="M403" s="15">
        <v>324975</v>
      </c>
      <c r="N403" s="15">
        <v>0</v>
      </c>
      <c r="O403" s="15">
        <v>11696437.07</v>
      </c>
      <c r="P403" s="15">
        <v>11696437.07</v>
      </c>
      <c r="Q403" s="15">
        <v>2341034.33</v>
      </c>
      <c r="R403" s="15">
        <v>6026491.9299999997</v>
      </c>
      <c r="S403" s="15">
        <v>6026491.9299999997</v>
      </c>
      <c r="T403" s="17">
        <f t="shared" si="40"/>
        <v>0.64807730969756938</v>
      </c>
      <c r="U403" s="17">
        <f t="shared" si="41"/>
        <v>1.8006246043861935E-2</v>
      </c>
      <c r="V403" s="17">
        <f t="shared" si="42"/>
        <v>0.6660835557414313</v>
      </c>
    </row>
    <row r="404" spans="1:22" ht="30" outlineLevel="2">
      <c r="A404" s="18" t="s">
        <v>25</v>
      </c>
      <c r="B404" s="18" t="s">
        <v>26</v>
      </c>
      <c r="C404" s="18" t="s">
        <v>115</v>
      </c>
      <c r="D404" s="18" t="s">
        <v>121</v>
      </c>
      <c r="E404" s="13" t="s">
        <v>29</v>
      </c>
      <c r="F404" s="19" t="s">
        <v>434</v>
      </c>
      <c r="G404" s="13">
        <v>2210</v>
      </c>
      <c r="H404" s="13">
        <v>3480</v>
      </c>
      <c r="I404" s="14" t="s">
        <v>122</v>
      </c>
      <c r="J404" s="15">
        <v>26210000</v>
      </c>
      <c r="K404" s="15">
        <v>26210000</v>
      </c>
      <c r="L404" s="15">
        <v>0</v>
      </c>
      <c r="M404" s="15">
        <v>0</v>
      </c>
      <c r="N404" s="15">
        <v>0</v>
      </c>
      <c r="O404" s="15">
        <v>21472671.75</v>
      </c>
      <c r="P404" s="15">
        <v>21472671.75</v>
      </c>
      <c r="Q404" s="15">
        <v>4737328.25</v>
      </c>
      <c r="R404" s="15">
        <v>4737328.25</v>
      </c>
      <c r="S404" s="15">
        <v>4737328.25</v>
      </c>
      <c r="T404" s="17">
        <f t="shared" si="40"/>
        <v>0.81925493132392213</v>
      </c>
      <c r="U404" s="17">
        <f t="shared" si="41"/>
        <v>0</v>
      </c>
      <c r="V404" s="17">
        <f t="shared" si="42"/>
        <v>0.81925493132392213</v>
      </c>
    </row>
    <row r="405" spans="1:22" ht="30" outlineLevel="2">
      <c r="A405" s="18" t="s">
        <v>25</v>
      </c>
      <c r="B405" s="18" t="s">
        <v>26</v>
      </c>
      <c r="C405" s="18" t="s">
        <v>115</v>
      </c>
      <c r="D405" s="18" t="s">
        <v>121</v>
      </c>
      <c r="E405" s="13" t="s">
        <v>29</v>
      </c>
      <c r="F405" s="18">
        <v>280</v>
      </c>
      <c r="G405" s="13">
        <v>2210</v>
      </c>
      <c r="H405" s="13">
        <v>3480</v>
      </c>
      <c r="I405" s="14" t="s">
        <v>122</v>
      </c>
      <c r="J405" s="15">
        <v>10989983</v>
      </c>
      <c r="K405" s="15">
        <v>10989983</v>
      </c>
      <c r="L405" s="15">
        <v>4653829.4400000004</v>
      </c>
      <c r="M405" s="15">
        <v>0</v>
      </c>
      <c r="N405" s="15">
        <v>0</v>
      </c>
      <c r="O405" s="15">
        <v>6046767.7199999997</v>
      </c>
      <c r="P405" s="15">
        <v>4934195</v>
      </c>
      <c r="Q405" s="15">
        <v>289385.84000000003</v>
      </c>
      <c r="R405" s="15">
        <v>289385.84000000003</v>
      </c>
      <c r="S405" s="15">
        <v>289385.84000000003</v>
      </c>
      <c r="T405" s="17">
        <f t="shared" si="40"/>
        <v>0.55020719504297688</v>
      </c>
      <c r="U405" s="17">
        <f t="shared" si="41"/>
        <v>0.42346102264216429</v>
      </c>
      <c r="V405" s="17">
        <f t="shared" si="42"/>
        <v>0.97366821768514122</v>
      </c>
    </row>
    <row r="406" spans="1:22" ht="45" outlineLevel="2">
      <c r="A406" s="18" t="s">
        <v>25</v>
      </c>
      <c r="B406" s="18" t="s">
        <v>26</v>
      </c>
      <c r="C406" s="18" t="s">
        <v>115</v>
      </c>
      <c r="D406" s="18" t="s">
        <v>123</v>
      </c>
      <c r="E406" s="13" t="s">
        <v>29</v>
      </c>
      <c r="F406" s="18">
        <v>280</v>
      </c>
      <c r="G406" s="13">
        <v>2210</v>
      </c>
      <c r="H406" s="13">
        <v>3480</v>
      </c>
      <c r="I406" s="14" t="s">
        <v>124</v>
      </c>
      <c r="J406" s="15">
        <v>71070</v>
      </c>
      <c r="K406" s="15">
        <v>71070</v>
      </c>
      <c r="L406" s="15">
        <v>0</v>
      </c>
      <c r="M406" s="15">
        <v>0</v>
      </c>
      <c r="N406" s="15">
        <v>0</v>
      </c>
      <c r="O406" s="15">
        <v>0</v>
      </c>
      <c r="P406" s="15">
        <v>0</v>
      </c>
      <c r="Q406" s="15">
        <v>0</v>
      </c>
      <c r="R406" s="15">
        <v>71070</v>
      </c>
      <c r="S406" s="15">
        <v>71070</v>
      </c>
      <c r="T406" s="17">
        <f t="shared" si="40"/>
        <v>0</v>
      </c>
      <c r="U406" s="17">
        <f t="shared" si="41"/>
        <v>0</v>
      </c>
      <c r="V406" s="17">
        <f t="shared" si="42"/>
        <v>0</v>
      </c>
    </row>
    <row r="407" spans="1:22" ht="30" outlineLevel="2">
      <c r="A407" s="18" t="s">
        <v>25</v>
      </c>
      <c r="B407" s="18" t="s">
        <v>26</v>
      </c>
      <c r="C407" s="18" t="s">
        <v>115</v>
      </c>
      <c r="D407" s="18" t="s">
        <v>125</v>
      </c>
      <c r="E407" s="13" t="s">
        <v>29</v>
      </c>
      <c r="F407" s="18">
        <v>280</v>
      </c>
      <c r="G407" s="13">
        <v>2210</v>
      </c>
      <c r="H407" s="13">
        <v>3480</v>
      </c>
      <c r="I407" s="14" t="s">
        <v>126</v>
      </c>
      <c r="J407" s="15">
        <v>3437509</v>
      </c>
      <c r="K407" s="15">
        <v>3437509</v>
      </c>
      <c r="L407" s="15">
        <v>0</v>
      </c>
      <c r="M407" s="15">
        <v>758984</v>
      </c>
      <c r="N407" s="15">
        <v>0</v>
      </c>
      <c r="O407" s="15">
        <v>1035307.53</v>
      </c>
      <c r="P407" s="15">
        <v>1035307.53</v>
      </c>
      <c r="Q407" s="15">
        <v>1182393.47</v>
      </c>
      <c r="R407" s="15">
        <v>1643217.47</v>
      </c>
      <c r="S407" s="15">
        <v>1643217.47</v>
      </c>
      <c r="T407" s="17">
        <f t="shared" si="40"/>
        <v>0.30117958382072602</v>
      </c>
      <c r="U407" s="17">
        <f t="shared" si="41"/>
        <v>0.22079476737369996</v>
      </c>
      <c r="V407" s="17">
        <f t="shared" si="42"/>
        <v>0.52197435119442592</v>
      </c>
    </row>
    <row r="408" spans="1:22" outlineLevel="2">
      <c r="A408" s="18" t="s">
        <v>25</v>
      </c>
      <c r="B408" s="18" t="s">
        <v>26</v>
      </c>
      <c r="C408" s="18" t="s">
        <v>115</v>
      </c>
      <c r="D408" s="18" t="s">
        <v>127</v>
      </c>
      <c r="E408" s="13" t="s">
        <v>29</v>
      </c>
      <c r="F408" s="18">
        <v>280</v>
      </c>
      <c r="G408" s="13">
        <v>2240</v>
      </c>
      <c r="H408" s="13">
        <v>3480</v>
      </c>
      <c r="I408" s="14" t="s">
        <v>128</v>
      </c>
      <c r="J408" s="15">
        <v>8715354</v>
      </c>
      <c r="K408" s="15">
        <v>8715354</v>
      </c>
      <c r="L408" s="15">
        <v>0</v>
      </c>
      <c r="M408" s="15">
        <v>0</v>
      </c>
      <c r="N408" s="15">
        <v>0</v>
      </c>
      <c r="O408" s="15">
        <v>882143</v>
      </c>
      <c r="P408" s="15">
        <v>882143</v>
      </c>
      <c r="Q408" s="15">
        <v>0</v>
      </c>
      <c r="R408" s="15">
        <v>7833211</v>
      </c>
      <c r="S408" s="15">
        <v>7833211</v>
      </c>
      <c r="T408" s="17">
        <f t="shared" si="40"/>
        <v>0.1012171163672755</v>
      </c>
      <c r="U408" s="17">
        <f t="shared" si="41"/>
        <v>0</v>
      </c>
      <c r="V408" s="17">
        <f t="shared" si="42"/>
        <v>0.1012171163672755</v>
      </c>
    </row>
    <row r="409" spans="1:22" ht="30" outlineLevel="2">
      <c r="A409" s="18" t="s">
        <v>193</v>
      </c>
      <c r="B409" s="18" t="s">
        <v>26</v>
      </c>
      <c r="C409" s="18" t="s">
        <v>115</v>
      </c>
      <c r="D409" s="18" t="s">
        <v>250</v>
      </c>
      <c r="E409" s="13" t="s">
        <v>29</v>
      </c>
      <c r="F409" s="18">
        <v>280</v>
      </c>
      <c r="G409" s="13">
        <v>2210</v>
      </c>
      <c r="H409" s="13">
        <v>3480</v>
      </c>
      <c r="I409" s="14" t="s">
        <v>251</v>
      </c>
      <c r="J409" s="15">
        <v>50000</v>
      </c>
      <c r="K409" s="15">
        <v>50000</v>
      </c>
      <c r="L409" s="15">
        <v>0</v>
      </c>
      <c r="M409" s="15">
        <v>0</v>
      </c>
      <c r="N409" s="15">
        <v>0</v>
      </c>
      <c r="O409" s="15">
        <v>0</v>
      </c>
      <c r="P409" s="15">
        <v>0</v>
      </c>
      <c r="Q409" s="15">
        <v>0</v>
      </c>
      <c r="R409" s="15">
        <v>50000</v>
      </c>
      <c r="S409" s="15">
        <v>50000</v>
      </c>
      <c r="T409" s="17">
        <f t="shared" si="40"/>
        <v>0</v>
      </c>
      <c r="U409" s="17">
        <f t="shared" si="41"/>
        <v>0</v>
      </c>
      <c r="V409" s="17">
        <f t="shared" si="42"/>
        <v>0</v>
      </c>
    </row>
    <row r="410" spans="1:22" outlineLevel="2">
      <c r="A410" s="18" t="s">
        <v>193</v>
      </c>
      <c r="B410" s="18" t="s">
        <v>26</v>
      </c>
      <c r="C410" s="18" t="s">
        <v>115</v>
      </c>
      <c r="D410" s="18" t="s">
        <v>116</v>
      </c>
      <c r="E410" s="13" t="s">
        <v>29</v>
      </c>
      <c r="F410" s="18">
        <v>280</v>
      </c>
      <c r="G410" s="13">
        <v>2210</v>
      </c>
      <c r="H410" s="13">
        <v>3480</v>
      </c>
      <c r="I410" s="14" t="s">
        <v>118</v>
      </c>
      <c r="J410" s="15">
        <v>36590704</v>
      </c>
      <c r="K410" s="15">
        <v>36590704</v>
      </c>
      <c r="L410" s="15">
        <v>0</v>
      </c>
      <c r="M410" s="15">
        <v>2408901.94</v>
      </c>
      <c r="N410" s="15">
        <v>0</v>
      </c>
      <c r="O410" s="15">
        <v>27617567.809999999</v>
      </c>
      <c r="P410" s="15">
        <v>2699168</v>
      </c>
      <c r="Q410" s="15">
        <v>6564234.25</v>
      </c>
      <c r="R410" s="15">
        <v>6564234.25</v>
      </c>
      <c r="S410" s="15">
        <v>6564234.25</v>
      </c>
      <c r="T410" s="17">
        <f t="shared" si="40"/>
        <v>0.75477005881056558</v>
      </c>
      <c r="U410" s="17">
        <f t="shared" si="41"/>
        <v>6.5833713940021479E-2</v>
      </c>
      <c r="V410" s="17">
        <f t="shared" si="42"/>
        <v>0.82060377275058705</v>
      </c>
    </row>
    <row r="411" spans="1:22" outlineLevel="2">
      <c r="A411" s="18" t="s">
        <v>193</v>
      </c>
      <c r="B411" s="18" t="s">
        <v>26</v>
      </c>
      <c r="C411" s="18" t="s">
        <v>115</v>
      </c>
      <c r="D411" s="18" t="s">
        <v>119</v>
      </c>
      <c r="E411" s="13" t="s">
        <v>29</v>
      </c>
      <c r="F411" s="18">
        <v>280</v>
      </c>
      <c r="G411" s="13">
        <v>2210</v>
      </c>
      <c r="H411" s="13">
        <v>3480</v>
      </c>
      <c r="I411" s="14" t="s">
        <v>120</v>
      </c>
      <c r="J411" s="15">
        <v>123260870</v>
      </c>
      <c r="K411" s="15">
        <v>123260870</v>
      </c>
      <c r="L411" s="15">
        <v>0</v>
      </c>
      <c r="M411" s="15">
        <v>6858999.3200000003</v>
      </c>
      <c r="N411" s="15">
        <v>0</v>
      </c>
      <c r="O411" s="15">
        <v>95077001.689999998</v>
      </c>
      <c r="P411" s="15">
        <v>82885476.489999995</v>
      </c>
      <c r="Q411" s="15">
        <v>10042733.99</v>
      </c>
      <c r="R411" s="15">
        <v>21324868.989999998</v>
      </c>
      <c r="S411" s="15">
        <v>21324868.989999998</v>
      </c>
      <c r="T411" s="17">
        <f t="shared" si="40"/>
        <v>0.77134780640441691</v>
      </c>
      <c r="U411" s="17">
        <f t="shared" si="41"/>
        <v>5.564620239983703E-2</v>
      </c>
      <c r="V411" s="17">
        <f t="shared" si="42"/>
        <v>0.826994008804254</v>
      </c>
    </row>
    <row r="412" spans="1:22" ht="30" outlineLevel="2">
      <c r="A412" s="18" t="s">
        <v>193</v>
      </c>
      <c r="B412" s="18" t="s">
        <v>26</v>
      </c>
      <c r="C412" s="18" t="s">
        <v>115</v>
      </c>
      <c r="D412" s="18" t="s">
        <v>121</v>
      </c>
      <c r="E412" s="13" t="s">
        <v>29</v>
      </c>
      <c r="F412" s="18">
        <v>280</v>
      </c>
      <c r="G412" s="13">
        <v>2210</v>
      </c>
      <c r="H412" s="13">
        <v>3480</v>
      </c>
      <c r="I412" s="14" t="s">
        <v>122</v>
      </c>
      <c r="J412" s="15">
        <v>26555965</v>
      </c>
      <c r="K412" s="15">
        <v>26555965</v>
      </c>
      <c r="L412" s="15">
        <v>12300000</v>
      </c>
      <c r="M412" s="15">
        <v>4790252.58</v>
      </c>
      <c r="N412" s="15">
        <v>0</v>
      </c>
      <c r="O412" s="15">
        <v>2500000</v>
      </c>
      <c r="P412" s="15">
        <v>2500000</v>
      </c>
      <c r="Q412" s="15">
        <v>6965712.4199999999</v>
      </c>
      <c r="R412" s="15">
        <v>6965712.4199999999</v>
      </c>
      <c r="S412" s="15">
        <v>6965712.4199999999</v>
      </c>
      <c r="T412" s="17">
        <f t="shared" si="40"/>
        <v>9.4140807912647881E-2</v>
      </c>
      <c r="U412" s="17">
        <f t="shared" si="41"/>
        <v>0.64355607412496585</v>
      </c>
      <c r="V412" s="17">
        <f t="shared" si="42"/>
        <v>0.73769688203761374</v>
      </c>
    </row>
    <row r="413" spans="1:22" ht="30" outlineLevel="2">
      <c r="A413" s="18" t="s">
        <v>193</v>
      </c>
      <c r="B413" s="18" t="s">
        <v>26</v>
      </c>
      <c r="C413" s="18" t="s">
        <v>115</v>
      </c>
      <c r="D413" s="18" t="s">
        <v>252</v>
      </c>
      <c r="E413" s="13" t="s">
        <v>29</v>
      </c>
      <c r="F413" s="18">
        <v>280</v>
      </c>
      <c r="G413" s="13">
        <v>2210</v>
      </c>
      <c r="H413" s="13">
        <v>3480</v>
      </c>
      <c r="I413" s="14" t="s">
        <v>253</v>
      </c>
      <c r="J413" s="15">
        <v>1850000</v>
      </c>
      <c r="K413" s="15">
        <v>1850000</v>
      </c>
      <c r="L413" s="15">
        <v>0</v>
      </c>
      <c r="M413" s="15">
        <v>0</v>
      </c>
      <c r="N413" s="15">
        <v>0</v>
      </c>
      <c r="O413" s="15">
        <v>0</v>
      </c>
      <c r="P413" s="15">
        <v>0</v>
      </c>
      <c r="Q413" s="15">
        <v>1850000</v>
      </c>
      <c r="R413" s="15">
        <v>1850000</v>
      </c>
      <c r="S413" s="15">
        <v>1850000</v>
      </c>
      <c r="T413" s="17">
        <f t="shared" si="40"/>
        <v>0</v>
      </c>
      <c r="U413" s="17">
        <f t="shared" si="41"/>
        <v>0</v>
      </c>
      <c r="V413" s="17">
        <f t="shared" si="42"/>
        <v>0</v>
      </c>
    </row>
    <row r="414" spans="1:22" ht="45" outlineLevel="2">
      <c r="A414" s="18" t="s">
        <v>193</v>
      </c>
      <c r="B414" s="18" t="s">
        <v>26</v>
      </c>
      <c r="C414" s="18" t="s">
        <v>115</v>
      </c>
      <c r="D414" s="18" t="s">
        <v>123</v>
      </c>
      <c r="E414" s="13" t="s">
        <v>29</v>
      </c>
      <c r="F414" s="18">
        <v>280</v>
      </c>
      <c r="G414" s="13">
        <v>2210</v>
      </c>
      <c r="H414" s="13">
        <v>3480</v>
      </c>
      <c r="I414" s="14" t="s">
        <v>124</v>
      </c>
      <c r="J414" s="15">
        <v>180560</v>
      </c>
      <c r="K414" s="15">
        <v>180560</v>
      </c>
      <c r="L414" s="15">
        <v>0</v>
      </c>
      <c r="M414" s="15">
        <v>0</v>
      </c>
      <c r="N414" s="15">
        <v>0</v>
      </c>
      <c r="O414" s="15">
        <v>0</v>
      </c>
      <c r="P414" s="15">
        <v>0</v>
      </c>
      <c r="Q414" s="15">
        <v>0</v>
      </c>
      <c r="R414" s="15">
        <v>180560</v>
      </c>
      <c r="S414" s="15">
        <v>180560</v>
      </c>
      <c r="T414" s="17">
        <f t="shared" si="40"/>
        <v>0</v>
      </c>
      <c r="U414" s="17">
        <f t="shared" si="41"/>
        <v>0</v>
      </c>
      <c r="V414" s="17">
        <f t="shared" si="42"/>
        <v>0</v>
      </c>
    </row>
    <row r="415" spans="1:22" ht="30" outlineLevel="2">
      <c r="A415" s="18" t="s">
        <v>193</v>
      </c>
      <c r="B415" s="18" t="s">
        <v>26</v>
      </c>
      <c r="C415" s="18" t="s">
        <v>115</v>
      </c>
      <c r="D415" s="18" t="s">
        <v>125</v>
      </c>
      <c r="E415" s="13" t="s">
        <v>29</v>
      </c>
      <c r="F415" s="18">
        <v>280</v>
      </c>
      <c r="G415" s="13">
        <v>2210</v>
      </c>
      <c r="H415" s="13">
        <v>3480</v>
      </c>
      <c r="I415" s="14" t="s">
        <v>126</v>
      </c>
      <c r="J415" s="15">
        <v>5481868</v>
      </c>
      <c r="K415" s="15">
        <v>5481868</v>
      </c>
      <c r="L415" s="15">
        <v>0</v>
      </c>
      <c r="M415" s="15">
        <v>0</v>
      </c>
      <c r="N415" s="15">
        <v>0</v>
      </c>
      <c r="O415" s="15">
        <v>3577137.29</v>
      </c>
      <c r="P415" s="15">
        <v>3577137.29</v>
      </c>
      <c r="Q415" s="15">
        <v>1468232.71</v>
      </c>
      <c r="R415" s="15">
        <v>1904730.71</v>
      </c>
      <c r="S415" s="15">
        <v>1904730.71</v>
      </c>
      <c r="T415" s="17">
        <f t="shared" si="40"/>
        <v>0.65253984408234567</v>
      </c>
      <c r="U415" s="17">
        <f t="shared" si="41"/>
        <v>0</v>
      </c>
      <c r="V415" s="17">
        <f t="shared" si="42"/>
        <v>0.65253984408234567</v>
      </c>
    </row>
    <row r="416" spans="1:22" ht="30" outlineLevel="2">
      <c r="A416" s="18" t="s">
        <v>259</v>
      </c>
      <c r="B416" s="18" t="s">
        <v>26</v>
      </c>
      <c r="C416" s="18" t="s">
        <v>115</v>
      </c>
      <c r="D416" s="18" t="s">
        <v>250</v>
      </c>
      <c r="E416" s="13" t="s">
        <v>29</v>
      </c>
      <c r="F416" s="18">
        <v>280</v>
      </c>
      <c r="G416" s="13">
        <v>2210</v>
      </c>
      <c r="H416" s="13">
        <v>3480</v>
      </c>
      <c r="I416" s="14" t="s">
        <v>251</v>
      </c>
      <c r="J416" s="15">
        <v>0</v>
      </c>
      <c r="K416" s="15">
        <v>0</v>
      </c>
      <c r="L416" s="15">
        <v>0</v>
      </c>
      <c r="M416" s="15">
        <v>0</v>
      </c>
      <c r="N416" s="15">
        <v>0</v>
      </c>
      <c r="O416" s="15">
        <v>0</v>
      </c>
      <c r="P416" s="15">
        <v>0</v>
      </c>
      <c r="Q416" s="15">
        <v>0</v>
      </c>
      <c r="R416" s="15">
        <v>0</v>
      </c>
      <c r="S416" s="15">
        <v>0</v>
      </c>
      <c r="T416" s="17">
        <v>0</v>
      </c>
      <c r="U416" s="17">
        <v>0</v>
      </c>
      <c r="V416" s="17">
        <f t="shared" si="42"/>
        <v>0</v>
      </c>
    </row>
    <row r="417" spans="1:22" outlineLevel="2">
      <c r="A417" s="18" t="s">
        <v>259</v>
      </c>
      <c r="B417" s="18" t="s">
        <v>26</v>
      </c>
      <c r="C417" s="18" t="s">
        <v>115</v>
      </c>
      <c r="D417" s="18" t="s">
        <v>116</v>
      </c>
      <c r="E417" s="13" t="s">
        <v>29</v>
      </c>
      <c r="F417" s="19" t="s">
        <v>434</v>
      </c>
      <c r="G417" s="13">
        <v>2210</v>
      </c>
      <c r="H417" s="13">
        <v>3480</v>
      </c>
      <c r="I417" s="14" t="s">
        <v>118</v>
      </c>
      <c r="J417" s="15">
        <v>800000</v>
      </c>
      <c r="K417" s="15">
        <v>800000</v>
      </c>
      <c r="L417" s="15">
        <v>0</v>
      </c>
      <c r="M417" s="15">
        <v>0</v>
      </c>
      <c r="N417" s="15">
        <v>0</v>
      </c>
      <c r="O417" s="15">
        <v>650496</v>
      </c>
      <c r="P417" s="15">
        <v>650496</v>
      </c>
      <c r="Q417" s="15">
        <v>149504</v>
      </c>
      <c r="R417" s="15">
        <v>149504</v>
      </c>
      <c r="S417" s="15">
        <v>149504</v>
      </c>
      <c r="T417" s="17">
        <f>+O417/K417</f>
        <v>0.81311999999999995</v>
      </c>
      <c r="U417" s="17">
        <f>+(L417+M417+N417)/K417</f>
        <v>0</v>
      </c>
      <c r="V417" s="17">
        <f t="shared" si="42"/>
        <v>0.81311999999999995</v>
      </c>
    </row>
    <row r="418" spans="1:22" outlineLevel="2">
      <c r="A418" s="18" t="s">
        <v>259</v>
      </c>
      <c r="B418" s="18" t="s">
        <v>26</v>
      </c>
      <c r="C418" s="18" t="s">
        <v>115</v>
      </c>
      <c r="D418" s="18" t="s">
        <v>116</v>
      </c>
      <c r="E418" s="13" t="s">
        <v>29</v>
      </c>
      <c r="F418" s="18">
        <v>280</v>
      </c>
      <c r="G418" s="13">
        <v>2210</v>
      </c>
      <c r="H418" s="13">
        <v>3480</v>
      </c>
      <c r="I418" s="14" t="s">
        <v>118</v>
      </c>
      <c r="J418" s="15">
        <v>78360260</v>
      </c>
      <c r="K418" s="15">
        <v>78360260</v>
      </c>
      <c r="L418" s="15">
        <v>0</v>
      </c>
      <c r="M418" s="15">
        <v>22656064.199999999</v>
      </c>
      <c r="N418" s="15">
        <v>0</v>
      </c>
      <c r="O418" s="15">
        <v>650496</v>
      </c>
      <c r="P418" s="15">
        <v>650496</v>
      </c>
      <c r="Q418" s="15">
        <v>55053699.799999997</v>
      </c>
      <c r="R418" s="15">
        <v>55053699.799999997</v>
      </c>
      <c r="S418" s="15">
        <v>55053699.799999997</v>
      </c>
      <c r="T418" s="17">
        <f>+O418/K418</f>
        <v>8.3013507101686486E-3</v>
      </c>
      <c r="U418" s="17">
        <f>+(L418+M418+N418)/K418</f>
        <v>0.2891269656328348</v>
      </c>
      <c r="V418" s="17">
        <f t="shared" si="42"/>
        <v>0.29742831634300343</v>
      </c>
    </row>
    <row r="419" spans="1:22" outlineLevel="2">
      <c r="A419" s="18" t="s">
        <v>259</v>
      </c>
      <c r="B419" s="18" t="s">
        <v>26</v>
      </c>
      <c r="C419" s="18" t="s">
        <v>115</v>
      </c>
      <c r="D419" s="18" t="s">
        <v>119</v>
      </c>
      <c r="E419" s="13" t="s">
        <v>29</v>
      </c>
      <c r="F419" s="18">
        <v>280</v>
      </c>
      <c r="G419" s="13">
        <v>2210</v>
      </c>
      <c r="H419" s="13">
        <v>3480</v>
      </c>
      <c r="I419" s="14" t="s">
        <v>120</v>
      </c>
      <c r="J419" s="15">
        <v>7697619</v>
      </c>
      <c r="K419" s="15">
        <v>7697619</v>
      </c>
      <c r="L419" s="15">
        <v>0</v>
      </c>
      <c r="M419" s="15">
        <v>0</v>
      </c>
      <c r="N419" s="15">
        <v>0</v>
      </c>
      <c r="O419" s="15">
        <v>7604615.5999999996</v>
      </c>
      <c r="P419" s="15">
        <v>7604615.5999999996</v>
      </c>
      <c r="Q419" s="15">
        <v>93003.24</v>
      </c>
      <c r="R419" s="15">
        <v>93003.4</v>
      </c>
      <c r="S419" s="15">
        <v>93003.4</v>
      </c>
      <c r="T419" s="17">
        <f>+O419/K419</f>
        <v>0.98791790032736093</v>
      </c>
      <c r="U419" s="17">
        <f>+(L419+M419+N419)/K419</f>
        <v>0</v>
      </c>
      <c r="V419" s="17">
        <f t="shared" si="42"/>
        <v>0.98791790032736093</v>
      </c>
    </row>
    <row r="420" spans="1:22" ht="30" outlineLevel="2">
      <c r="A420" s="18" t="s">
        <v>259</v>
      </c>
      <c r="B420" s="18" t="s">
        <v>26</v>
      </c>
      <c r="C420" s="18" t="s">
        <v>115</v>
      </c>
      <c r="D420" s="18" t="s">
        <v>121</v>
      </c>
      <c r="E420" s="13" t="s">
        <v>29</v>
      </c>
      <c r="F420" s="18">
        <v>280</v>
      </c>
      <c r="G420" s="13">
        <v>2210</v>
      </c>
      <c r="H420" s="13">
        <v>3480</v>
      </c>
      <c r="I420" s="14" t="s">
        <v>122</v>
      </c>
      <c r="J420" s="15">
        <v>174951956</v>
      </c>
      <c r="K420" s="15">
        <v>174951956</v>
      </c>
      <c r="L420" s="15">
        <v>25000000</v>
      </c>
      <c r="M420" s="15">
        <v>55405441.119999997</v>
      </c>
      <c r="N420" s="15">
        <v>0</v>
      </c>
      <c r="O420" s="15">
        <v>83713687.480000004</v>
      </c>
      <c r="P420" s="15">
        <v>2525600</v>
      </c>
      <c r="Q420" s="15">
        <v>10832827.4</v>
      </c>
      <c r="R420" s="15">
        <v>10832827.4</v>
      </c>
      <c r="S420" s="15">
        <v>10832827.4</v>
      </c>
      <c r="T420" s="17">
        <f>+O420/K420</f>
        <v>0.47849529318780526</v>
      </c>
      <c r="U420" s="17">
        <f>+(L420+M420+N420)/K420</f>
        <v>0.45958583692542426</v>
      </c>
      <c r="V420" s="17">
        <f t="shared" si="42"/>
        <v>0.93808113011322947</v>
      </c>
    </row>
    <row r="421" spans="1:22" ht="30" outlineLevel="2">
      <c r="A421" s="18" t="s">
        <v>259</v>
      </c>
      <c r="B421" s="18" t="s">
        <v>26</v>
      </c>
      <c r="C421" s="18" t="s">
        <v>115</v>
      </c>
      <c r="D421" s="18" t="s">
        <v>252</v>
      </c>
      <c r="E421" s="13" t="s">
        <v>29</v>
      </c>
      <c r="F421" s="18">
        <v>280</v>
      </c>
      <c r="G421" s="13">
        <v>2210</v>
      </c>
      <c r="H421" s="13">
        <v>3480</v>
      </c>
      <c r="I421" s="14" t="s">
        <v>253</v>
      </c>
      <c r="J421" s="15">
        <v>0</v>
      </c>
      <c r="K421" s="15">
        <v>0</v>
      </c>
      <c r="L421" s="15">
        <v>0</v>
      </c>
      <c r="M421" s="15">
        <v>0</v>
      </c>
      <c r="N421" s="15">
        <v>0</v>
      </c>
      <c r="O421" s="15">
        <v>0</v>
      </c>
      <c r="P421" s="15">
        <v>0</v>
      </c>
      <c r="Q421" s="15">
        <v>0</v>
      </c>
      <c r="R421" s="15">
        <v>0</v>
      </c>
      <c r="S421" s="15">
        <v>0</v>
      </c>
      <c r="T421" s="17">
        <v>0</v>
      </c>
      <c r="U421" s="17">
        <v>0</v>
      </c>
      <c r="V421" s="17">
        <f t="shared" si="42"/>
        <v>0</v>
      </c>
    </row>
    <row r="422" spans="1:22" ht="45" outlineLevel="2">
      <c r="A422" s="18" t="s">
        <v>259</v>
      </c>
      <c r="B422" s="18" t="s">
        <v>26</v>
      </c>
      <c r="C422" s="18" t="s">
        <v>115</v>
      </c>
      <c r="D422" s="18" t="s">
        <v>123</v>
      </c>
      <c r="E422" s="13" t="s">
        <v>29</v>
      </c>
      <c r="F422" s="18">
        <v>280</v>
      </c>
      <c r="G422" s="13">
        <v>2210</v>
      </c>
      <c r="H422" s="13">
        <v>3480</v>
      </c>
      <c r="I422" s="14" t="s">
        <v>124</v>
      </c>
      <c r="J422" s="15">
        <v>514764501</v>
      </c>
      <c r="K422" s="15">
        <v>514764501</v>
      </c>
      <c r="L422" s="15">
        <v>0</v>
      </c>
      <c r="M422" s="15">
        <v>178175414.72</v>
      </c>
      <c r="N422" s="15">
        <v>0</v>
      </c>
      <c r="O422" s="15">
        <v>183740784.74000001</v>
      </c>
      <c r="P422" s="15">
        <v>183740784.74000001</v>
      </c>
      <c r="Q422" s="15">
        <v>152848300.78</v>
      </c>
      <c r="R422" s="15">
        <v>152848301.53999999</v>
      </c>
      <c r="S422" s="15">
        <v>152848301.53999999</v>
      </c>
      <c r="T422" s="17">
        <f>+O422/K422</f>
        <v>0.35694144484139556</v>
      </c>
      <c r="U422" s="17">
        <f>+(L422+M422+N422)/K422</f>
        <v>0.34612995724038864</v>
      </c>
      <c r="V422" s="17">
        <f t="shared" si="42"/>
        <v>0.7030714020817842</v>
      </c>
    </row>
    <row r="423" spans="1:22" ht="30" outlineLevel="2">
      <c r="A423" s="18" t="s">
        <v>259</v>
      </c>
      <c r="B423" s="18" t="s">
        <v>26</v>
      </c>
      <c r="C423" s="18" t="s">
        <v>115</v>
      </c>
      <c r="D423" s="18" t="s">
        <v>125</v>
      </c>
      <c r="E423" s="13" t="s">
        <v>29</v>
      </c>
      <c r="F423" s="18">
        <v>280</v>
      </c>
      <c r="G423" s="13">
        <v>2210</v>
      </c>
      <c r="H423" s="13">
        <v>3480</v>
      </c>
      <c r="I423" s="14" t="s">
        <v>126</v>
      </c>
      <c r="J423" s="15">
        <v>40700500</v>
      </c>
      <c r="K423" s="15">
        <v>40700500</v>
      </c>
      <c r="L423" s="15">
        <v>0</v>
      </c>
      <c r="M423" s="15">
        <v>0</v>
      </c>
      <c r="N423" s="15">
        <v>0</v>
      </c>
      <c r="O423" s="15">
        <v>39451009.979999997</v>
      </c>
      <c r="P423" s="15">
        <v>39451009.979999997</v>
      </c>
      <c r="Q423" s="15">
        <v>1249490.02</v>
      </c>
      <c r="R423" s="15">
        <v>1249490.02</v>
      </c>
      <c r="S423" s="15">
        <v>1249490.02</v>
      </c>
      <c r="T423" s="17">
        <f>+O423/K423</f>
        <v>0.96930037665384938</v>
      </c>
      <c r="U423" s="17">
        <f>+(L423+M423+N423)/K423</f>
        <v>0</v>
      </c>
      <c r="V423" s="17">
        <f t="shared" si="42"/>
        <v>0.96930037665384938</v>
      </c>
    </row>
    <row r="424" spans="1:22" ht="30" outlineLevel="2">
      <c r="A424" s="18" t="s">
        <v>281</v>
      </c>
      <c r="B424" s="18" t="s">
        <v>26</v>
      </c>
      <c r="C424" s="18" t="s">
        <v>115</v>
      </c>
      <c r="D424" s="18" t="s">
        <v>250</v>
      </c>
      <c r="E424" s="13" t="s">
        <v>29</v>
      </c>
      <c r="F424" s="18">
        <v>280</v>
      </c>
      <c r="G424" s="13">
        <v>2210</v>
      </c>
      <c r="H424" s="13">
        <v>3480</v>
      </c>
      <c r="I424" s="14" t="s">
        <v>251</v>
      </c>
      <c r="J424" s="15">
        <v>0</v>
      </c>
      <c r="K424" s="15">
        <v>0</v>
      </c>
      <c r="L424" s="15">
        <v>0</v>
      </c>
      <c r="M424" s="15">
        <v>0</v>
      </c>
      <c r="N424" s="15">
        <v>0</v>
      </c>
      <c r="O424" s="15">
        <v>0</v>
      </c>
      <c r="P424" s="15">
        <v>0</v>
      </c>
      <c r="Q424" s="15">
        <v>0</v>
      </c>
      <c r="R424" s="15">
        <v>0</v>
      </c>
      <c r="S424" s="15">
        <v>0</v>
      </c>
      <c r="T424" s="17">
        <v>0</v>
      </c>
      <c r="U424" s="17">
        <v>0</v>
      </c>
      <c r="V424" s="17">
        <f t="shared" si="42"/>
        <v>0</v>
      </c>
    </row>
    <row r="425" spans="1:22" outlineLevel="2">
      <c r="A425" s="18" t="s">
        <v>281</v>
      </c>
      <c r="B425" s="18" t="s">
        <v>26</v>
      </c>
      <c r="C425" s="18" t="s">
        <v>115</v>
      </c>
      <c r="D425" s="18" t="s">
        <v>116</v>
      </c>
      <c r="E425" s="13" t="s">
        <v>29</v>
      </c>
      <c r="F425" s="18">
        <v>280</v>
      </c>
      <c r="G425" s="13">
        <v>2210</v>
      </c>
      <c r="H425" s="13">
        <v>3480</v>
      </c>
      <c r="I425" s="14" t="s">
        <v>118</v>
      </c>
      <c r="J425" s="15">
        <v>0</v>
      </c>
      <c r="K425" s="15">
        <v>0</v>
      </c>
      <c r="L425" s="15">
        <v>0</v>
      </c>
      <c r="M425" s="15">
        <v>0</v>
      </c>
      <c r="N425" s="15">
        <v>0</v>
      </c>
      <c r="O425" s="15">
        <v>0</v>
      </c>
      <c r="P425" s="15">
        <v>0</v>
      </c>
      <c r="Q425" s="15">
        <v>0</v>
      </c>
      <c r="R425" s="15">
        <v>0</v>
      </c>
      <c r="S425" s="15">
        <v>0</v>
      </c>
      <c r="T425" s="17">
        <v>0</v>
      </c>
      <c r="U425" s="17">
        <v>0</v>
      </c>
      <c r="V425" s="17">
        <f t="shared" si="42"/>
        <v>0</v>
      </c>
    </row>
    <row r="426" spans="1:22" outlineLevel="2">
      <c r="A426" s="18" t="s">
        <v>281</v>
      </c>
      <c r="B426" s="18" t="s">
        <v>26</v>
      </c>
      <c r="C426" s="18" t="s">
        <v>115</v>
      </c>
      <c r="D426" s="18" t="s">
        <v>119</v>
      </c>
      <c r="E426" s="13" t="s">
        <v>29</v>
      </c>
      <c r="F426" s="18">
        <v>280</v>
      </c>
      <c r="G426" s="13">
        <v>2210</v>
      </c>
      <c r="H426" s="13">
        <v>3480</v>
      </c>
      <c r="I426" s="14" t="s">
        <v>120</v>
      </c>
      <c r="J426" s="15">
        <v>874916660</v>
      </c>
      <c r="K426" s="15">
        <v>874916660</v>
      </c>
      <c r="L426" s="15">
        <v>0</v>
      </c>
      <c r="M426" s="15">
        <v>70840855.819999993</v>
      </c>
      <c r="N426" s="15">
        <v>0</v>
      </c>
      <c r="O426" s="15">
        <v>801840265.27999997</v>
      </c>
      <c r="P426" s="15">
        <v>763025815.30999994</v>
      </c>
      <c r="Q426" s="15">
        <v>2235538.9</v>
      </c>
      <c r="R426" s="15">
        <v>2235538.9</v>
      </c>
      <c r="S426" s="15">
        <v>2235538.9</v>
      </c>
      <c r="T426" s="17">
        <f t="shared" ref="T426:T431" si="44">+O426/K426</f>
        <v>0.91647616503267859</v>
      </c>
      <c r="U426" s="17">
        <f t="shared" ref="U426:U431" si="45">+(L426+M426+N426)/K426</f>
        <v>8.0968690000713883E-2</v>
      </c>
      <c r="V426" s="17">
        <f t="shared" si="42"/>
        <v>0.99744485503339253</v>
      </c>
    </row>
    <row r="427" spans="1:22" ht="30" outlineLevel="2">
      <c r="A427" s="18" t="s">
        <v>281</v>
      </c>
      <c r="B427" s="18" t="s">
        <v>26</v>
      </c>
      <c r="C427" s="18" t="s">
        <v>115</v>
      </c>
      <c r="D427" s="18" t="s">
        <v>121</v>
      </c>
      <c r="E427" s="13" t="s">
        <v>29</v>
      </c>
      <c r="F427" s="19" t="s">
        <v>434</v>
      </c>
      <c r="G427" s="13">
        <v>2210</v>
      </c>
      <c r="H427" s="13">
        <v>3480</v>
      </c>
      <c r="I427" s="14" t="s">
        <v>122</v>
      </c>
      <c r="J427" s="15">
        <v>20000000</v>
      </c>
      <c r="K427" s="15">
        <v>20000000</v>
      </c>
      <c r="L427" s="15">
        <v>0</v>
      </c>
      <c r="M427" s="15">
        <v>0</v>
      </c>
      <c r="N427" s="15">
        <v>0</v>
      </c>
      <c r="O427" s="15">
        <v>0</v>
      </c>
      <c r="P427" s="15">
        <v>0</v>
      </c>
      <c r="Q427" s="15">
        <v>20000000</v>
      </c>
      <c r="R427" s="15">
        <v>20000000</v>
      </c>
      <c r="S427" s="15">
        <v>20000000</v>
      </c>
      <c r="T427" s="17">
        <f t="shared" si="44"/>
        <v>0</v>
      </c>
      <c r="U427" s="17">
        <f t="shared" si="45"/>
        <v>0</v>
      </c>
      <c r="V427" s="17">
        <f t="shared" si="42"/>
        <v>0</v>
      </c>
    </row>
    <row r="428" spans="1:22" ht="30" outlineLevel="2">
      <c r="A428" s="18" t="s">
        <v>281</v>
      </c>
      <c r="B428" s="18" t="s">
        <v>26</v>
      </c>
      <c r="C428" s="18" t="s">
        <v>115</v>
      </c>
      <c r="D428" s="18" t="s">
        <v>121</v>
      </c>
      <c r="E428" s="13" t="s">
        <v>29</v>
      </c>
      <c r="F428" s="18">
        <v>280</v>
      </c>
      <c r="G428" s="13">
        <v>2210</v>
      </c>
      <c r="H428" s="13">
        <v>3480</v>
      </c>
      <c r="I428" s="14" t="s">
        <v>122</v>
      </c>
      <c r="J428" s="15">
        <v>14346000</v>
      </c>
      <c r="K428" s="15">
        <v>14346000</v>
      </c>
      <c r="L428" s="15">
        <v>0</v>
      </c>
      <c r="M428" s="15">
        <v>0</v>
      </c>
      <c r="N428" s="15">
        <v>0</v>
      </c>
      <c r="O428" s="15">
        <v>12611840.199999999</v>
      </c>
      <c r="P428" s="15">
        <v>12611840.199999999</v>
      </c>
      <c r="Q428" s="15">
        <v>1734159.8</v>
      </c>
      <c r="R428" s="15">
        <v>1734159.8</v>
      </c>
      <c r="S428" s="15">
        <v>1734159.8</v>
      </c>
      <c r="T428" s="17">
        <f t="shared" si="44"/>
        <v>0.87911893210651049</v>
      </c>
      <c r="U428" s="17">
        <f t="shared" si="45"/>
        <v>0</v>
      </c>
      <c r="V428" s="17">
        <f t="shared" si="42"/>
        <v>0.87911893210651049</v>
      </c>
    </row>
    <row r="429" spans="1:22" ht="45" outlineLevel="2">
      <c r="A429" s="18" t="s">
        <v>281</v>
      </c>
      <c r="B429" s="18" t="s">
        <v>26</v>
      </c>
      <c r="C429" s="18" t="s">
        <v>115</v>
      </c>
      <c r="D429" s="18" t="s">
        <v>123</v>
      </c>
      <c r="E429" s="13" t="s">
        <v>29</v>
      </c>
      <c r="F429" s="18">
        <v>280</v>
      </c>
      <c r="G429" s="13">
        <v>2210</v>
      </c>
      <c r="H429" s="13">
        <v>3480</v>
      </c>
      <c r="I429" s="14" t="s">
        <v>124</v>
      </c>
      <c r="J429" s="15">
        <v>1185411664</v>
      </c>
      <c r="K429" s="15">
        <v>1185411664</v>
      </c>
      <c r="L429" s="15">
        <v>0</v>
      </c>
      <c r="M429" s="15">
        <v>0</v>
      </c>
      <c r="N429" s="15">
        <v>0</v>
      </c>
      <c r="O429" s="15">
        <v>1157971663.95</v>
      </c>
      <c r="P429" s="15">
        <v>1157971663.95</v>
      </c>
      <c r="Q429" s="15">
        <v>27440000.050000001</v>
      </c>
      <c r="R429" s="15">
        <v>27440000.050000001</v>
      </c>
      <c r="S429" s="15">
        <v>27440000.050000001</v>
      </c>
      <c r="T429" s="17">
        <f t="shared" si="44"/>
        <v>0.97685192335850013</v>
      </c>
      <c r="U429" s="17">
        <f t="shared" si="45"/>
        <v>0</v>
      </c>
      <c r="V429" s="17">
        <f t="shared" si="42"/>
        <v>0.97685192335850013</v>
      </c>
    </row>
    <row r="430" spans="1:22" ht="30" outlineLevel="2">
      <c r="A430" s="18" t="s">
        <v>281</v>
      </c>
      <c r="B430" s="18" t="s">
        <v>26</v>
      </c>
      <c r="C430" s="18" t="s">
        <v>115</v>
      </c>
      <c r="D430" s="18" t="s">
        <v>125</v>
      </c>
      <c r="E430" s="13" t="s">
        <v>29</v>
      </c>
      <c r="F430" s="18">
        <v>280</v>
      </c>
      <c r="G430" s="13">
        <v>2210</v>
      </c>
      <c r="H430" s="13">
        <v>3480</v>
      </c>
      <c r="I430" s="14" t="s">
        <v>126</v>
      </c>
      <c r="J430" s="15">
        <v>5929379</v>
      </c>
      <c r="K430" s="15">
        <v>5929379</v>
      </c>
      <c r="L430" s="15">
        <v>0</v>
      </c>
      <c r="M430" s="15">
        <v>765000</v>
      </c>
      <c r="N430" s="15">
        <v>0</v>
      </c>
      <c r="O430" s="15">
        <v>4122023.56</v>
      </c>
      <c r="P430" s="15">
        <v>4122023.56</v>
      </c>
      <c r="Q430" s="15">
        <v>1042354.49</v>
      </c>
      <c r="R430" s="15">
        <v>1042355.44</v>
      </c>
      <c r="S430" s="15">
        <v>1042355.44</v>
      </c>
      <c r="T430" s="17">
        <f t="shared" si="44"/>
        <v>0.69518638629778939</v>
      </c>
      <c r="U430" s="17">
        <f t="shared" si="45"/>
        <v>0.12901857007285247</v>
      </c>
      <c r="V430" s="17">
        <f t="shared" si="42"/>
        <v>0.82420495637064184</v>
      </c>
    </row>
    <row r="431" spans="1:22" ht="45" outlineLevel="2">
      <c r="A431" s="18" t="s">
        <v>281</v>
      </c>
      <c r="B431" s="18" t="s">
        <v>26</v>
      </c>
      <c r="C431" s="18" t="s">
        <v>115</v>
      </c>
      <c r="D431" s="18" t="s">
        <v>285</v>
      </c>
      <c r="E431" s="13" t="s">
        <v>29</v>
      </c>
      <c r="F431" s="18">
        <v>280</v>
      </c>
      <c r="G431" s="13">
        <v>2110</v>
      </c>
      <c r="H431" s="13">
        <v>3480</v>
      </c>
      <c r="I431" s="14" t="s">
        <v>286</v>
      </c>
      <c r="J431" s="15">
        <v>2817219986</v>
      </c>
      <c r="K431" s="15">
        <v>2817219986</v>
      </c>
      <c r="L431" s="15">
        <v>0</v>
      </c>
      <c r="M431" s="15">
        <v>1090366636.8800001</v>
      </c>
      <c r="N431" s="15">
        <v>0</v>
      </c>
      <c r="O431" s="15">
        <v>1391878378.29</v>
      </c>
      <c r="P431" s="15">
        <v>1148087631.76</v>
      </c>
      <c r="Q431" s="15">
        <v>334974970.82999998</v>
      </c>
      <c r="R431" s="15">
        <v>334974970.82999998</v>
      </c>
      <c r="S431" s="15">
        <v>334974970.82999998</v>
      </c>
      <c r="T431" s="17">
        <f t="shared" si="44"/>
        <v>0.49406094845516263</v>
      </c>
      <c r="U431" s="17">
        <f t="shared" si="45"/>
        <v>0.38703638420091774</v>
      </c>
      <c r="V431" s="17">
        <f t="shared" si="42"/>
        <v>0.88109733265608037</v>
      </c>
    </row>
    <row r="432" spans="1:22" outlineLevel="2">
      <c r="A432" s="18" t="s">
        <v>281</v>
      </c>
      <c r="B432" s="18" t="s">
        <v>26</v>
      </c>
      <c r="C432" s="18" t="s">
        <v>115</v>
      </c>
      <c r="D432" s="18" t="s">
        <v>127</v>
      </c>
      <c r="E432" s="13" t="s">
        <v>29</v>
      </c>
      <c r="F432" s="19" t="s">
        <v>434</v>
      </c>
      <c r="G432" s="13">
        <v>2240</v>
      </c>
      <c r="H432" s="13">
        <v>3480</v>
      </c>
      <c r="I432" s="14" t="s">
        <v>128</v>
      </c>
      <c r="J432" s="15">
        <v>0</v>
      </c>
      <c r="K432" s="15">
        <v>0</v>
      </c>
      <c r="L432" s="15">
        <v>0</v>
      </c>
      <c r="M432" s="15">
        <v>0</v>
      </c>
      <c r="N432" s="15">
        <v>0</v>
      </c>
      <c r="O432" s="15">
        <v>0</v>
      </c>
      <c r="P432" s="15">
        <v>0</v>
      </c>
      <c r="Q432" s="15">
        <v>0</v>
      </c>
      <c r="R432" s="15">
        <v>0</v>
      </c>
      <c r="S432" s="15">
        <v>0</v>
      </c>
      <c r="T432" s="17">
        <v>0</v>
      </c>
      <c r="U432" s="17">
        <v>0</v>
      </c>
      <c r="V432" s="17">
        <f t="shared" si="42"/>
        <v>0</v>
      </c>
    </row>
    <row r="433" spans="1:22" outlineLevel="2">
      <c r="A433" s="18" t="s">
        <v>290</v>
      </c>
      <c r="B433" s="18" t="s">
        <v>26</v>
      </c>
      <c r="C433" s="18" t="s">
        <v>115</v>
      </c>
      <c r="D433" s="18" t="s">
        <v>116</v>
      </c>
      <c r="E433" s="13" t="s">
        <v>29</v>
      </c>
      <c r="F433" s="19" t="s">
        <v>434</v>
      </c>
      <c r="G433" s="13">
        <v>2210</v>
      </c>
      <c r="H433" s="13">
        <v>3480</v>
      </c>
      <c r="I433" s="14" t="s">
        <v>118</v>
      </c>
      <c r="J433" s="15">
        <v>0</v>
      </c>
      <c r="K433" s="15">
        <v>0</v>
      </c>
      <c r="L433" s="15">
        <v>0</v>
      </c>
      <c r="M433" s="15">
        <v>0</v>
      </c>
      <c r="N433" s="15">
        <v>0</v>
      </c>
      <c r="O433" s="15">
        <v>0</v>
      </c>
      <c r="P433" s="15">
        <v>0</v>
      </c>
      <c r="Q433" s="15">
        <v>0</v>
      </c>
      <c r="R433" s="15">
        <v>0</v>
      </c>
      <c r="S433" s="15">
        <v>0</v>
      </c>
      <c r="T433" s="17">
        <v>0</v>
      </c>
      <c r="U433" s="17">
        <v>0</v>
      </c>
      <c r="V433" s="17">
        <f t="shared" si="42"/>
        <v>0</v>
      </c>
    </row>
    <row r="434" spans="1:22" outlineLevel="2">
      <c r="A434" s="18" t="s">
        <v>290</v>
      </c>
      <c r="B434" s="18" t="s">
        <v>26</v>
      </c>
      <c r="C434" s="18" t="s">
        <v>115</v>
      </c>
      <c r="D434" s="18" t="s">
        <v>116</v>
      </c>
      <c r="E434" s="13" t="s">
        <v>29</v>
      </c>
      <c r="F434" s="18">
        <v>280</v>
      </c>
      <c r="G434" s="13">
        <v>2210</v>
      </c>
      <c r="H434" s="13">
        <v>3480</v>
      </c>
      <c r="I434" s="14" t="s">
        <v>118</v>
      </c>
      <c r="J434" s="15">
        <v>1070000</v>
      </c>
      <c r="K434" s="15">
        <v>1070000</v>
      </c>
      <c r="L434" s="15">
        <v>0</v>
      </c>
      <c r="M434" s="15">
        <v>0</v>
      </c>
      <c r="N434" s="15">
        <v>0</v>
      </c>
      <c r="O434" s="15">
        <v>356500</v>
      </c>
      <c r="P434" s="15">
        <v>356500</v>
      </c>
      <c r="Q434" s="15">
        <v>713500</v>
      </c>
      <c r="R434" s="15">
        <v>713500</v>
      </c>
      <c r="S434" s="15">
        <v>713500</v>
      </c>
      <c r="T434" s="17">
        <f>+O434/K434</f>
        <v>0.33317757009345794</v>
      </c>
      <c r="U434" s="17">
        <f>+(L434+M434+N434)/K434</f>
        <v>0</v>
      </c>
      <c r="V434" s="17">
        <f t="shared" si="42"/>
        <v>0.33317757009345794</v>
      </c>
    </row>
    <row r="435" spans="1:22" outlineLevel="2">
      <c r="A435" s="18" t="s">
        <v>290</v>
      </c>
      <c r="B435" s="18" t="s">
        <v>26</v>
      </c>
      <c r="C435" s="18" t="s">
        <v>115</v>
      </c>
      <c r="D435" s="18" t="s">
        <v>119</v>
      </c>
      <c r="E435" s="13" t="s">
        <v>29</v>
      </c>
      <c r="F435" s="19" t="s">
        <v>434</v>
      </c>
      <c r="G435" s="13">
        <v>2210</v>
      </c>
      <c r="H435" s="13">
        <v>3480</v>
      </c>
      <c r="I435" s="14" t="s">
        <v>120</v>
      </c>
      <c r="J435" s="15">
        <v>0</v>
      </c>
      <c r="K435" s="15">
        <v>0</v>
      </c>
      <c r="L435" s="15">
        <v>0</v>
      </c>
      <c r="M435" s="15">
        <v>0</v>
      </c>
      <c r="N435" s="15">
        <v>0</v>
      </c>
      <c r="O435" s="15">
        <v>0</v>
      </c>
      <c r="P435" s="15">
        <v>0</v>
      </c>
      <c r="Q435" s="15">
        <v>0</v>
      </c>
      <c r="R435" s="15">
        <v>0</v>
      </c>
      <c r="S435" s="15">
        <v>0</v>
      </c>
      <c r="T435" s="17">
        <v>0</v>
      </c>
      <c r="U435" s="17">
        <v>0</v>
      </c>
      <c r="V435" s="17">
        <f t="shared" si="42"/>
        <v>0</v>
      </c>
    </row>
    <row r="436" spans="1:22" outlineLevel="2">
      <c r="A436" s="18" t="s">
        <v>290</v>
      </c>
      <c r="B436" s="18" t="s">
        <v>26</v>
      </c>
      <c r="C436" s="18" t="s">
        <v>115</v>
      </c>
      <c r="D436" s="18" t="s">
        <v>119</v>
      </c>
      <c r="E436" s="13" t="s">
        <v>29</v>
      </c>
      <c r="F436" s="18">
        <v>280</v>
      </c>
      <c r="G436" s="13">
        <v>2210</v>
      </c>
      <c r="H436" s="13">
        <v>3480</v>
      </c>
      <c r="I436" s="14" t="s">
        <v>120</v>
      </c>
      <c r="J436" s="15">
        <v>41934800</v>
      </c>
      <c r="K436" s="15">
        <v>41934800</v>
      </c>
      <c r="L436" s="15">
        <v>0</v>
      </c>
      <c r="M436" s="15">
        <v>0</v>
      </c>
      <c r="N436" s="15">
        <v>0</v>
      </c>
      <c r="O436" s="15">
        <v>30794417.600000001</v>
      </c>
      <c r="P436" s="15">
        <v>30794417.600000001</v>
      </c>
      <c r="Q436" s="15">
        <v>11140382.4</v>
      </c>
      <c r="R436" s="15">
        <v>11140382.4</v>
      </c>
      <c r="S436" s="15">
        <v>11140382.4</v>
      </c>
      <c r="T436" s="17">
        <f>+O436/K436</f>
        <v>0.73434039508951998</v>
      </c>
      <c r="U436" s="17">
        <f>+(L436+M436+N436)/K436</f>
        <v>0</v>
      </c>
      <c r="V436" s="17">
        <f t="shared" si="42"/>
        <v>0.73434039508951998</v>
      </c>
    </row>
    <row r="437" spans="1:22" ht="30" outlineLevel="2">
      <c r="A437" s="18" t="s">
        <v>290</v>
      </c>
      <c r="B437" s="18" t="s">
        <v>26</v>
      </c>
      <c r="C437" s="18" t="s">
        <v>115</v>
      </c>
      <c r="D437" s="18" t="s">
        <v>121</v>
      </c>
      <c r="E437" s="13" t="s">
        <v>29</v>
      </c>
      <c r="F437" s="18">
        <v>280</v>
      </c>
      <c r="G437" s="13">
        <v>2210</v>
      </c>
      <c r="H437" s="13">
        <v>3480</v>
      </c>
      <c r="I437" s="14" t="s">
        <v>122</v>
      </c>
      <c r="J437" s="15">
        <v>139463078</v>
      </c>
      <c r="K437" s="15">
        <v>139463078</v>
      </c>
      <c r="L437" s="15">
        <v>15800000</v>
      </c>
      <c r="M437" s="15">
        <v>3520000</v>
      </c>
      <c r="N437" s="15">
        <v>0</v>
      </c>
      <c r="O437" s="15">
        <v>64591924.75</v>
      </c>
      <c r="P437" s="15">
        <v>64591924.75</v>
      </c>
      <c r="Q437" s="15">
        <v>55551153.25</v>
      </c>
      <c r="R437" s="15">
        <v>55551153.25</v>
      </c>
      <c r="S437" s="15">
        <v>55551153.25</v>
      </c>
      <c r="T437" s="17">
        <f>+O437/K437</f>
        <v>0.46314713310715827</v>
      </c>
      <c r="U437" s="17">
        <f>+(L437+M437+N437)/K437</f>
        <v>0.13853128926352823</v>
      </c>
      <c r="V437" s="17">
        <f t="shared" si="42"/>
        <v>0.60167842237068647</v>
      </c>
    </row>
    <row r="438" spans="1:22" ht="30" outlineLevel="2">
      <c r="A438" s="18" t="s">
        <v>290</v>
      </c>
      <c r="B438" s="18" t="s">
        <v>26</v>
      </c>
      <c r="C438" s="18" t="s">
        <v>115</v>
      </c>
      <c r="D438" s="18" t="s">
        <v>252</v>
      </c>
      <c r="E438" s="13" t="s">
        <v>29</v>
      </c>
      <c r="F438" s="18">
        <v>280</v>
      </c>
      <c r="G438" s="13">
        <v>2210</v>
      </c>
      <c r="H438" s="13">
        <v>3480</v>
      </c>
      <c r="I438" s="14" t="s">
        <v>253</v>
      </c>
      <c r="J438" s="15">
        <v>375000</v>
      </c>
      <c r="K438" s="15">
        <v>375000</v>
      </c>
      <c r="L438" s="15">
        <v>0</v>
      </c>
      <c r="M438" s="15">
        <v>0</v>
      </c>
      <c r="N438" s="15">
        <v>0</v>
      </c>
      <c r="O438" s="15">
        <v>0</v>
      </c>
      <c r="P438" s="15">
        <v>0</v>
      </c>
      <c r="Q438" s="15">
        <v>375000</v>
      </c>
      <c r="R438" s="15">
        <v>375000</v>
      </c>
      <c r="S438" s="15">
        <v>375000</v>
      </c>
      <c r="T438" s="17">
        <f>+O438/K438</f>
        <v>0</v>
      </c>
      <c r="U438" s="17">
        <f>+(L438+M438+N438)/K438</f>
        <v>0</v>
      </c>
      <c r="V438" s="17">
        <f t="shared" si="42"/>
        <v>0</v>
      </c>
    </row>
    <row r="439" spans="1:22" ht="45" outlineLevel="2">
      <c r="A439" s="18" t="s">
        <v>290</v>
      </c>
      <c r="B439" s="18" t="s">
        <v>26</v>
      </c>
      <c r="C439" s="18" t="s">
        <v>115</v>
      </c>
      <c r="D439" s="18" t="s">
        <v>123</v>
      </c>
      <c r="E439" s="13" t="s">
        <v>29</v>
      </c>
      <c r="F439" s="18">
        <v>280</v>
      </c>
      <c r="G439" s="13">
        <v>2210</v>
      </c>
      <c r="H439" s="13">
        <v>3480</v>
      </c>
      <c r="I439" s="14" t="s">
        <v>124</v>
      </c>
      <c r="J439" s="15">
        <v>0</v>
      </c>
      <c r="K439" s="15">
        <v>0</v>
      </c>
      <c r="L439" s="15">
        <v>0</v>
      </c>
      <c r="M439" s="15">
        <v>0</v>
      </c>
      <c r="N439" s="15">
        <v>0</v>
      </c>
      <c r="O439" s="15">
        <v>0</v>
      </c>
      <c r="P439" s="15">
        <v>0</v>
      </c>
      <c r="Q439" s="15">
        <v>0</v>
      </c>
      <c r="R439" s="15">
        <v>0</v>
      </c>
      <c r="S439" s="15">
        <v>0</v>
      </c>
      <c r="T439" s="17">
        <v>0</v>
      </c>
      <c r="U439" s="17">
        <v>0</v>
      </c>
      <c r="V439" s="17">
        <f t="shared" si="42"/>
        <v>0</v>
      </c>
    </row>
    <row r="440" spans="1:22" ht="30" outlineLevel="2">
      <c r="A440" s="18" t="s">
        <v>290</v>
      </c>
      <c r="B440" s="18" t="s">
        <v>26</v>
      </c>
      <c r="C440" s="18" t="s">
        <v>115</v>
      </c>
      <c r="D440" s="18" t="s">
        <v>125</v>
      </c>
      <c r="E440" s="13" t="s">
        <v>29</v>
      </c>
      <c r="F440" s="18">
        <v>280</v>
      </c>
      <c r="G440" s="13">
        <v>2210</v>
      </c>
      <c r="H440" s="13">
        <v>3480</v>
      </c>
      <c r="I440" s="14" t="s">
        <v>126</v>
      </c>
      <c r="J440" s="15">
        <v>23242090</v>
      </c>
      <c r="K440" s="15">
        <v>23242090</v>
      </c>
      <c r="L440" s="15">
        <v>0</v>
      </c>
      <c r="M440" s="15">
        <v>21967467.030000001</v>
      </c>
      <c r="N440" s="15">
        <v>0</v>
      </c>
      <c r="O440" s="15">
        <v>0</v>
      </c>
      <c r="P440" s="15">
        <v>0</v>
      </c>
      <c r="Q440" s="15">
        <v>1274622.97</v>
      </c>
      <c r="R440" s="15">
        <v>1274622.97</v>
      </c>
      <c r="S440" s="15">
        <v>1274622.97</v>
      </c>
      <c r="T440" s="17">
        <f>+O440/K440</f>
        <v>0</v>
      </c>
      <c r="U440" s="17">
        <f>+(L440+M440+N440)/K440</f>
        <v>0.94515884888149049</v>
      </c>
      <c r="V440" s="17">
        <f t="shared" si="42"/>
        <v>0.94515884888149049</v>
      </c>
    </row>
    <row r="441" spans="1:22" outlineLevel="2">
      <c r="A441" s="18" t="s">
        <v>290</v>
      </c>
      <c r="B441" s="18" t="s">
        <v>26</v>
      </c>
      <c r="C441" s="18" t="s">
        <v>115</v>
      </c>
      <c r="D441" s="18" t="s">
        <v>127</v>
      </c>
      <c r="E441" s="13" t="s">
        <v>29</v>
      </c>
      <c r="F441" s="18">
        <v>280</v>
      </c>
      <c r="G441" s="13">
        <v>2240</v>
      </c>
      <c r="H441" s="13">
        <v>3480</v>
      </c>
      <c r="I441" s="14" t="s">
        <v>128</v>
      </c>
      <c r="J441" s="15">
        <v>160319272</v>
      </c>
      <c r="K441" s="15">
        <v>160319272</v>
      </c>
      <c r="L441" s="15">
        <v>0</v>
      </c>
      <c r="M441" s="15">
        <v>0</v>
      </c>
      <c r="N441" s="15">
        <v>0</v>
      </c>
      <c r="O441" s="15">
        <v>141260264.53999999</v>
      </c>
      <c r="P441" s="15">
        <v>141260264.53999999</v>
      </c>
      <c r="Q441" s="15">
        <v>19059007.460000001</v>
      </c>
      <c r="R441" s="15">
        <v>19059007.460000001</v>
      </c>
      <c r="S441" s="15">
        <v>19059007.460000001</v>
      </c>
      <c r="T441" s="17">
        <f>+O441/K441</f>
        <v>0.88111842561261122</v>
      </c>
      <c r="U441" s="17">
        <f>+(L441+M441+N441)/K441</f>
        <v>0</v>
      </c>
      <c r="V441" s="17">
        <f t="shared" si="42"/>
        <v>0.88111842561261122</v>
      </c>
    </row>
    <row r="442" spans="1:22" outlineLevel="2">
      <c r="A442" s="18" t="s">
        <v>312</v>
      </c>
      <c r="B442" s="18" t="s">
        <v>26</v>
      </c>
      <c r="C442" s="18" t="s">
        <v>115</v>
      </c>
      <c r="D442" s="18" t="s">
        <v>315</v>
      </c>
      <c r="E442" s="13" t="s">
        <v>29</v>
      </c>
      <c r="F442" s="18">
        <v>280</v>
      </c>
      <c r="G442" s="13">
        <v>2210</v>
      </c>
      <c r="H442" s="13">
        <v>3480</v>
      </c>
      <c r="I442" s="14" t="s">
        <v>316</v>
      </c>
      <c r="J442" s="15">
        <v>7398179</v>
      </c>
      <c r="K442" s="15">
        <v>7398179</v>
      </c>
      <c r="L442" s="15">
        <v>0</v>
      </c>
      <c r="M442" s="15">
        <v>0</v>
      </c>
      <c r="N442" s="15">
        <v>0</v>
      </c>
      <c r="O442" s="15">
        <v>4515000</v>
      </c>
      <c r="P442" s="15">
        <v>0</v>
      </c>
      <c r="Q442" s="15">
        <v>484000</v>
      </c>
      <c r="R442" s="15">
        <v>2883179</v>
      </c>
      <c r="S442" s="15">
        <v>2883179</v>
      </c>
      <c r="T442" s="17">
        <f>+O442/K442</f>
        <v>0.61028531480517034</v>
      </c>
      <c r="U442" s="17">
        <f>+(L442+M442+N442)/K442</f>
        <v>0</v>
      </c>
      <c r="V442" s="17">
        <f t="shared" si="42"/>
        <v>0.61028531480517034</v>
      </c>
    </row>
    <row r="443" spans="1:22" outlineLevel="2">
      <c r="A443" s="18" t="s">
        <v>312</v>
      </c>
      <c r="B443" s="18" t="s">
        <v>26</v>
      </c>
      <c r="C443" s="18" t="s">
        <v>115</v>
      </c>
      <c r="D443" s="18" t="s">
        <v>116</v>
      </c>
      <c r="E443" s="13" t="s">
        <v>29</v>
      </c>
      <c r="F443" s="18">
        <v>280</v>
      </c>
      <c r="G443" s="13">
        <v>2210</v>
      </c>
      <c r="H443" s="13">
        <v>3480</v>
      </c>
      <c r="I443" s="14" t="s">
        <v>118</v>
      </c>
      <c r="J443" s="15">
        <v>102600</v>
      </c>
      <c r="K443" s="15">
        <v>102600</v>
      </c>
      <c r="L443" s="15">
        <v>0</v>
      </c>
      <c r="M443" s="15">
        <v>0</v>
      </c>
      <c r="N443" s="15">
        <v>0</v>
      </c>
      <c r="O443" s="15">
        <v>0</v>
      </c>
      <c r="P443" s="15">
        <v>0</v>
      </c>
      <c r="Q443" s="15">
        <v>102600</v>
      </c>
      <c r="R443" s="15">
        <v>102600</v>
      </c>
      <c r="S443" s="15">
        <v>102600</v>
      </c>
      <c r="T443" s="17">
        <f>+O443/K443</f>
        <v>0</v>
      </c>
      <c r="U443" s="17">
        <f>+(L443+M443+N443)/K443</f>
        <v>0</v>
      </c>
      <c r="V443" s="17">
        <f t="shared" si="42"/>
        <v>0</v>
      </c>
    </row>
    <row r="444" spans="1:22" outlineLevel="2">
      <c r="A444" s="18" t="s">
        <v>312</v>
      </c>
      <c r="B444" s="18" t="s">
        <v>26</v>
      </c>
      <c r="C444" s="18" t="s">
        <v>115</v>
      </c>
      <c r="D444" s="18" t="s">
        <v>119</v>
      </c>
      <c r="E444" s="13" t="s">
        <v>29</v>
      </c>
      <c r="F444" s="18">
        <v>280</v>
      </c>
      <c r="G444" s="13">
        <v>2210</v>
      </c>
      <c r="H444" s="13">
        <v>3480</v>
      </c>
      <c r="I444" s="14" t="s">
        <v>120</v>
      </c>
      <c r="J444" s="15">
        <v>0</v>
      </c>
      <c r="K444" s="15">
        <v>0</v>
      </c>
      <c r="L444" s="15">
        <v>0</v>
      </c>
      <c r="M444" s="15">
        <v>0</v>
      </c>
      <c r="N444" s="15">
        <v>0</v>
      </c>
      <c r="O444" s="15">
        <v>0</v>
      </c>
      <c r="P444" s="15">
        <v>0</v>
      </c>
      <c r="Q444" s="15">
        <v>0</v>
      </c>
      <c r="R444" s="15">
        <v>0</v>
      </c>
      <c r="S444" s="15">
        <v>0</v>
      </c>
      <c r="T444" s="17">
        <v>0</v>
      </c>
      <c r="U444" s="17">
        <v>0</v>
      </c>
      <c r="V444" s="17">
        <f t="shared" si="42"/>
        <v>0</v>
      </c>
    </row>
    <row r="445" spans="1:22" ht="45" outlineLevel="2">
      <c r="A445" s="18" t="s">
        <v>312</v>
      </c>
      <c r="B445" s="18" t="s">
        <v>26</v>
      </c>
      <c r="C445" s="18" t="s">
        <v>115</v>
      </c>
      <c r="D445" s="18" t="s">
        <v>123</v>
      </c>
      <c r="E445" s="13" t="s">
        <v>29</v>
      </c>
      <c r="F445" s="18">
        <v>280</v>
      </c>
      <c r="G445" s="13">
        <v>2210</v>
      </c>
      <c r="H445" s="13">
        <v>3480</v>
      </c>
      <c r="I445" s="14" t="s">
        <v>124</v>
      </c>
      <c r="J445" s="15">
        <v>793330</v>
      </c>
      <c r="K445" s="15">
        <v>793330</v>
      </c>
      <c r="L445" s="15">
        <v>0</v>
      </c>
      <c r="M445" s="15">
        <v>0</v>
      </c>
      <c r="N445" s="15">
        <v>0</v>
      </c>
      <c r="O445" s="15">
        <v>0</v>
      </c>
      <c r="P445" s="15">
        <v>0</v>
      </c>
      <c r="Q445" s="15">
        <v>0</v>
      </c>
      <c r="R445" s="15">
        <v>793330</v>
      </c>
      <c r="S445" s="15">
        <v>793330</v>
      </c>
      <c r="T445" s="17">
        <f>+O445/K445</f>
        <v>0</v>
      </c>
      <c r="U445" s="17">
        <f>+(L445+M445+N445)/K445</f>
        <v>0</v>
      </c>
      <c r="V445" s="17">
        <f t="shared" si="42"/>
        <v>0</v>
      </c>
    </row>
    <row r="446" spans="1:22" ht="30" outlineLevel="2">
      <c r="A446" s="18" t="s">
        <v>312</v>
      </c>
      <c r="B446" s="18" t="s">
        <v>26</v>
      </c>
      <c r="C446" s="18" t="s">
        <v>115</v>
      </c>
      <c r="D446" s="18" t="s">
        <v>125</v>
      </c>
      <c r="E446" s="13" t="s">
        <v>29</v>
      </c>
      <c r="F446" s="18">
        <v>280</v>
      </c>
      <c r="G446" s="13">
        <v>2210</v>
      </c>
      <c r="H446" s="13">
        <v>3480</v>
      </c>
      <c r="I446" s="14" t="s">
        <v>126</v>
      </c>
      <c r="J446" s="15">
        <v>462500</v>
      </c>
      <c r="K446" s="15">
        <v>462500</v>
      </c>
      <c r="L446" s="15">
        <v>0</v>
      </c>
      <c r="M446" s="15">
        <v>0</v>
      </c>
      <c r="N446" s="15">
        <v>0</v>
      </c>
      <c r="O446" s="15">
        <v>149000</v>
      </c>
      <c r="P446" s="15">
        <v>149000</v>
      </c>
      <c r="Q446" s="15">
        <v>313500</v>
      </c>
      <c r="R446" s="15">
        <v>313500</v>
      </c>
      <c r="S446" s="15">
        <v>313500</v>
      </c>
      <c r="T446" s="17">
        <f>+O446/K446</f>
        <v>0.32216216216216215</v>
      </c>
      <c r="U446" s="17">
        <f>+(L446+M446+N446)/K446</f>
        <v>0</v>
      </c>
      <c r="V446" s="17">
        <f t="shared" si="42"/>
        <v>0.32216216216216215</v>
      </c>
    </row>
    <row r="447" spans="1:22" ht="30" outlineLevel="2">
      <c r="A447" s="18" t="s">
        <v>318</v>
      </c>
      <c r="B447" s="18" t="s">
        <v>26</v>
      </c>
      <c r="C447" s="18" t="s">
        <v>115</v>
      </c>
      <c r="D447" s="18" t="s">
        <v>250</v>
      </c>
      <c r="E447" s="13" t="s">
        <v>29</v>
      </c>
      <c r="F447" s="18">
        <v>280</v>
      </c>
      <c r="G447" s="13">
        <v>2210</v>
      </c>
      <c r="H447" s="13">
        <v>3480</v>
      </c>
      <c r="I447" s="14" t="s">
        <v>251</v>
      </c>
      <c r="J447" s="15">
        <v>0</v>
      </c>
      <c r="K447" s="15">
        <v>0</v>
      </c>
      <c r="L447" s="15">
        <v>0</v>
      </c>
      <c r="M447" s="15">
        <v>0</v>
      </c>
      <c r="N447" s="15">
        <v>0</v>
      </c>
      <c r="O447" s="15">
        <v>0</v>
      </c>
      <c r="P447" s="15">
        <v>0</v>
      </c>
      <c r="Q447" s="15">
        <v>0</v>
      </c>
      <c r="R447" s="15">
        <v>0</v>
      </c>
      <c r="S447" s="15">
        <v>0</v>
      </c>
      <c r="T447" s="17">
        <v>0</v>
      </c>
      <c r="U447" s="17">
        <v>0</v>
      </c>
      <c r="V447" s="17">
        <f t="shared" si="42"/>
        <v>0</v>
      </c>
    </row>
    <row r="448" spans="1:22" outlineLevel="2">
      <c r="A448" s="18" t="s">
        <v>318</v>
      </c>
      <c r="B448" s="18" t="s">
        <v>26</v>
      </c>
      <c r="C448" s="18" t="s">
        <v>115</v>
      </c>
      <c r="D448" s="18" t="s">
        <v>315</v>
      </c>
      <c r="E448" s="13" t="s">
        <v>29</v>
      </c>
      <c r="F448" s="18">
        <v>280</v>
      </c>
      <c r="G448" s="13">
        <v>2210</v>
      </c>
      <c r="H448" s="13">
        <v>3480</v>
      </c>
      <c r="I448" s="14" t="s">
        <v>316</v>
      </c>
      <c r="J448" s="15">
        <v>457970</v>
      </c>
      <c r="K448" s="15">
        <v>457970</v>
      </c>
      <c r="L448" s="15">
        <v>0</v>
      </c>
      <c r="M448" s="15">
        <v>0</v>
      </c>
      <c r="N448" s="15">
        <v>0</v>
      </c>
      <c r="O448" s="15">
        <v>49900</v>
      </c>
      <c r="P448" s="15">
        <v>49900</v>
      </c>
      <c r="Q448" s="15">
        <v>34615</v>
      </c>
      <c r="R448" s="15">
        <v>408070</v>
      </c>
      <c r="S448" s="15">
        <v>408070</v>
      </c>
      <c r="T448" s="17">
        <f>+O448/K448</f>
        <v>0.10895910212459331</v>
      </c>
      <c r="U448" s="17">
        <f>+(L448+M448+N448)/K448</f>
        <v>0</v>
      </c>
      <c r="V448" s="17">
        <f t="shared" si="42"/>
        <v>0.10895910212459331</v>
      </c>
    </row>
    <row r="449" spans="1:22" outlineLevel="2">
      <c r="A449" s="18" t="s">
        <v>318</v>
      </c>
      <c r="B449" s="18" t="s">
        <v>26</v>
      </c>
      <c r="C449" s="18" t="s">
        <v>115</v>
      </c>
      <c r="D449" s="18" t="s">
        <v>116</v>
      </c>
      <c r="E449" s="13" t="s">
        <v>29</v>
      </c>
      <c r="F449" s="18">
        <v>280</v>
      </c>
      <c r="G449" s="13">
        <v>2210</v>
      </c>
      <c r="H449" s="13">
        <v>3480</v>
      </c>
      <c r="I449" s="14" t="s">
        <v>118</v>
      </c>
      <c r="J449" s="15">
        <v>30446246</v>
      </c>
      <c r="K449" s="15">
        <v>30446246</v>
      </c>
      <c r="L449" s="15">
        <v>0</v>
      </c>
      <c r="M449" s="15">
        <v>0</v>
      </c>
      <c r="N449" s="15">
        <v>0</v>
      </c>
      <c r="O449" s="15">
        <v>18162589.699999999</v>
      </c>
      <c r="P449" s="15">
        <v>5090600</v>
      </c>
      <c r="Q449" s="15">
        <v>12283656.300000001</v>
      </c>
      <c r="R449" s="15">
        <v>12283656.300000001</v>
      </c>
      <c r="S449" s="15">
        <v>12283656.300000001</v>
      </c>
      <c r="T449" s="17">
        <f>+O449/K449</f>
        <v>0.59654611277856717</v>
      </c>
      <c r="U449" s="17">
        <f>+(L449+M449+N449)/K449</f>
        <v>0</v>
      </c>
      <c r="V449" s="17">
        <f t="shared" si="42"/>
        <v>0.59654611277856717</v>
      </c>
    </row>
    <row r="450" spans="1:22" outlineLevel="2">
      <c r="A450" s="18" t="s">
        <v>318</v>
      </c>
      <c r="B450" s="18" t="s">
        <v>26</v>
      </c>
      <c r="C450" s="18" t="s">
        <v>115</v>
      </c>
      <c r="D450" s="18" t="s">
        <v>119</v>
      </c>
      <c r="E450" s="13" t="s">
        <v>29</v>
      </c>
      <c r="F450" s="18">
        <v>280</v>
      </c>
      <c r="G450" s="13">
        <v>2210</v>
      </c>
      <c r="H450" s="13">
        <v>3480</v>
      </c>
      <c r="I450" s="14" t="s">
        <v>120</v>
      </c>
      <c r="J450" s="15">
        <v>216664696</v>
      </c>
      <c r="K450" s="15">
        <v>216664696</v>
      </c>
      <c r="L450" s="15">
        <v>18800000</v>
      </c>
      <c r="M450" s="15">
        <v>0</v>
      </c>
      <c r="N450" s="15">
        <v>0</v>
      </c>
      <c r="O450" s="15">
        <v>16168120.32</v>
      </c>
      <c r="P450" s="15">
        <v>16168120.32</v>
      </c>
      <c r="Q450" s="15">
        <v>18707125.41</v>
      </c>
      <c r="R450" s="15">
        <v>181696575.68000001</v>
      </c>
      <c r="S450" s="15">
        <v>181696575.68000001</v>
      </c>
      <c r="T450" s="17">
        <f>+O450/K450</f>
        <v>7.4622772507432406E-2</v>
      </c>
      <c r="U450" s="17">
        <f>+(L450+M450+N450)/K450</f>
        <v>8.6770019975935531E-2</v>
      </c>
      <c r="V450" s="17">
        <f t="shared" si="42"/>
        <v>0.16139279248336794</v>
      </c>
    </row>
    <row r="451" spans="1:22" ht="30" outlineLevel="2">
      <c r="A451" s="18" t="s">
        <v>318</v>
      </c>
      <c r="B451" s="18" t="s">
        <v>26</v>
      </c>
      <c r="C451" s="18" t="s">
        <v>115</v>
      </c>
      <c r="D451" s="18" t="s">
        <v>121</v>
      </c>
      <c r="E451" s="13" t="s">
        <v>29</v>
      </c>
      <c r="F451" s="18">
        <v>280</v>
      </c>
      <c r="G451" s="13">
        <v>2210</v>
      </c>
      <c r="H451" s="13">
        <v>3480</v>
      </c>
      <c r="I451" s="14" t="s">
        <v>122</v>
      </c>
      <c r="J451" s="15">
        <v>0</v>
      </c>
      <c r="K451" s="15">
        <v>0</v>
      </c>
      <c r="L451" s="15">
        <v>0</v>
      </c>
      <c r="M451" s="15">
        <v>0</v>
      </c>
      <c r="N451" s="15">
        <v>0</v>
      </c>
      <c r="O451" s="15">
        <v>0</v>
      </c>
      <c r="P451" s="15">
        <v>0</v>
      </c>
      <c r="Q451" s="15">
        <v>0</v>
      </c>
      <c r="R451" s="15">
        <v>0</v>
      </c>
      <c r="S451" s="15">
        <v>0</v>
      </c>
      <c r="T451" s="17">
        <v>0</v>
      </c>
      <c r="U451" s="17">
        <v>0</v>
      </c>
      <c r="V451" s="17">
        <f t="shared" si="42"/>
        <v>0</v>
      </c>
    </row>
    <row r="452" spans="1:22" ht="45" outlineLevel="2">
      <c r="A452" s="18" t="s">
        <v>318</v>
      </c>
      <c r="B452" s="18" t="s">
        <v>26</v>
      </c>
      <c r="C452" s="18" t="s">
        <v>115</v>
      </c>
      <c r="D452" s="18" t="s">
        <v>123</v>
      </c>
      <c r="E452" s="13" t="s">
        <v>29</v>
      </c>
      <c r="F452" s="18">
        <v>280</v>
      </c>
      <c r="G452" s="13">
        <v>2210</v>
      </c>
      <c r="H452" s="13">
        <v>3480</v>
      </c>
      <c r="I452" s="14" t="s">
        <v>124</v>
      </c>
      <c r="J452" s="15">
        <v>4247930</v>
      </c>
      <c r="K452" s="15">
        <v>4247930</v>
      </c>
      <c r="L452" s="15">
        <v>0</v>
      </c>
      <c r="M452" s="15">
        <v>0</v>
      </c>
      <c r="N452" s="15">
        <v>0</v>
      </c>
      <c r="O452" s="15">
        <v>0</v>
      </c>
      <c r="P452" s="15">
        <v>0</v>
      </c>
      <c r="Q452" s="15">
        <v>4247930</v>
      </c>
      <c r="R452" s="15">
        <v>4247930</v>
      </c>
      <c r="S452" s="15">
        <v>4247930</v>
      </c>
      <c r="T452" s="17">
        <f>+O452/K452</f>
        <v>0</v>
      </c>
      <c r="U452" s="17">
        <f>+(L452+M452+N452)/K452</f>
        <v>0</v>
      </c>
      <c r="V452" s="17">
        <f t="shared" si="42"/>
        <v>0</v>
      </c>
    </row>
    <row r="453" spans="1:22" ht="30" outlineLevel="2">
      <c r="A453" s="18" t="s">
        <v>318</v>
      </c>
      <c r="B453" s="18" t="s">
        <v>26</v>
      </c>
      <c r="C453" s="18" t="s">
        <v>115</v>
      </c>
      <c r="D453" s="18" t="s">
        <v>125</v>
      </c>
      <c r="E453" s="13" t="s">
        <v>29</v>
      </c>
      <c r="F453" s="18">
        <v>280</v>
      </c>
      <c r="G453" s="13">
        <v>2210</v>
      </c>
      <c r="H453" s="13">
        <v>3480</v>
      </c>
      <c r="I453" s="14" t="s">
        <v>126</v>
      </c>
      <c r="J453" s="15">
        <v>33339756</v>
      </c>
      <c r="K453" s="15">
        <v>33339756</v>
      </c>
      <c r="L453" s="15">
        <v>0</v>
      </c>
      <c r="M453" s="15">
        <v>0</v>
      </c>
      <c r="N453" s="15">
        <v>0</v>
      </c>
      <c r="O453" s="15">
        <v>23716205.34</v>
      </c>
      <c r="P453" s="15">
        <v>23716205.34</v>
      </c>
      <c r="Q453" s="15">
        <v>9623550.6600000001</v>
      </c>
      <c r="R453" s="15">
        <v>9623550.6600000001</v>
      </c>
      <c r="S453" s="15">
        <v>9623550.6600000001</v>
      </c>
      <c r="T453" s="17">
        <f>+O453/K453</f>
        <v>0.71134909745590225</v>
      </c>
      <c r="U453" s="17">
        <f>+(L453+M453+N453)/K453</f>
        <v>0</v>
      </c>
      <c r="V453" s="17">
        <f t="shared" si="42"/>
        <v>0.71134909745590225</v>
      </c>
    </row>
    <row r="454" spans="1:22" outlineLevel="2">
      <c r="A454" s="18" t="s">
        <v>329</v>
      </c>
      <c r="B454" s="18" t="s">
        <v>26</v>
      </c>
      <c r="C454" s="18" t="s">
        <v>115</v>
      </c>
      <c r="D454" s="18" t="s">
        <v>116</v>
      </c>
      <c r="E454" s="13" t="s">
        <v>29</v>
      </c>
      <c r="F454" s="19" t="s">
        <v>434</v>
      </c>
      <c r="G454" s="13">
        <v>2210</v>
      </c>
      <c r="H454" s="13">
        <v>3460</v>
      </c>
      <c r="I454" s="14" t="s">
        <v>118</v>
      </c>
      <c r="J454" s="15">
        <v>0</v>
      </c>
      <c r="K454" s="15">
        <v>0</v>
      </c>
      <c r="L454" s="15">
        <v>0</v>
      </c>
      <c r="M454" s="15">
        <v>0</v>
      </c>
      <c r="N454" s="15">
        <v>0</v>
      </c>
      <c r="O454" s="15">
        <v>0</v>
      </c>
      <c r="P454" s="15">
        <v>0</v>
      </c>
      <c r="Q454" s="15">
        <v>0</v>
      </c>
      <c r="R454" s="15">
        <v>0</v>
      </c>
      <c r="S454" s="15">
        <v>0</v>
      </c>
      <c r="T454" s="17">
        <v>0</v>
      </c>
      <c r="U454" s="17">
        <v>0</v>
      </c>
      <c r="V454" s="17">
        <f t="shared" si="42"/>
        <v>0</v>
      </c>
    </row>
    <row r="455" spans="1:22" outlineLevel="2">
      <c r="A455" s="18" t="s">
        <v>329</v>
      </c>
      <c r="B455" s="18" t="s">
        <v>26</v>
      </c>
      <c r="C455" s="18" t="s">
        <v>115</v>
      </c>
      <c r="D455" s="18" t="s">
        <v>116</v>
      </c>
      <c r="E455" s="13" t="s">
        <v>29</v>
      </c>
      <c r="F455" s="18">
        <v>280</v>
      </c>
      <c r="G455" s="13">
        <v>2210</v>
      </c>
      <c r="H455" s="13">
        <v>3460</v>
      </c>
      <c r="I455" s="14" t="s">
        <v>118</v>
      </c>
      <c r="J455" s="15">
        <v>8000000</v>
      </c>
      <c r="K455" s="15">
        <v>8000000</v>
      </c>
      <c r="L455" s="15">
        <v>0</v>
      </c>
      <c r="M455" s="15">
        <v>0</v>
      </c>
      <c r="N455" s="15">
        <v>0</v>
      </c>
      <c r="O455" s="15">
        <v>1384667.68</v>
      </c>
      <c r="P455" s="15">
        <v>1384667.68</v>
      </c>
      <c r="Q455" s="15">
        <v>6615332.3200000003</v>
      </c>
      <c r="R455" s="15">
        <v>6615332.3200000003</v>
      </c>
      <c r="S455" s="15">
        <v>6615332.3200000003</v>
      </c>
      <c r="T455" s="17">
        <f>+O455/K455</f>
        <v>0.17308345999999999</v>
      </c>
      <c r="U455" s="17">
        <f>+(L455+M455+N455)/K455</f>
        <v>0</v>
      </c>
      <c r="V455" s="17">
        <f t="shared" si="42"/>
        <v>0.17308345999999999</v>
      </c>
    </row>
    <row r="456" spans="1:22" outlineLevel="2">
      <c r="A456" s="18" t="s">
        <v>329</v>
      </c>
      <c r="B456" s="18" t="s">
        <v>26</v>
      </c>
      <c r="C456" s="18" t="s">
        <v>115</v>
      </c>
      <c r="D456" s="18" t="s">
        <v>119</v>
      </c>
      <c r="E456" s="13" t="s">
        <v>29</v>
      </c>
      <c r="F456" s="18">
        <v>280</v>
      </c>
      <c r="G456" s="13">
        <v>2210</v>
      </c>
      <c r="H456" s="13">
        <v>3460</v>
      </c>
      <c r="I456" s="14" t="s">
        <v>120</v>
      </c>
      <c r="J456" s="15">
        <v>24865796</v>
      </c>
      <c r="K456" s="15">
        <v>24865796</v>
      </c>
      <c r="L456" s="15">
        <v>0</v>
      </c>
      <c r="M456" s="15">
        <v>0</v>
      </c>
      <c r="N456" s="15">
        <v>0</v>
      </c>
      <c r="O456" s="15">
        <v>23834176.550000001</v>
      </c>
      <c r="P456" s="15">
        <v>23834176.550000001</v>
      </c>
      <c r="Q456" s="15">
        <v>1031619.45</v>
      </c>
      <c r="R456" s="15">
        <v>1031619.45</v>
      </c>
      <c r="S456" s="15">
        <v>1031619.45</v>
      </c>
      <c r="T456" s="17">
        <f>+O456/K456</f>
        <v>0.95851251051846487</v>
      </c>
      <c r="U456" s="17">
        <f>+(L456+M456+N456)/K456</f>
        <v>0</v>
      </c>
      <c r="V456" s="17">
        <f t="shared" si="42"/>
        <v>0.95851251051846487</v>
      </c>
    </row>
    <row r="457" spans="1:22" ht="30" outlineLevel="2">
      <c r="A457" s="18" t="s">
        <v>329</v>
      </c>
      <c r="B457" s="18" t="s">
        <v>26</v>
      </c>
      <c r="C457" s="18" t="s">
        <v>115</v>
      </c>
      <c r="D457" s="18" t="s">
        <v>121</v>
      </c>
      <c r="E457" s="13" t="s">
        <v>29</v>
      </c>
      <c r="F457" s="19" t="s">
        <v>434</v>
      </c>
      <c r="G457" s="13">
        <v>2210</v>
      </c>
      <c r="H457" s="13">
        <v>3460</v>
      </c>
      <c r="I457" s="14" t="s">
        <v>122</v>
      </c>
      <c r="J457" s="15">
        <v>0</v>
      </c>
      <c r="K457" s="15">
        <v>0</v>
      </c>
      <c r="L457" s="15">
        <v>0</v>
      </c>
      <c r="M457" s="15">
        <v>0</v>
      </c>
      <c r="N457" s="15">
        <v>0</v>
      </c>
      <c r="O457" s="15">
        <v>0</v>
      </c>
      <c r="P457" s="15">
        <v>0</v>
      </c>
      <c r="Q457" s="15">
        <v>0</v>
      </c>
      <c r="R457" s="15">
        <v>0</v>
      </c>
      <c r="S457" s="15">
        <v>0</v>
      </c>
      <c r="T457" s="17">
        <v>0</v>
      </c>
      <c r="U457" s="17">
        <v>0</v>
      </c>
      <c r="V457" s="17">
        <f t="shared" si="42"/>
        <v>0</v>
      </c>
    </row>
    <row r="458" spans="1:22" ht="30" outlineLevel="2">
      <c r="A458" s="18" t="s">
        <v>329</v>
      </c>
      <c r="B458" s="18" t="s">
        <v>26</v>
      </c>
      <c r="C458" s="18" t="s">
        <v>115</v>
      </c>
      <c r="D458" s="18" t="s">
        <v>121</v>
      </c>
      <c r="E458" s="13" t="s">
        <v>29</v>
      </c>
      <c r="F458" s="18">
        <v>280</v>
      </c>
      <c r="G458" s="13">
        <v>2210</v>
      </c>
      <c r="H458" s="13">
        <v>3460</v>
      </c>
      <c r="I458" s="14" t="s">
        <v>122</v>
      </c>
      <c r="J458" s="15">
        <v>5237549</v>
      </c>
      <c r="K458" s="15">
        <v>5237549</v>
      </c>
      <c r="L458" s="15">
        <v>0</v>
      </c>
      <c r="M458" s="15">
        <v>0</v>
      </c>
      <c r="N458" s="15">
        <v>0</v>
      </c>
      <c r="O458" s="15">
        <v>5037548.34</v>
      </c>
      <c r="P458" s="15">
        <v>5037548.34</v>
      </c>
      <c r="Q458" s="15">
        <v>200000</v>
      </c>
      <c r="R458" s="15">
        <v>200000.66</v>
      </c>
      <c r="S458" s="15">
        <v>200000.66</v>
      </c>
      <c r="T458" s="17">
        <f t="shared" ref="T458:T489" si="46">+O458/K458</f>
        <v>0.96181407372036043</v>
      </c>
      <c r="U458" s="17">
        <f t="shared" ref="U458:U489" si="47">+(L458+M458+N458)/K458</f>
        <v>0</v>
      </c>
      <c r="V458" s="17">
        <f t="shared" ref="V458:V521" si="48">+T458+U458</f>
        <v>0.96181407372036043</v>
      </c>
    </row>
    <row r="459" spans="1:22" ht="30" outlineLevel="2">
      <c r="A459" s="18" t="s">
        <v>329</v>
      </c>
      <c r="B459" s="18" t="s">
        <v>26</v>
      </c>
      <c r="C459" s="18" t="s">
        <v>115</v>
      </c>
      <c r="D459" s="18" t="s">
        <v>125</v>
      </c>
      <c r="E459" s="13" t="s">
        <v>29</v>
      </c>
      <c r="F459" s="18">
        <v>280</v>
      </c>
      <c r="G459" s="13">
        <v>2210</v>
      </c>
      <c r="H459" s="13">
        <v>3460</v>
      </c>
      <c r="I459" s="14" t="s">
        <v>126</v>
      </c>
      <c r="J459" s="15">
        <v>376056</v>
      </c>
      <c r="K459" s="15">
        <v>376056</v>
      </c>
      <c r="L459" s="15">
        <v>0</v>
      </c>
      <c r="M459" s="15">
        <v>0</v>
      </c>
      <c r="N459" s="15">
        <v>0</v>
      </c>
      <c r="O459" s="15">
        <v>176102.5</v>
      </c>
      <c r="P459" s="15">
        <v>176102.5</v>
      </c>
      <c r="Q459" s="15">
        <v>199953.5</v>
      </c>
      <c r="R459" s="15">
        <v>199953.5</v>
      </c>
      <c r="S459" s="15">
        <v>199953.5</v>
      </c>
      <c r="T459" s="17">
        <f t="shared" si="46"/>
        <v>0.46828796774948411</v>
      </c>
      <c r="U459" s="17">
        <f t="shared" si="47"/>
        <v>0</v>
      </c>
      <c r="V459" s="17">
        <f t="shared" si="48"/>
        <v>0.46828796774948411</v>
      </c>
    </row>
    <row r="460" spans="1:22" outlineLevel="1">
      <c r="A460" s="43"/>
      <c r="B460" s="43"/>
      <c r="C460" s="42" t="s">
        <v>450</v>
      </c>
      <c r="D460" s="43"/>
      <c r="E460" s="44"/>
      <c r="F460" s="45"/>
      <c r="G460" s="44"/>
      <c r="H460" s="44"/>
      <c r="I460" s="46"/>
      <c r="J460" s="47">
        <f t="shared" ref="J460:S460" si="49">SUBTOTAL(9,J400:J459)</f>
        <v>6699082840</v>
      </c>
      <c r="K460" s="47">
        <f t="shared" si="49"/>
        <v>6699082840</v>
      </c>
      <c r="L460" s="47">
        <f t="shared" si="49"/>
        <v>76553829.439999998</v>
      </c>
      <c r="M460" s="47">
        <f t="shared" si="49"/>
        <v>1458838992.6100001</v>
      </c>
      <c r="N460" s="47">
        <f t="shared" si="49"/>
        <v>0</v>
      </c>
      <c r="O460" s="47">
        <f t="shared" si="49"/>
        <v>4185676712.2600002</v>
      </c>
      <c r="P460" s="48">
        <f t="shared" si="49"/>
        <v>3766073940.8499999</v>
      </c>
      <c r="Q460" s="47">
        <f t="shared" si="49"/>
        <v>787458133.29000008</v>
      </c>
      <c r="R460" s="47">
        <f t="shared" si="49"/>
        <v>978013305.68999994</v>
      </c>
      <c r="S460" s="47">
        <f t="shared" si="49"/>
        <v>978013305.68999994</v>
      </c>
      <c r="T460" s="49">
        <f t="shared" si="46"/>
        <v>0.62481339792776769</v>
      </c>
      <c r="U460" s="49">
        <f t="shared" si="47"/>
        <v>0.22919448209868684</v>
      </c>
      <c r="V460" s="49">
        <f t="shared" si="48"/>
        <v>0.85400788002645456</v>
      </c>
    </row>
    <row r="461" spans="1:22" ht="180" outlineLevel="2">
      <c r="A461" s="18" t="s">
        <v>25</v>
      </c>
      <c r="B461" s="18" t="s">
        <v>26</v>
      </c>
      <c r="C461" s="18" t="s">
        <v>129</v>
      </c>
      <c r="D461" s="18" t="s">
        <v>130</v>
      </c>
      <c r="E461" s="13" t="s">
        <v>48</v>
      </c>
      <c r="F461" s="19" t="s">
        <v>434</v>
      </c>
      <c r="G461" s="13">
        <v>1310</v>
      </c>
      <c r="H461" s="13">
        <v>3480</v>
      </c>
      <c r="I461" s="14" t="s">
        <v>131</v>
      </c>
      <c r="J461" s="15">
        <v>350000000</v>
      </c>
      <c r="K461" s="15">
        <v>350000000</v>
      </c>
      <c r="L461" s="15">
        <v>0</v>
      </c>
      <c r="M461" s="15">
        <v>0</v>
      </c>
      <c r="N461" s="15">
        <v>0</v>
      </c>
      <c r="O461" s="15">
        <v>290000000</v>
      </c>
      <c r="P461" s="15">
        <v>290000000</v>
      </c>
      <c r="Q461" s="15">
        <v>0</v>
      </c>
      <c r="R461" s="15">
        <v>60000000</v>
      </c>
      <c r="S461" s="15">
        <v>60000000</v>
      </c>
      <c r="T461" s="17">
        <f t="shared" si="46"/>
        <v>0.82857142857142863</v>
      </c>
      <c r="U461" s="17">
        <f t="shared" si="47"/>
        <v>0</v>
      </c>
      <c r="V461" s="17">
        <f t="shared" si="48"/>
        <v>0.82857142857142863</v>
      </c>
    </row>
    <row r="462" spans="1:22" ht="105" outlineLevel="2">
      <c r="A462" s="18" t="s">
        <v>25</v>
      </c>
      <c r="B462" s="18" t="s">
        <v>26</v>
      </c>
      <c r="C462" s="18" t="s">
        <v>129</v>
      </c>
      <c r="D462" s="18" t="s">
        <v>130</v>
      </c>
      <c r="E462" s="13" t="s">
        <v>132</v>
      </c>
      <c r="F462" s="19" t="s">
        <v>434</v>
      </c>
      <c r="G462" s="13">
        <v>1310</v>
      </c>
      <c r="H462" s="13">
        <v>3480</v>
      </c>
      <c r="I462" s="14" t="s">
        <v>133</v>
      </c>
      <c r="J462" s="15">
        <v>157578503</v>
      </c>
      <c r="K462" s="15">
        <v>157578503</v>
      </c>
      <c r="L462" s="15">
        <v>0</v>
      </c>
      <c r="M462" s="15">
        <v>0</v>
      </c>
      <c r="N462" s="15">
        <v>0</v>
      </c>
      <c r="O462" s="15">
        <v>157578503</v>
      </c>
      <c r="P462" s="15">
        <v>157578503</v>
      </c>
      <c r="Q462" s="15">
        <v>0</v>
      </c>
      <c r="R462" s="15">
        <v>0</v>
      </c>
      <c r="S462" s="15">
        <v>0</v>
      </c>
      <c r="T462" s="17">
        <f t="shared" si="46"/>
        <v>1</v>
      </c>
      <c r="U462" s="17">
        <f t="shared" si="47"/>
        <v>0</v>
      </c>
      <c r="V462" s="17">
        <f t="shared" si="48"/>
        <v>1</v>
      </c>
    </row>
    <row r="463" spans="1:22" ht="120" outlineLevel="2">
      <c r="A463" s="18" t="s">
        <v>25</v>
      </c>
      <c r="B463" s="18" t="s">
        <v>26</v>
      </c>
      <c r="C463" s="18" t="s">
        <v>129</v>
      </c>
      <c r="D463" s="18" t="s">
        <v>134</v>
      </c>
      <c r="E463" s="13" t="s">
        <v>48</v>
      </c>
      <c r="F463" s="19" t="s">
        <v>434</v>
      </c>
      <c r="G463" s="13">
        <v>1310</v>
      </c>
      <c r="H463" s="13">
        <v>3480</v>
      </c>
      <c r="I463" s="14" t="s">
        <v>135</v>
      </c>
      <c r="J463" s="15">
        <v>10630448</v>
      </c>
      <c r="K463" s="15">
        <v>10630448</v>
      </c>
      <c r="L463" s="15">
        <v>0</v>
      </c>
      <c r="M463" s="15">
        <v>0</v>
      </c>
      <c r="N463" s="15">
        <v>0</v>
      </c>
      <c r="O463" s="15">
        <v>9244247.3000000007</v>
      </c>
      <c r="P463" s="15">
        <v>8515545.6999999993</v>
      </c>
      <c r="Q463" s="15">
        <v>1386200.7</v>
      </c>
      <c r="R463" s="15">
        <v>1386200.7</v>
      </c>
      <c r="S463" s="15">
        <v>1386200.7</v>
      </c>
      <c r="T463" s="17">
        <f t="shared" si="46"/>
        <v>0.86960091427943587</v>
      </c>
      <c r="U463" s="17">
        <f t="shared" si="47"/>
        <v>0</v>
      </c>
      <c r="V463" s="17">
        <f t="shared" si="48"/>
        <v>0.86960091427943587</v>
      </c>
    </row>
    <row r="464" spans="1:22" ht="120" outlineLevel="2">
      <c r="A464" s="18" t="s">
        <v>25</v>
      </c>
      <c r="B464" s="18" t="s">
        <v>26</v>
      </c>
      <c r="C464" s="18" t="s">
        <v>129</v>
      </c>
      <c r="D464" s="18" t="s">
        <v>134</v>
      </c>
      <c r="E464" s="13" t="s">
        <v>136</v>
      </c>
      <c r="F464" s="19" t="s">
        <v>434</v>
      </c>
      <c r="G464" s="13">
        <v>1310</v>
      </c>
      <c r="H464" s="13">
        <v>3480</v>
      </c>
      <c r="I464" s="14" t="s">
        <v>137</v>
      </c>
      <c r="J464" s="15">
        <v>14526904</v>
      </c>
      <c r="K464" s="15">
        <v>14526904</v>
      </c>
      <c r="L464" s="15">
        <v>0</v>
      </c>
      <c r="M464" s="15">
        <v>0</v>
      </c>
      <c r="N464" s="15">
        <v>0</v>
      </c>
      <c r="O464" s="15">
        <v>12781635.67</v>
      </c>
      <c r="P464" s="15">
        <v>11791942.32</v>
      </c>
      <c r="Q464" s="15">
        <v>1745268.33</v>
      </c>
      <c r="R464" s="15">
        <v>1745268.33</v>
      </c>
      <c r="S464" s="15">
        <v>1745268.33</v>
      </c>
      <c r="T464" s="17">
        <f t="shared" si="46"/>
        <v>0.87985958122942098</v>
      </c>
      <c r="U464" s="17">
        <f t="shared" si="47"/>
        <v>0</v>
      </c>
      <c r="V464" s="17">
        <f t="shared" si="48"/>
        <v>0.87985958122942098</v>
      </c>
    </row>
    <row r="465" spans="1:22" ht="60" outlineLevel="2">
      <c r="A465" s="18" t="s">
        <v>25</v>
      </c>
      <c r="B465" s="18" t="s">
        <v>26</v>
      </c>
      <c r="C465" s="18" t="s">
        <v>129</v>
      </c>
      <c r="D465" s="18" t="s">
        <v>134</v>
      </c>
      <c r="E465" s="13" t="s">
        <v>138</v>
      </c>
      <c r="F465" s="19" t="s">
        <v>434</v>
      </c>
      <c r="G465" s="13">
        <v>1310</v>
      </c>
      <c r="H465" s="13">
        <v>3430</v>
      </c>
      <c r="I465" s="14" t="s">
        <v>139</v>
      </c>
      <c r="J465" s="15">
        <v>2852805509</v>
      </c>
      <c r="K465" s="15">
        <v>2852805509</v>
      </c>
      <c r="L465" s="15">
        <v>0</v>
      </c>
      <c r="M465" s="15">
        <v>0</v>
      </c>
      <c r="N465" s="15">
        <v>0</v>
      </c>
      <c r="O465" s="15">
        <v>2852805509</v>
      </c>
      <c r="P465" s="15">
        <v>2852805509</v>
      </c>
      <c r="Q465" s="15">
        <v>0</v>
      </c>
      <c r="R465" s="15">
        <v>0</v>
      </c>
      <c r="S465" s="15">
        <v>0</v>
      </c>
      <c r="T465" s="17">
        <f t="shared" si="46"/>
        <v>1</v>
      </c>
      <c r="U465" s="17">
        <f t="shared" si="47"/>
        <v>0</v>
      </c>
      <c r="V465" s="17">
        <f t="shared" si="48"/>
        <v>1</v>
      </c>
    </row>
    <row r="466" spans="1:22" ht="105" outlineLevel="2">
      <c r="A466" s="18" t="s">
        <v>25</v>
      </c>
      <c r="B466" s="18" t="s">
        <v>26</v>
      </c>
      <c r="C466" s="18" t="s">
        <v>129</v>
      </c>
      <c r="D466" s="18" t="s">
        <v>134</v>
      </c>
      <c r="E466" s="13" t="s">
        <v>140</v>
      </c>
      <c r="F466" s="19" t="s">
        <v>434</v>
      </c>
      <c r="G466" s="13">
        <v>1310</v>
      </c>
      <c r="H466" s="13">
        <v>3430</v>
      </c>
      <c r="I466" s="14" t="s">
        <v>141</v>
      </c>
      <c r="J466" s="15">
        <v>1398835246</v>
      </c>
      <c r="K466" s="15">
        <v>1398835246</v>
      </c>
      <c r="L466" s="15">
        <v>0</v>
      </c>
      <c r="M466" s="15">
        <v>0</v>
      </c>
      <c r="N466" s="15">
        <v>0</v>
      </c>
      <c r="O466" s="15">
        <v>1398835246</v>
      </c>
      <c r="P466" s="15">
        <v>1398835246</v>
      </c>
      <c r="Q466" s="15">
        <v>0</v>
      </c>
      <c r="R466" s="15">
        <v>0</v>
      </c>
      <c r="S466" s="15">
        <v>0</v>
      </c>
      <c r="T466" s="17">
        <f t="shared" si="46"/>
        <v>1</v>
      </c>
      <c r="U466" s="17">
        <f t="shared" si="47"/>
        <v>0</v>
      </c>
      <c r="V466" s="17">
        <f t="shared" si="48"/>
        <v>1</v>
      </c>
    </row>
    <row r="467" spans="1:22" ht="150" outlineLevel="2">
      <c r="A467" s="18" t="s">
        <v>25</v>
      </c>
      <c r="B467" s="18" t="s">
        <v>26</v>
      </c>
      <c r="C467" s="18" t="s">
        <v>129</v>
      </c>
      <c r="D467" s="18" t="s">
        <v>134</v>
      </c>
      <c r="E467" s="13" t="s">
        <v>142</v>
      </c>
      <c r="F467" s="19" t="s">
        <v>434</v>
      </c>
      <c r="G467" s="13">
        <v>1310</v>
      </c>
      <c r="H467" s="13">
        <v>3310</v>
      </c>
      <c r="I467" s="14" t="s">
        <v>143</v>
      </c>
      <c r="J467" s="15">
        <v>26000000</v>
      </c>
      <c r="K467" s="15">
        <v>26000000</v>
      </c>
      <c r="L467" s="15">
        <v>0</v>
      </c>
      <c r="M467" s="15">
        <v>0</v>
      </c>
      <c r="N467" s="15">
        <v>0</v>
      </c>
      <c r="O467" s="15">
        <v>26000000</v>
      </c>
      <c r="P467" s="15">
        <v>26000000</v>
      </c>
      <c r="Q467" s="15">
        <v>0</v>
      </c>
      <c r="R467" s="15">
        <v>0</v>
      </c>
      <c r="S467" s="15">
        <v>0</v>
      </c>
      <c r="T467" s="17">
        <f t="shared" si="46"/>
        <v>1</v>
      </c>
      <c r="U467" s="17">
        <f t="shared" si="47"/>
        <v>0</v>
      </c>
      <c r="V467" s="17">
        <f t="shared" si="48"/>
        <v>1</v>
      </c>
    </row>
    <row r="468" spans="1:22" ht="180" outlineLevel="2">
      <c r="A468" s="18" t="s">
        <v>25</v>
      </c>
      <c r="B468" s="18" t="s">
        <v>26</v>
      </c>
      <c r="C468" s="18" t="s">
        <v>129</v>
      </c>
      <c r="D468" s="18" t="s">
        <v>134</v>
      </c>
      <c r="E468" s="13" t="s">
        <v>144</v>
      </c>
      <c r="F468" s="19" t="s">
        <v>434</v>
      </c>
      <c r="G468" s="13">
        <v>1310</v>
      </c>
      <c r="H468" s="13">
        <v>3440</v>
      </c>
      <c r="I468" s="14" t="s">
        <v>145</v>
      </c>
      <c r="J468" s="15">
        <v>134375218304</v>
      </c>
      <c r="K468" s="15">
        <v>134375218304</v>
      </c>
      <c r="L468" s="15">
        <v>0</v>
      </c>
      <c r="M468" s="15">
        <v>0</v>
      </c>
      <c r="N468" s="15">
        <v>0</v>
      </c>
      <c r="O468" s="15">
        <v>134375218304</v>
      </c>
      <c r="P468" s="15">
        <v>134375218304</v>
      </c>
      <c r="Q468" s="15">
        <v>0</v>
      </c>
      <c r="R468" s="15">
        <v>0</v>
      </c>
      <c r="S468" s="15">
        <v>0</v>
      </c>
      <c r="T468" s="17">
        <f t="shared" si="46"/>
        <v>1</v>
      </c>
      <c r="U468" s="17">
        <f t="shared" si="47"/>
        <v>0</v>
      </c>
      <c r="V468" s="17">
        <f t="shared" si="48"/>
        <v>1</v>
      </c>
    </row>
    <row r="469" spans="1:22" ht="180" outlineLevel="2">
      <c r="A469" s="18" t="s">
        <v>25</v>
      </c>
      <c r="B469" s="18" t="s">
        <v>26</v>
      </c>
      <c r="C469" s="18" t="s">
        <v>129</v>
      </c>
      <c r="D469" s="18" t="s">
        <v>134</v>
      </c>
      <c r="E469" s="13" t="s">
        <v>144</v>
      </c>
      <c r="F469" s="18">
        <v>280</v>
      </c>
      <c r="G469" s="13">
        <v>1310</v>
      </c>
      <c r="H469" s="13">
        <v>3440</v>
      </c>
      <c r="I469" s="14" t="s">
        <v>145</v>
      </c>
      <c r="J469" s="15">
        <v>225603281696</v>
      </c>
      <c r="K469" s="15">
        <v>225603281696</v>
      </c>
      <c r="L469" s="15">
        <v>0</v>
      </c>
      <c r="M469" s="15">
        <v>0</v>
      </c>
      <c r="N469" s="15">
        <v>0</v>
      </c>
      <c r="O469" s="15">
        <v>225603281696</v>
      </c>
      <c r="P469" s="15">
        <v>225603281696</v>
      </c>
      <c r="Q469" s="15">
        <v>0</v>
      </c>
      <c r="R469" s="15">
        <v>0</v>
      </c>
      <c r="S469" s="15">
        <v>0</v>
      </c>
      <c r="T469" s="17">
        <f t="shared" si="46"/>
        <v>1</v>
      </c>
      <c r="U469" s="17">
        <f t="shared" si="47"/>
        <v>0</v>
      </c>
      <c r="V469" s="17">
        <f t="shared" si="48"/>
        <v>1</v>
      </c>
    </row>
    <row r="470" spans="1:22" ht="75" outlineLevel="2">
      <c r="A470" s="18" t="s">
        <v>25</v>
      </c>
      <c r="B470" s="18" t="s">
        <v>26</v>
      </c>
      <c r="C470" s="18" t="s">
        <v>129</v>
      </c>
      <c r="D470" s="18" t="s">
        <v>134</v>
      </c>
      <c r="E470" s="13" t="s">
        <v>146</v>
      </c>
      <c r="F470" s="19" t="s">
        <v>434</v>
      </c>
      <c r="G470" s="13">
        <v>1310</v>
      </c>
      <c r="H470" s="13">
        <v>3440</v>
      </c>
      <c r="I470" s="14" t="s">
        <v>147</v>
      </c>
      <c r="J470" s="15">
        <v>2073368150</v>
      </c>
      <c r="K470" s="15">
        <v>2073368150</v>
      </c>
      <c r="L470" s="15">
        <v>0</v>
      </c>
      <c r="M470" s="15">
        <v>0</v>
      </c>
      <c r="N470" s="15">
        <v>0</v>
      </c>
      <c r="O470" s="15">
        <v>2073368150</v>
      </c>
      <c r="P470" s="15">
        <v>2073368150</v>
      </c>
      <c r="Q470" s="15">
        <v>0</v>
      </c>
      <c r="R470" s="15">
        <v>0</v>
      </c>
      <c r="S470" s="15">
        <v>0</v>
      </c>
      <c r="T470" s="17">
        <f t="shared" si="46"/>
        <v>1</v>
      </c>
      <c r="U470" s="17">
        <f t="shared" si="47"/>
        <v>0</v>
      </c>
      <c r="V470" s="17">
        <f t="shared" si="48"/>
        <v>1</v>
      </c>
    </row>
    <row r="471" spans="1:22" ht="75" outlineLevel="2">
      <c r="A471" s="18" t="s">
        <v>25</v>
      </c>
      <c r="B471" s="18" t="s">
        <v>26</v>
      </c>
      <c r="C471" s="18" t="s">
        <v>129</v>
      </c>
      <c r="D471" s="18" t="s">
        <v>134</v>
      </c>
      <c r="E471" s="13" t="s">
        <v>148</v>
      </c>
      <c r="F471" s="19" t="s">
        <v>434</v>
      </c>
      <c r="G471" s="13">
        <v>1310</v>
      </c>
      <c r="H471" s="13">
        <v>3440</v>
      </c>
      <c r="I471" s="14" t="s">
        <v>149</v>
      </c>
      <c r="J471" s="15">
        <v>2073368150</v>
      </c>
      <c r="K471" s="15">
        <v>2073368150</v>
      </c>
      <c r="L471" s="15">
        <v>0</v>
      </c>
      <c r="M471" s="15">
        <v>0</v>
      </c>
      <c r="N471" s="15">
        <v>0</v>
      </c>
      <c r="O471" s="15">
        <v>2073368150</v>
      </c>
      <c r="P471" s="15">
        <v>2073368150</v>
      </c>
      <c r="Q471" s="15">
        <v>0</v>
      </c>
      <c r="R471" s="15">
        <v>0</v>
      </c>
      <c r="S471" s="15">
        <v>0</v>
      </c>
      <c r="T471" s="17">
        <f t="shared" si="46"/>
        <v>1</v>
      </c>
      <c r="U471" s="17">
        <f t="shared" si="47"/>
        <v>0</v>
      </c>
      <c r="V471" s="17">
        <f t="shared" si="48"/>
        <v>1</v>
      </c>
    </row>
    <row r="472" spans="1:22" ht="75" outlineLevel="2">
      <c r="A472" s="18" t="s">
        <v>25</v>
      </c>
      <c r="B472" s="18" t="s">
        <v>26</v>
      </c>
      <c r="C472" s="18" t="s">
        <v>129</v>
      </c>
      <c r="D472" s="18" t="s">
        <v>134</v>
      </c>
      <c r="E472" s="13" t="s">
        <v>150</v>
      </c>
      <c r="F472" s="19" t="s">
        <v>434</v>
      </c>
      <c r="G472" s="13">
        <v>1310</v>
      </c>
      <c r="H472" s="13">
        <v>3440</v>
      </c>
      <c r="I472" s="14" t="s">
        <v>151</v>
      </c>
      <c r="J472" s="15">
        <v>2073368150</v>
      </c>
      <c r="K472" s="15">
        <v>2073368150</v>
      </c>
      <c r="L472" s="15">
        <v>0</v>
      </c>
      <c r="M472" s="15">
        <v>0</v>
      </c>
      <c r="N472" s="15">
        <v>0</v>
      </c>
      <c r="O472" s="15">
        <v>2073368150</v>
      </c>
      <c r="P472" s="15">
        <v>2073368150</v>
      </c>
      <c r="Q472" s="15">
        <v>0</v>
      </c>
      <c r="R472" s="15">
        <v>0</v>
      </c>
      <c r="S472" s="15">
        <v>0</v>
      </c>
      <c r="T472" s="17">
        <f t="shared" si="46"/>
        <v>1</v>
      </c>
      <c r="U472" s="17">
        <f t="shared" si="47"/>
        <v>0</v>
      </c>
      <c r="V472" s="17">
        <f t="shared" si="48"/>
        <v>1</v>
      </c>
    </row>
    <row r="473" spans="1:22" ht="75" outlineLevel="2">
      <c r="A473" s="18" t="s">
        <v>25</v>
      </c>
      <c r="B473" s="18" t="s">
        <v>26</v>
      </c>
      <c r="C473" s="18" t="s">
        <v>129</v>
      </c>
      <c r="D473" s="18" t="s">
        <v>134</v>
      </c>
      <c r="E473" s="13" t="s">
        <v>152</v>
      </c>
      <c r="F473" s="19" t="s">
        <v>434</v>
      </c>
      <c r="G473" s="13">
        <v>1310</v>
      </c>
      <c r="H473" s="13">
        <v>3440</v>
      </c>
      <c r="I473" s="14" t="s">
        <v>153</v>
      </c>
      <c r="J473" s="15">
        <v>2073368150</v>
      </c>
      <c r="K473" s="15">
        <v>2073368150</v>
      </c>
      <c r="L473" s="15">
        <v>0</v>
      </c>
      <c r="M473" s="15">
        <v>0</v>
      </c>
      <c r="N473" s="15">
        <v>0</v>
      </c>
      <c r="O473" s="15">
        <v>2073368150</v>
      </c>
      <c r="P473" s="15">
        <v>2073368150</v>
      </c>
      <c r="Q473" s="15">
        <v>0</v>
      </c>
      <c r="R473" s="15">
        <v>0</v>
      </c>
      <c r="S473" s="15">
        <v>0</v>
      </c>
      <c r="T473" s="17">
        <f t="shared" si="46"/>
        <v>1</v>
      </c>
      <c r="U473" s="17">
        <f t="shared" si="47"/>
        <v>0</v>
      </c>
      <c r="V473" s="17">
        <f t="shared" si="48"/>
        <v>1</v>
      </c>
    </row>
    <row r="474" spans="1:22" ht="180" outlineLevel="2">
      <c r="A474" s="18" t="s">
        <v>25</v>
      </c>
      <c r="B474" s="18" t="s">
        <v>26</v>
      </c>
      <c r="C474" s="18" t="s">
        <v>129</v>
      </c>
      <c r="D474" s="18" t="s">
        <v>134</v>
      </c>
      <c r="E474" s="13" t="s">
        <v>154</v>
      </c>
      <c r="F474" s="19" t="s">
        <v>434</v>
      </c>
      <c r="G474" s="13">
        <v>1310</v>
      </c>
      <c r="H474" s="13">
        <v>3440</v>
      </c>
      <c r="I474" s="14" t="s">
        <v>155</v>
      </c>
      <c r="J474" s="15">
        <v>1619903180</v>
      </c>
      <c r="K474" s="15">
        <v>1619903180</v>
      </c>
      <c r="L474" s="15">
        <v>0</v>
      </c>
      <c r="M474" s="15">
        <v>0</v>
      </c>
      <c r="N474" s="15">
        <v>0</v>
      </c>
      <c r="O474" s="15">
        <v>1619903180</v>
      </c>
      <c r="P474" s="15">
        <v>1619903180</v>
      </c>
      <c r="Q474" s="15">
        <v>0</v>
      </c>
      <c r="R474" s="15">
        <v>0</v>
      </c>
      <c r="S474" s="15">
        <v>0</v>
      </c>
      <c r="T474" s="17">
        <f t="shared" si="46"/>
        <v>1</v>
      </c>
      <c r="U474" s="17">
        <f t="shared" si="47"/>
        <v>0</v>
      </c>
      <c r="V474" s="17">
        <f t="shared" si="48"/>
        <v>1</v>
      </c>
    </row>
    <row r="475" spans="1:22" ht="75" outlineLevel="2">
      <c r="A475" s="18" t="s">
        <v>25</v>
      </c>
      <c r="B475" s="18" t="s">
        <v>26</v>
      </c>
      <c r="C475" s="18" t="s">
        <v>129</v>
      </c>
      <c r="D475" s="18" t="s">
        <v>134</v>
      </c>
      <c r="E475" s="13" t="s">
        <v>156</v>
      </c>
      <c r="F475" s="19" t="s">
        <v>434</v>
      </c>
      <c r="G475" s="13">
        <v>1310</v>
      </c>
      <c r="H475" s="13">
        <v>3440</v>
      </c>
      <c r="I475" s="14" t="s">
        <v>157</v>
      </c>
      <c r="J475" s="15">
        <v>25139315809</v>
      </c>
      <c r="K475" s="15">
        <v>25139315809</v>
      </c>
      <c r="L475" s="15">
        <v>0</v>
      </c>
      <c r="M475" s="15">
        <v>0</v>
      </c>
      <c r="N475" s="15">
        <v>0</v>
      </c>
      <c r="O475" s="15">
        <v>25139315809</v>
      </c>
      <c r="P475" s="15">
        <v>25139315809</v>
      </c>
      <c r="Q475" s="15">
        <v>0</v>
      </c>
      <c r="R475" s="15">
        <v>0</v>
      </c>
      <c r="S475" s="15">
        <v>0</v>
      </c>
      <c r="T475" s="17">
        <f t="shared" si="46"/>
        <v>1</v>
      </c>
      <c r="U475" s="17">
        <f t="shared" si="47"/>
        <v>0</v>
      </c>
      <c r="V475" s="17">
        <f t="shared" si="48"/>
        <v>1</v>
      </c>
    </row>
    <row r="476" spans="1:22" ht="75" outlineLevel="2">
      <c r="A476" s="18" t="s">
        <v>25</v>
      </c>
      <c r="B476" s="18" t="s">
        <v>26</v>
      </c>
      <c r="C476" s="18" t="s">
        <v>129</v>
      </c>
      <c r="D476" s="18" t="s">
        <v>134</v>
      </c>
      <c r="E476" s="13" t="s">
        <v>158</v>
      </c>
      <c r="F476" s="18">
        <v>538</v>
      </c>
      <c r="G476" s="13">
        <v>1310</v>
      </c>
      <c r="H476" s="13">
        <v>3480</v>
      </c>
      <c r="I476" s="14" t="s">
        <v>159</v>
      </c>
      <c r="J476" s="15">
        <v>25013000000</v>
      </c>
      <c r="K476" s="15">
        <v>25013000000</v>
      </c>
      <c r="L476" s="15">
        <v>0</v>
      </c>
      <c r="M476" s="15">
        <v>0</v>
      </c>
      <c r="N476" s="15">
        <v>0</v>
      </c>
      <c r="O476" s="15">
        <v>1342785110</v>
      </c>
      <c r="P476" s="15">
        <v>1342785110</v>
      </c>
      <c r="Q476" s="15">
        <v>23670214890</v>
      </c>
      <c r="R476" s="15">
        <v>23670214890</v>
      </c>
      <c r="S476" s="15">
        <v>23670214890</v>
      </c>
      <c r="T476" s="17">
        <f t="shared" si="46"/>
        <v>5.3683488985727425E-2</v>
      </c>
      <c r="U476" s="17">
        <f t="shared" si="47"/>
        <v>0</v>
      </c>
      <c r="V476" s="17">
        <f t="shared" si="48"/>
        <v>5.3683488985727425E-2</v>
      </c>
    </row>
    <row r="477" spans="1:22" ht="60" outlineLevel="2">
      <c r="A477" s="18" t="s">
        <v>25</v>
      </c>
      <c r="B477" s="18" t="s">
        <v>26</v>
      </c>
      <c r="C477" s="18" t="s">
        <v>129</v>
      </c>
      <c r="D477" s="18" t="s">
        <v>134</v>
      </c>
      <c r="E477" s="13" t="s">
        <v>160</v>
      </c>
      <c r="F477" s="18">
        <v>538</v>
      </c>
      <c r="G477" s="13">
        <v>1310</v>
      </c>
      <c r="H477" s="13">
        <v>3480</v>
      </c>
      <c r="I477" s="14" t="s">
        <v>161</v>
      </c>
      <c r="J477" s="15">
        <v>25013000000</v>
      </c>
      <c r="K477" s="15">
        <v>25013000000</v>
      </c>
      <c r="L477" s="15">
        <v>0</v>
      </c>
      <c r="M477" s="15">
        <v>0</v>
      </c>
      <c r="N477" s="15">
        <v>0</v>
      </c>
      <c r="O477" s="15">
        <v>1963908469.1700001</v>
      </c>
      <c r="P477" s="15">
        <v>1963908469.1700001</v>
      </c>
      <c r="Q477" s="15">
        <v>23049091530.830002</v>
      </c>
      <c r="R477" s="15">
        <v>23049091530.830002</v>
      </c>
      <c r="S477" s="15">
        <v>23049091530.830002</v>
      </c>
      <c r="T477" s="17">
        <f t="shared" si="46"/>
        <v>7.8515510701235358E-2</v>
      </c>
      <c r="U477" s="17">
        <f t="shared" si="47"/>
        <v>0</v>
      </c>
      <c r="V477" s="17">
        <f t="shared" si="48"/>
        <v>7.8515510701235358E-2</v>
      </c>
    </row>
    <row r="478" spans="1:22" ht="75" outlineLevel="2">
      <c r="A478" s="18" t="s">
        <v>25</v>
      </c>
      <c r="B478" s="18" t="s">
        <v>26</v>
      </c>
      <c r="C478" s="18" t="s">
        <v>129</v>
      </c>
      <c r="D478" s="18" t="s">
        <v>134</v>
      </c>
      <c r="E478" s="13" t="s">
        <v>162</v>
      </c>
      <c r="F478" s="18">
        <v>538</v>
      </c>
      <c r="G478" s="13">
        <v>1310</v>
      </c>
      <c r="H478" s="13">
        <v>3480</v>
      </c>
      <c r="I478" s="14" t="s">
        <v>163</v>
      </c>
      <c r="J478" s="15">
        <v>25013000000</v>
      </c>
      <c r="K478" s="15">
        <v>25013000000</v>
      </c>
      <c r="L478" s="15">
        <v>0</v>
      </c>
      <c r="M478" s="15">
        <v>0</v>
      </c>
      <c r="N478" s="15">
        <v>0</v>
      </c>
      <c r="O478" s="15">
        <v>1207349000</v>
      </c>
      <c r="P478" s="15">
        <v>1207349000</v>
      </c>
      <c r="Q478" s="15">
        <v>23805651000</v>
      </c>
      <c r="R478" s="15">
        <v>23805651000</v>
      </c>
      <c r="S478" s="15">
        <v>23805651000</v>
      </c>
      <c r="T478" s="17">
        <f t="shared" si="46"/>
        <v>4.8268860192699797E-2</v>
      </c>
      <c r="U478" s="17">
        <f t="shared" si="47"/>
        <v>0</v>
      </c>
      <c r="V478" s="17">
        <f t="shared" si="48"/>
        <v>4.8268860192699797E-2</v>
      </c>
    </row>
    <row r="479" spans="1:22" ht="75" outlineLevel="2">
      <c r="A479" s="18" t="s">
        <v>25</v>
      </c>
      <c r="B479" s="18" t="s">
        <v>26</v>
      </c>
      <c r="C479" s="18" t="s">
        <v>129</v>
      </c>
      <c r="D479" s="18" t="s">
        <v>134</v>
      </c>
      <c r="E479" s="13" t="s">
        <v>164</v>
      </c>
      <c r="F479" s="18">
        <v>538</v>
      </c>
      <c r="G479" s="13">
        <v>1310</v>
      </c>
      <c r="H479" s="13">
        <v>3480</v>
      </c>
      <c r="I479" s="14" t="s">
        <v>165</v>
      </c>
      <c r="J479" s="15">
        <v>25013000000</v>
      </c>
      <c r="K479" s="15">
        <v>25013000000</v>
      </c>
      <c r="L479" s="15">
        <v>0</v>
      </c>
      <c r="M479" s="15">
        <v>0</v>
      </c>
      <c r="N479" s="15">
        <v>0</v>
      </c>
      <c r="O479" s="15">
        <v>1643605000</v>
      </c>
      <c r="P479" s="15">
        <v>1643605000</v>
      </c>
      <c r="Q479" s="15">
        <v>23369395000</v>
      </c>
      <c r="R479" s="15">
        <v>23369395000</v>
      </c>
      <c r="S479" s="15">
        <v>23369395000</v>
      </c>
      <c r="T479" s="17">
        <f t="shared" si="46"/>
        <v>6.5710030783992318E-2</v>
      </c>
      <c r="U479" s="17">
        <f t="shared" si="47"/>
        <v>0</v>
      </c>
      <c r="V479" s="17">
        <f t="shared" si="48"/>
        <v>6.5710030783992318E-2</v>
      </c>
    </row>
    <row r="480" spans="1:22" ht="45" outlineLevel="2">
      <c r="A480" s="18" t="s">
        <v>25</v>
      </c>
      <c r="B480" s="18" t="s">
        <v>26</v>
      </c>
      <c r="C480" s="18" t="s">
        <v>129</v>
      </c>
      <c r="D480" s="18" t="s">
        <v>166</v>
      </c>
      <c r="E480" s="13" t="s">
        <v>29</v>
      </c>
      <c r="F480" s="19" t="s">
        <v>434</v>
      </c>
      <c r="G480" s="13">
        <v>1320</v>
      </c>
      <c r="H480" s="13">
        <v>3480</v>
      </c>
      <c r="I480" s="14" t="s">
        <v>167</v>
      </c>
      <c r="J480" s="15">
        <v>38979322</v>
      </c>
      <c r="K480" s="15">
        <v>38979322</v>
      </c>
      <c r="L480" s="15">
        <v>0</v>
      </c>
      <c r="M480" s="15">
        <v>0</v>
      </c>
      <c r="N480" s="15">
        <v>0</v>
      </c>
      <c r="O480" s="15">
        <v>12003406.09</v>
      </c>
      <c r="P480" s="15">
        <v>12003406.09</v>
      </c>
      <c r="Q480" s="15">
        <v>26975915.91</v>
      </c>
      <c r="R480" s="15">
        <v>26975915.91</v>
      </c>
      <c r="S480" s="15">
        <v>26975915.91</v>
      </c>
      <c r="T480" s="17">
        <f t="shared" si="46"/>
        <v>0.30794291624672177</v>
      </c>
      <c r="U480" s="17">
        <f t="shared" si="47"/>
        <v>0</v>
      </c>
      <c r="V480" s="17">
        <f t="shared" si="48"/>
        <v>0.30794291624672177</v>
      </c>
    </row>
    <row r="481" spans="1:22" ht="180" outlineLevel="2">
      <c r="A481" s="18" t="s">
        <v>25</v>
      </c>
      <c r="B481" s="18" t="s">
        <v>26</v>
      </c>
      <c r="C481" s="18" t="s">
        <v>129</v>
      </c>
      <c r="D481" s="18" t="s">
        <v>168</v>
      </c>
      <c r="E481" s="13" t="s">
        <v>48</v>
      </c>
      <c r="F481" s="19" t="s">
        <v>434</v>
      </c>
      <c r="G481" s="13">
        <v>1320</v>
      </c>
      <c r="H481" s="13">
        <v>3480</v>
      </c>
      <c r="I481" s="14" t="s">
        <v>169</v>
      </c>
      <c r="J481" s="15">
        <v>8585000</v>
      </c>
      <c r="K481" s="15">
        <v>8585000</v>
      </c>
      <c r="L481" s="15">
        <v>0</v>
      </c>
      <c r="M481" s="15">
        <v>0</v>
      </c>
      <c r="N481" s="15">
        <v>0</v>
      </c>
      <c r="O481" s="15">
        <v>8585000</v>
      </c>
      <c r="P481" s="15">
        <v>8585000</v>
      </c>
      <c r="Q481" s="15">
        <v>0</v>
      </c>
      <c r="R481" s="15">
        <v>0</v>
      </c>
      <c r="S481" s="15">
        <v>0</v>
      </c>
      <c r="T481" s="17">
        <f t="shared" si="46"/>
        <v>1</v>
      </c>
      <c r="U481" s="17">
        <f t="shared" si="47"/>
        <v>0</v>
      </c>
      <c r="V481" s="17">
        <f t="shared" si="48"/>
        <v>1</v>
      </c>
    </row>
    <row r="482" spans="1:22" ht="90" outlineLevel="2">
      <c r="A482" s="18" t="s">
        <v>25</v>
      </c>
      <c r="B482" s="18" t="s">
        <v>26</v>
      </c>
      <c r="C482" s="18" t="s">
        <v>129</v>
      </c>
      <c r="D482" s="18" t="s">
        <v>170</v>
      </c>
      <c r="E482" s="13" t="s">
        <v>136</v>
      </c>
      <c r="F482" s="19" t="s">
        <v>434</v>
      </c>
      <c r="G482" s="13">
        <v>1320</v>
      </c>
      <c r="H482" s="13">
        <v>3480</v>
      </c>
      <c r="I482" s="14" t="s">
        <v>171</v>
      </c>
      <c r="J482" s="15">
        <v>134617021</v>
      </c>
      <c r="K482" s="15">
        <v>134617021</v>
      </c>
      <c r="L482" s="15">
        <v>0</v>
      </c>
      <c r="M482" s="15">
        <v>0</v>
      </c>
      <c r="N482" s="15">
        <v>0</v>
      </c>
      <c r="O482" s="15">
        <v>134617021</v>
      </c>
      <c r="P482" s="15">
        <v>134617021</v>
      </c>
      <c r="Q482" s="15">
        <v>0</v>
      </c>
      <c r="R482" s="15">
        <v>0</v>
      </c>
      <c r="S482" s="15">
        <v>0</v>
      </c>
      <c r="T482" s="17">
        <f t="shared" si="46"/>
        <v>1</v>
      </c>
      <c r="U482" s="17">
        <f t="shared" si="47"/>
        <v>0</v>
      </c>
      <c r="V482" s="17">
        <f t="shared" si="48"/>
        <v>1</v>
      </c>
    </row>
    <row r="483" spans="1:22" ht="90" outlineLevel="2">
      <c r="A483" s="18" t="s">
        <v>25</v>
      </c>
      <c r="B483" s="18" t="s">
        <v>26</v>
      </c>
      <c r="C483" s="18" t="s">
        <v>129</v>
      </c>
      <c r="D483" s="18" t="s">
        <v>170</v>
      </c>
      <c r="E483" s="13" t="s">
        <v>172</v>
      </c>
      <c r="F483" s="19" t="s">
        <v>434</v>
      </c>
      <c r="G483" s="13">
        <v>1320</v>
      </c>
      <c r="H483" s="13">
        <v>3480</v>
      </c>
      <c r="I483" s="14" t="s">
        <v>173</v>
      </c>
      <c r="J483" s="15">
        <v>75000000</v>
      </c>
      <c r="K483" s="15">
        <v>75000000</v>
      </c>
      <c r="L483" s="15">
        <v>0</v>
      </c>
      <c r="M483" s="15">
        <v>0</v>
      </c>
      <c r="N483" s="15">
        <v>0</v>
      </c>
      <c r="O483" s="15">
        <v>75000000</v>
      </c>
      <c r="P483" s="15">
        <v>75000000</v>
      </c>
      <c r="Q483" s="15">
        <v>0</v>
      </c>
      <c r="R483" s="15">
        <v>0</v>
      </c>
      <c r="S483" s="15">
        <v>0</v>
      </c>
      <c r="T483" s="17">
        <f t="shared" si="46"/>
        <v>1</v>
      </c>
      <c r="U483" s="17">
        <f t="shared" si="47"/>
        <v>0</v>
      </c>
      <c r="V483" s="17">
        <f t="shared" si="48"/>
        <v>1</v>
      </c>
    </row>
    <row r="484" spans="1:22" ht="135" outlineLevel="2">
      <c r="A484" s="18" t="s">
        <v>25</v>
      </c>
      <c r="B484" s="18" t="s">
        <v>26</v>
      </c>
      <c r="C484" s="18" t="s">
        <v>129</v>
      </c>
      <c r="D484" s="18" t="s">
        <v>174</v>
      </c>
      <c r="E484" s="13" t="s">
        <v>29</v>
      </c>
      <c r="F484" s="19" t="s">
        <v>434</v>
      </c>
      <c r="G484" s="13">
        <v>1320</v>
      </c>
      <c r="H484" s="13">
        <v>3480</v>
      </c>
      <c r="I484" s="14" t="s">
        <v>175</v>
      </c>
      <c r="J484" s="15">
        <v>127953880</v>
      </c>
      <c r="K484" s="15">
        <v>127953880</v>
      </c>
      <c r="L484" s="15">
        <v>0</v>
      </c>
      <c r="M484" s="15">
        <v>0</v>
      </c>
      <c r="N484" s="15">
        <v>0</v>
      </c>
      <c r="O484" s="15">
        <v>117962582.73999999</v>
      </c>
      <c r="P484" s="15">
        <v>117962582.73999999</v>
      </c>
      <c r="Q484" s="15">
        <v>9991297.2599999998</v>
      </c>
      <c r="R484" s="15">
        <v>9991297.2599999998</v>
      </c>
      <c r="S484" s="15">
        <v>9991297.2599999998</v>
      </c>
      <c r="T484" s="17">
        <f t="shared" si="46"/>
        <v>0.92191485510247906</v>
      </c>
      <c r="U484" s="17">
        <f t="shared" si="47"/>
        <v>0</v>
      </c>
      <c r="V484" s="17">
        <f t="shared" si="48"/>
        <v>0.92191485510247906</v>
      </c>
    </row>
    <row r="485" spans="1:22" ht="105" outlineLevel="2">
      <c r="A485" s="18" t="s">
        <v>25</v>
      </c>
      <c r="B485" s="18" t="s">
        <v>26</v>
      </c>
      <c r="C485" s="18" t="s">
        <v>129</v>
      </c>
      <c r="D485" s="18" t="s">
        <v>176</v>
      </c>
      <c r="E485" s="13" t="s">
        <v>177</v>
      </c>
      <c r="F485" s="19" t="s">
        <v>434</v>
      </c>
      <c r="G485" s="13">
        <v>1330</v>
      </c>
      <c r="H485" s="13">
        <v>3480</v>
      </c>
      <c r="I485" s="14" t="s">
        <v>178</v>
      </c>
      <c r="J485" s="15">
        <v>80839378</v>
      </c>
      <c r="K485" s="15">
        <v>80839378</v>
      </c>
      <c r="L485" s="15">
        <v>0</v>
      </c>
      <c r="M485" s="15">
        <v>0</v>
      </c>
      <c r="N485" s="15">
        <v>0</v>
      </c>
      <c r="O485" s="15">
        <v>80839378</v>
      </c>
      <c r="P485" s="15">
        <v>80839378</v>
      </c>
      <c r="Q485" s="15">
        <v>0</v>
      </c>
      <c r="R485" s="15">
        <v>0</v>
      </c>
      <c r="S485" s="15">
        <v>0</v>
      </c>
      <c r="T485" s="17">
        <f t="shared" si="46"/>
        <v>1</v>
      </c>
      <c r="U485" s="17">
        <f t="shared" si="47"/>
        <v>0</v>
      </c>
      <c r="V485" s="17">
        <f t="shared" si="48"/>
        <v>1</v>
      </c>
    </row>
    <row r="486" spans="1:22" ht="90" outlineLevel="2">
      <c r="A486" s="18" t="s">
        <v>25</v>
      </c>
      <c r="B486" s="18" t="s">
        <v>26</v>
      </c>
      <c r="C486" s="18" t="s">
        <v>129</v>
      </c>
      <c r="D486" s="18" t="s">
        <v>176</v>
      </c>
      <c r="E486" s="13" t="s">
        <v>179</v>
      </c>
      <c r="F486" s="19" t="s">
        <v>434</v>
      </c>
      <c r="G486" s="13">
        <v>1330</v>
      </c>
      <c r="H486" s="13">
        <v>3480</v>
      </c>
      <c r="I486" s="14" t="s">
        <v>180</v>
      </c>
      <c r="J486" s="15">
        <v>90900000</v>
      </c>
      <c r="K486" s="15">
        <v>90900000</v>
      </c>
      <c r="L486" s="15">
        <v>0</v>
      </c>
      <c r="M486" s="15">
        <v>0</v>
      </c>
      <c r="N486" s="15">
        <v>0</v>
      </c>
      <c r="O486" s="15">
        <v>90900000</v>
      </c>
      <c r="P486" s="15">
        <v>90900000</v>
      </c>
      <c r="Q486" s="15">
        <v>0</v>
      </c>
      <c r="R486" s="15">
        <v>0</v>
      </c>
      <c r="S486" s="15">
        <v>0</v>
      </c>
      <c r="T486" s="17">
        <f t="shared" si="46"/>
        <v>1</v>
      </c>
      <c r="U486" s="17">
        <f t="shared" si="47"/>
        <v>0</v>
      </c>
      <c r="V486" s="17">
        <f t="shared" si="48"/>
        <v>1</v>
      </c>
    </row>
    <row r="487" spans="1:22" ht="150" outlineLevel="2">
      <c r="A487" s="18" t="s">
        <v>25</v>
      </c>
      <c r="B487" s="18" t="s">
        <v>26</v>
      </c>
      <c r="C487" s="18" t="s">
        <v>129</v>
      </c>
      <c r="D487" s="18" t="s">
        <v>176</v>
      </c>
      <c r="E487" s="13" t="s">
        <v>181</v>
      </c>
      <c r="F487" s="19" t="s">
        <v>434</v>
      </c>
      <c r="G487" s="13">
        <v>1330</v>
      </c>
      <c r="H487" s="13">
        <v>3480</v>
      </c>
      <c r="I487" s="14" t="s">
        <v>182</v>
      </c>
      <c r="J487" s="15">
        <v>17040215</v>
      </c>
      <c r="K487" s="15">
        <v>17040215</v>
      </c>
      <c r="L487" s="15">
        <v>0</v>
      </c>
      <c r="M487" s="15">
        <v>0</v>
      </c>
      <c r="N487" s="15">
        <v>0</v>
      </c>
      <c r="O487" s="15">
        <v>17040215</v>
      </c>
      <c r="P487" s="15">
        <v>17040215</v>
      </c>
      <c r="Q487" s="15">
        <v>0</v>
      </c>
      <c r="R487" s="15">
        <v>0</v>
      </c>
      <c r="S487" s="15">
        <v>0</v>
      </c>
      <c r="T487" s="17">
        <f t="shared" si="46"/>
        <v>1</v>
      </c>
      <c r="U487" s="17">
        <f t="shared" si="47"/>
        <v>0</v>
      </c>
      <c r="V487" s="17">
        <f t="shared" si="48"/>
        <v>1</v>
      </c>
    </row>
    <row r="488" spans="1:22" ht="105" outlineLevel="2">
      <c r="A488" s="18" t="s">
        <v>25</v>
      </c>
      <c r="B488" s="18" t="s">
        <v>26</v>
      </c>
      <c r="C488" s="18" t="s">
        <v>129</v>
      </c>
      <c r="D488" s="18" t="s">
        <v>176</v>
      </c>
      <c r="E488" s="13" t="s">
        <v>183</v>
      </c>
      <c r="F488" s="19" t="s">
        <v>434</v>
      </c>
      <c r="G488" s="13">
        <v>1330</v>
      </c>
      <c r="H488" s="13">
        <v>3480</v>
      </c>
      <c r="I488" s="14" t="s">
        <v>184</v>
      </c>
      <c r="J488" s="15">
        <v>29045117</v>
      </c>
      <c r="K488" s="15">
        <v>29045117</v>
      </c>
      <c r="L488" s="15">
        <v>0</v>
      </c>
      <c r="M488" s="15">
        <v>0</v>
      </c>
      <c r="N488" s="15">
        <v>0</v>
      </c>
      <c r="O488" s="15">
        <v>29045117</v>
      </c>
      <c r="P488" s="15">
        <v>29045117</v>
      </c>
      <c r="Q488" s="15">
        <v>0</v>
      </c>
      <c r="R488" s="15">
        <v>0</v>
      </c>
      <c r="S488" s="15">
        <v>0</v>
      </c>
      <c r="T488" s="17">
        <f t="shared" si="46"/>
        <v>1</v>
      </c>
      <c r="U488" s="17">
        <f t="shared" si="47"/>
        <v>0</v>
      </c>
      <c r="V488" s="17">
        <f t="shared" si="48"/>
        <v>1</v>
      </c>
    </row>
    <row r="489" spans="1:22" ht="195" outlineLevel="2">
      <c r="A489" s="18" t="s">
        <v>25</v>
      </c>
      <c r="B489" s="18" t="s">
        <v>26</v>
      </c>
      <c r="C489" s="18" t="s">
        <v>129</v>
      </c>
      <c r="D489" s="18" t="s">
        <v>176</v>
      </c>
      <c r="E489" s="13" t="s">
        <v>185</v>
      </c>
      <c r="F489" s="19" t="s">
        <v>434</v>
      </c>
      <c r="G489" s="13">
        <v>1330</v>
      </c>
      <c r="H489" s="13">
        <v>3480</v>
      </c>
      <c r="I489" s="14" t="s">
        <v>186</v>
      </c>
      <c r="J489" s="15">
        <v>38959125</v>
      </c>
      <c r="K489" s="15">
        <v>38959125</v>
      </c>
      <c r="L489" s="15">
        <v>0</v>
      </c>
      <c r="M489" s="15">
        <v>0</v>
      </c>
      <c r="N489" s="15">
        <v>0</v>
      </c>
      <c r="O489" s="15">
        <v>38959125</v>
      </c>
      <c r="P489" s="15">
        <v>38959125</v>
      </c>
      <c r="Q489" s="15">
        <v>0</v>
      </c>
      <c r="R489" s="15">
        <v>0</v>
      </c>
      <c r="S489" s="15">
        <v>0</v>
      </c>
      <c r="T489" s="17">
        <f t="shared" si="46"/>
        <v>1</v>
      </c>
      <c r="U489" s="17">
        <f t="shared" si="47"/>
        <v>0</v>
      </c>
      <c r="V489" s="17">
        <f t="shared" si="48"/>
        <v>1</v>
      </c>
    </row>
    <row r="490" spans="1:22" ht="180" outlineLevel="2">
      <c r="A490" s="18" t="s">
        <v>25</v>
      </c>
      <c r="B490" s="18" t="s">
        <v>26</v>
      </c>
      <c r="C490" s="18" t="s">
        <v>129</v>
      </c>
      <c r="D490" s="18" t="s">
        <v>176</v>
      </c>
      <c r="E490" s="13" t="s">
        <v>187</v>
      </c>
      <c r="F490" s="19" t="s">
        <v>434</v>
      </c>
      <c r="G490" s="13">
        <v>1330</v>
      </c>
      <c r="H490" s="13">
        <v>3480</v>
      </c>
      <c r="I490" s="14" t="s">
        <v>188</v>
      </c>
      <c r="J490" s="15">
        <v>7070000</v>
      </c>
      <c r="K490" s="15">
        <v>7070000</v>
      </c>
      <c r="L490" s="15">
        <v>0</v>
      </c>
      <c r="M490" s="15">
        <v>0</v>
      </c>
      <c r="N490" s="15">
        <v>0</v>
      </c>
      <c r="O490" s="15">
        <v>7070000</v>
      </c>
      <c r="P490" s="15">
        <v>7070000</v>
      </c>
      <c r="Q490" s="15">
        <v>0</v>
      </c>
      <c r="R490" s="15">
        <v>0</v>
      </c>
      <c r="S490" s="15">
        <v>0</v>
      </c>
      <c r="T490" s="17">
        <f t="shared" ref="T490:T507" si="50">+O490/K490</f>
        <v>1</v>
      </c>
      <c r="U490" s="17">
        <f t="shared" ref="U490:U507" si="51">+(L490+M490+N490)/K490</f>
        <v>0</v>
      </c>
      <c r="V490" s="17">
        <f t="shared" si="48"/>
        <v>1</v>
      </c>
    </row>
    <row r="491" spans="1:22" ht="120" outlineLevel="2">
      <c r="A491" s="18" t="s">
        <v>25</v>
      </c>
      <c r="B491" s="18" t="s">
        <v>26</v>
      </c>
      <c r="C491" s="18" t="s">
        <v>129</v>
      </c>
      <c r="D491" s="18" t="s">
        <v>176</v>
      </c>
      <c r="E491" s="13" t="s">
        <v>189</v>
      </c>
      <c r="F491" s="19" t="s">
        <v>434</v>
      </c>
      <c r="G491" s="13">
        <v>1330</v>
      </c>
      <c r="H491" s="13">
        <v>3410</v>
      </c>
      <c r="I491" s="14" t="s">
        <v>190</v>
      </c>
      <c r="J491" s="15">
        <v>34239000</v>
      </c>
      <c r="K491" s="15">
        <v>34239000</v>
      </c>
      <c r="L491" s="15">
        <v>0</v>
      </c>
      <c r="M491" s="15">
        <v>0</v>
      </c>
      <c r="N491" s="15">
        <v>0</v>
      </c>
      <c r="O491" s="15">
        <v>34239000</v>
      </c>
      <c r="P491" s="15">
        <v>34239000</v>
      </c>
      <c r="Q491" s="15">
        <v>0</v>
      </c>
      <c r="R491" s="15">
        <v>0</v>
      </c>
      <c r="S491" s="15">
        <v>0</v>
      </c>
      <c r="T491" s="17">
        <f t="shared" si="50"/>
        <v>1</v>
      </c>
      <c r="U491" s="17">
        <f t="shared" si="51"/>
        <v>0</v>
      </c>
      <c r="V491" s="17">
        <f t="shared" si="48"/>
        <v>1</v>
      </c>
    </row>
    <row r="492" spans="1:22" ht="135" outlineLevel="2">
      <c r="A492" s="18" t="s">
        <v>25</v>
      </c>
      <c r="B492" s="18" t="s">
        <v>26</v>
      </c>
      <c r="C492" s="18" t="s">
        <v>129</v>
      </c>
      <c r="D492" s="18" t="s">
        <v>176</v>
      </c>
      <c r="E492" s="13" t="s">
        <v>191</v>
      </c>
      <c r="F492" s="19" t="s">
        <v>434</v>
      </c>
      <c r="G492" s="13">
        <v>1330</v>
      </c>
      <c r="H492" s="13">
        <v>3480</v>
      </c>
      <c r="I492" s="14" t="s">
        <v>192</v>
      </c>
      <c r="J492" s="15">
        <v>7575000</v>
      </c>
      <c r="K492" s="15">
        <v>7575000</v>
      </c>
      <c r="L492" s="15">
        <v>0</v>
      </c>
      <c r="M492" s="15">
        <v>0</v>
      </c>
      <c r="N492" s="15">
        <v>0</v>
      </c>
      <c r="O492" s="15">
        <v>7575000</v>
      </c>
      <c r="P492" s="15">
        <v>7575000</v>
      </c>
      <c r="Q492" s="15">
        <v>0</v>
      </c>
      <c r="R492" s="15">
        <v>0</v>
      </c>
      <c r="S492" s="15">
        <v>0</v>
      </c>
      <c r="T492" s="17">
        <f t="shared" si="50"/>
        <v>1</v>
      </c>
      <c r="U492" s="17">
        <f t="shared" si="51"/>
        <v>0</v>
      </c>
      <c r="V492" s="17">
        <f t="shared" si="48"/>
        <v>1</v>
      </c>
    </row>
    <row r="493" spans="1:22" ht="120" outlineLevel="2">
      <c r="A493" s="18" t="s">
        <v>193</v>
      </c>
      <c r="B493" s="18" t="s">
        <v>26</v>
      </c>
      <c r="C493" s="18" t="s">
        <v>129</v>
      </c>
      <c r="D493" s="18" t="s">
        <v>134</v>
      </c>
      <c r="E493" s="13" t="s">
        <v>48</v>
      </c>
      <c r="F493" s="19" t="s">
        <v>434</v>
      </c>
      <c r="G493" s="13">
        <v>1310</v>
      </c>
      <c r="H493" s="13">
        <v>3480</v>
      </c>
      <c r="I493" s="14" t="s">
        <v>135</v>
      </c>
      <c r="J493" s="15">
        <v>14801839</v>
      </c>
      <c r="K493" s="15">
        <v>14801839</v>
      </c>
      <c r="L493" s="15">
        <v>0</v>
      </c>
      <c r="M493" s="15">
        <v>0</v>
      </c>
      <c r="N493" s="15">
        <v>0</v>
      </c>
      <c r="O493" s="15">
        <v>13724005.26</v>
      </c>
      <c r="P493" s="15">
        <v>12656870.77</v>
      </c>
      <c r="Q493" s="15">
        <v>1077833.74</v>
      </c>
      <c r="R493" s="15">
        <v>1077833.74</v>
      </c>
      <c r="S493" s="15">
        <v>1077833.74</v>
      </c>
      <c r="T493" s="17">
        <f t="shared" si="50"/>
        <v>0.92718244401928707</v>
      </c>
      <c r="U493" s="17">
        <f t="shared" si="51"/>
        <v>0</v>
      </c>
      <c r="V493" s="17">
        <f t="shared" si="48"/>
        <v>0.92718244401928707</v>
      </c>
    </row>
    <row r="494" spans="1:22" ht="120" outlineLevel="2">
      <c r="A494" s="18" t="s">
        <v>193</v>
      </c>
      <c r="B494" s="18" t="s">
        <v>26</v>
      </c>
      <c r="C494" s="18" t="s">
        <v>129</v>
      </c>
      <c r="D494" s="18" t="s">
        <v>134</v>
      </c>
      <c r="E494" s="13" t="s">
        <v>136</v>
      </c>
      <c r="F494" s="19" t="s">
        <v>434</v>
      </c>
      <c r="G494" s="13">
        <v>1310</v>
      </c>
      <c r="H494" s="13">
        <v>3480</v>
      </c>
      <c r="I494" s="14" t="s">
        <v>137</v>
      </c>
      <c r="J494" s="15">
        <v>19904001</v>
      </c>
      <c r="K494" s="15">
        <v>19904001</v>
      </c>
      <c r="L494" s="15">
        <v>0</v>
      </c>
      <c r="M494" s="15">
        <v>0</v>
      </c>
      <c r="N494" s="15">
        <v>0</v>
      </c>
      <c r="O494" s="15">
        <v>19220831.870000001</v>
      </c>
      <c r="P494" s="15">
        <v>17727751.27</v>
      </c>
      <c r="Q494" s="15">
        <v>683169.13</v>
      </c>
      <c r="R494" s="15">
        <v>683169.13</v>
      </c>
      <c r="S494" s="15">
        <v>683169.13</v>
      </c>
      <c r="T494" s="17">
        <f t="shared" si="50"/>
        <v>0.96567679382652771</v>
      </c>
      <c r="U494" s="17">
        <f t="shared" si="51"/>
        <v>0</v>
      </c>
      <c r="V494" s="17">
        <f t="shared" si="48"/>
        <v>0.96567679382652771</v>
      </c>
    </row>
    <row r="495" spans="1:22" outlineLevel="2">
      <c r="A495" s="18" t="s">
        <v>193</v>
      </c>
      <c r="B495" s="18" t="s">
        <v>26</v>
      </c>
      <c r="C495" s="18" t="s">
        <v>129</v>
      </c>
      <c r="D495" s="18" t="s">
        <v>254</v>
      </c>
      <c r="E495" s="13" t="s">
        <v>29</v>
      </c>
      <c r="F495" s="19" t="s">
        <v>434</v>
      </c>
      <c r="G495" s="13">
        <v>1320</v>
      </c>
      <c r="H495" s="13">
        <v>3480</v>
      </c>
      <c r="I495" s="14" t="s">
        <v>255</v>
      </c>
      <c r="J495" s="15">
        <v>7494203762</v>
      </c>
      <c r="K495" s="15">
        <v>7494203762</v>
      </c>
      <c r="L495" s="15">
        <v>0</v>
      </c>
      <c r="M495" s="15">
        <v>0</v>
      </c>
      <c r="N495" s="15">
        <v>0</v>
      </c>
      <c r="O495" s="15">
        <v>7492346081.9899998</v>
      </c>
      <c r="P495" s="15">
        <v>7417329592.3199997</v>
      </c>
      <c r="Q495" s="15">
        <v>1857680.01</v>
      </c>
      <c r="R495" s="15">
        <v>1857680.01</v>
      </c>
      <c r="S495" s="15">
        <v>1857680.01</v>
      </c>
      <c r="T495" s="17">
        <f t="shared" si="50"/>
        <v>0.99975211776073936</v>
      </c>
      <c r="U495" s="17">
        <f t="shared" si="51"/>
        <v>0</v>
      </c>
      <c r="V495" s="17">
        <f t="shared" si="48"/>
        <v>0.99975211776073936</v>
      </c>
    </row>
    <row r="496" spans="1:22" ht="45" outlineLevel="2">
      <c r="A496" s="18" t="s">
        <v>193</v>
      </c>
      <c r="B496" s="18" t="s">
        <v>26</v>
      </c>
      <c r="C496" s="18" t="s">
        <v>129</v>
      </c>
      <c r="D496" s="18" t="s">
        <v>166</v>
      </c>
      <c r="E496" s="13" t="s">
        <v>29</v>
      </c>
      <c r="F496" s="19" t="s">
        <v>434</v>
      </c>
      <c r="G496" s="13">
        <v>1320</v>
      </c>
      <c r="H496" s="13">
        <v>3480</v>
      </c>
      <c r="I496" s="14" t="s">
        <v>167</v>
      </c>
      <c r="J496" s="15">
        <v>32162274</v>
      </c>
      <c r="K496" s="15">
        <v>32162274</v>
      </c>
      <c r="L496" s="15">
        <v>0</v>
      </c>
      <c r="M496" s="15">
        <v>0</v>
      </c>
      <c r="N496" s="15">
        <v>0</v>
      </c>
      <c r="O496" s="15">
        <v>27432505.489999998</v>
      </c>
      <c r="P496" s="15">
        <v>27432505.489999998</v>
      </c>
      <c r="Q496" s="15">
        <v>4729768.51</v>
      </c>
      <c r="R496" s="15">
        <v>4729768.51</v>
      </c>
      <c r="S496" s="15">
        <v>4729768.51</v>
      </c>
      <c r="T496" s="17">
        <f t="shared" si="50"/>
        <v>0.85294048206914719</v>
      </c>
      <c r="U496" s="17">
        <f t="shared" si="51"/>
        <v>0</v>
      </c>
      <c r="V496" s="17">
        <f t="shared" si="48"/>
        <v>0.85294048206914719</v>
      </c>
    </row>
    <row r="497" spans="1:22" ht="240" outlineLevel="2">
      <c r="A497" s="18" t="s">
        <v>193</v>
      </c>
      <c r="B497" s="18" t="s">
        <v>26</v>
      </c>
      <c r="C497" s="18" t="s">
        <v>129</v>
      </c>
      <c r="D497" s="18" t="s">
        <v>168</v>
      </c>
      <c r="E497" s="13" t="s">
        <v>256</v>
      </c>
      <c r="F497" s="19" t="s">
        <v>434</v>
      </c>
      <c r="G497" s="13">
        <v>1320</v>
      </c>
      <c r="H497" s="13">
        <v>3480</v>
      </c>
      <c r="I497" s="14" t="s">
        <v>257</v>
      </c>
      <c r="J497" s="15">
        <v>27560208</v>
      </c>
      <c r="K497" s="15">
        <v>27560208</v>
      </c>
      <c r="L497" s="15">
        <v>0</v>
      </c>
      <c r="M497" s="15">
        <v>0</v>
      </c>
      <c r="N497" s="15">
        <v>0</v>
      </c>
      <c r="O497" s="15">
        <v>27560208</v>
      </c>
      <c r="P497" s="15">
        <v>27560208</v>
      </c>
      <c r="Q497" s="15">
        <v>0</v>
      </c>
      <c r="R497" s="15">
        <v>0</v>
      </c>
      <c r="S497" s="15">
        <v>0</v>
      </c>
      <c r="T497" s="17">
        <f t="shared" si="50"/>
        <v>1</v>
      </c>
      <c r="U497" s="17">
        <f t="shared" si="51"/>
        <v>0</v>
      </c>
      <c r="V497" s="17">
        <f t="shared" si="48"/>
        <v>1</v>
      </c>
    </row>
    <row r="498" spans="1:22" ht="165" outlineLevel="2">
      <c r="A498" s="18" t="s">
        <v>193</v>
      </c>
      <c r="B498" s="18" t="s">
        <v>26</v>
      </c>
      <c r="C498" s="18" t="s">
        <v>129</v>
      </c>
      <c r="D498" s="18" t="s">
        <v>174</v>
      </c>
      <c r="E498" s="13" t="s">
        <v>29</v>
      </c>
      <c r="F498" s="19" t="s">
        <v>434</v>
      </c>
      <c r="G498" s="13">
        <v>1320</v>
      </c>
      <c r="H498" s="13">
        <v>3480</v>
      </c>
      <c r="I498" s="14" t="s">
        <v>258</v>
      </c>
      <c r="J498" s="15">
        <v>14010371864</v>
      </c>
      <c r="K498" s="15">
        <v>14010371864</v>
      </c>
      <c r="L498" s="15">
        <v>0</v>
      </c>
      <c r="M498" s="15">
        <v>0</v>
      </c>
      <c r="N498" s="15">
        <v>0</v>
      </c>
      <c r="O498" s="15">
        <v>11216947338.049999</v>
      </c>
      <c r="P498" s="15">
        <v>10135567184.43</v>
      </c>
      <c r="Q498" s="15">
        <v>2793424525.9499998</v>
      </c>
      <c r="R498" s="15">
        <v>2793424525.9499998</v>
      </c>
      <c r="S498" s="15">
        <v>2793424525.9499998</v>
      </c>
      <c r="T498" s="17">
        <f t="shared" si="50"/>
        <v>0.80061738881265709</v>
      </c>
      <c r="U498" s="17">
        <f t="shared" si="51"/>
        <v>0</v>
      </c>
      <c r="V498" s="17">
        <f t="shared" si="48"/>
        <v>0.80061738881265709</v>
      </c>
    </row>
    <row r="499" spans="1:22" ht="90" outlineLevel="2">
      <c r="A499" s="18" t="s">
        <v>259</v>
      </c>
      <c r="B499" s="18" t="s">
        <v>26</v>
      </c>
      <c r="C499" s="18" t="s">
        <v>129</v>
      </c>
      <c r="D499" s="18" t="s">
        <v>130</v>
      </c>
      <c r="E499" s="13" t="s">
        <v>48</v>
      </c>
      <c r="F499" s="19" t="s">
        <v>434</v>
      </c>
      <c r="G499" s="13">
        <v>1310</v>
      </c>
      <c r="H499" s="13">
        <v>3480</v>
      </c>
      <c r="I499" s="14" t="s">
        <v>264</v>
      </c>
      <c r="J499" s="15">
        <v>2231435375</v>
      </c>
      <c r="K499" s="15">
        <v>2231435375</v>
      </c>
      <c r="L499" s="15">
        <v>0</v>
      </c>
      <c r="M499" s="15">
        <v>0</v>
      </c>
      <c r="N499" s="15">
        <v>0</v>
      </c>
      <c r="O499" s="15">
        <v>2231435375</v>
      </c>
      <c r="P499" s="15">
        <v>2231435375</v>
      </c>
      <c r="Q499" s="15">
        <v>0</v>
      </c>
      <c r="R499" s="15">
        <v>0</v>
      </c>
      <c r="S499" s="15">
        <v>0</v>
      </c>
      <c r="T499" s="17">
        <f t="shared" si="50"/>
        <v>1</v>
      </c>
      <c r="U499" s="17">
        <f t="shared" si="51"/>
        <v>0</v>
      </c>
      <c r="V499" s="17">
        <f t="shared" si="48"/>
        <v>1</v>
      </c>
    </row>
    <row r="500" spans="1:22" ht="120" outlineLevel="2">
      <c r="A500" s="18" t="s">
        <v>259</v>
      </c>
      <c r="B500" s="18" t="s">
        <v>26</v>
      </c>
      <c r="C500" s="18" t="s">
        <v>129</v>
      </c>
      <c r="D500" s="18" t="s">
        <v>134</v>
      </c>
      <c r="E500" s="13" t="s">
        <v>48</v>
      </c>
      <c r="F500" s="19" t="s">
        <v>434</v>
      </c>
      <c r="G500" s="13">
        <v>1310</v>
      </c>
      <c r="H500" s="13">
        <v>3480</v>
      </c>
      <c r="I500" s="14" t="s">
        <v>135</v>
      </c>
      <c r="J500" s="15">
        <v>7071534</v>
      </c>
      <c r="K500" s="15">
        <v>7071534</v>
      </c>
      <c r="L500" s="15">
        <v>0</v>
      </c>
      <c r="M500" s="15">
        <v>0</v>
      </c>
      <c r="N500" s="15">
        <v>0</v>
      </c>
      <c r="O500" s="15">
        <v>6282138.0800000001</v>
      </c>
      <c r="P500" s="15">
        <v>5755909.5300000003</v>
      </c>
      <c r="Q500" s="15">
        <v>789395.92</v>
      </c>
      <c r="R500" s="15">
        <v>789395.92</v>
      </c>
      <c r="S500" s="15">
        <v>789395.92</v>
      </c>
      <c r="T500" s="17">
        <f t="shared" si="50"/>
        <v>0.88836991804041388</v>
      </c>
      <c r="U500" s="17">
        <f t="shared" si="51"/>
        <v>0</v>
      </c>
      <c r="V500" s="17">
        <f t="shared" si="48"/>
        <v>0.88836991804041388</v>
      </c>
    </row>
    <row r="501" spans="1:22" ht="120" outlineLevel="2">
      <c r="A501" s="18" t="s">
        <v>259</v>
      </c>
      <c r="B501" s="18" t="s">
        <v>26</v>
      </c>
      <c r="C501" s="18" t="s">
        <v>129</v>
      </c>
      <c r="D501" s="18" t="s">
        <v>134</v>
      </c>
      <c r="E501" s="13" t="s">
        <v>136</v>
      </c>
      <c r="F501" s="19" t="s">
        <v>434</v>
      </c>
      <c r="G501" s="13">
        <v>1310</v>
      </c>
      <c r="H501" s="13">
        <v>3480</v>
      </c>
      <c r="I501" s="14" t="s">
        <v>137</v>
      </c>
      <c r="J501" s="15">
        <v>14070288</v>
      </c>
      <c r="K501" s="15">
        <v>14070288</v>
      </c>
      <c r="L501" s="15">
        <v>0</v>
      </c>
      <c r="M501" s="15">
        <v>0</v>
      </c>
      <c r="N501" s="15">
        <v>0</v>
      </c>
      <c r="O501" s="15">
        <v>12637914.949999999</v>
      </c>
      <c r="P501" s="15">
        <v>11565882.24</v>
      </c>
      <c r="Q501" s="15">
        <v>1432373.05</v>
      </c>
      <c r="R501" s="15">
        <v>1432373.05</v>
      </c>
      <c r="S501" s="15">
        <v>1432373.05</v>
      </c>
      <c r="T501" s="17">
        <f t="shared" si="50"/>
        <v>0.89819873978414655</v>
      </c>
      <c r="U501" s="17">
        <f t="shared" si="51"/>
        <v>0</v>
      </c>
      <c r="V501" s="17">
        <f t="shared" si="48"/>
        <v>0.89819873978414655</v>
      </c>
    </row>
    <row r="502" spans="1:22" ht="150" outlineLevel="2">
      <c r="A502" s="18" t="s">
        <v>259</v>
      </c>
      <c r="B502" s="18" t="s">
        <v>26</v>
      </c>
      <c r="C502" s="18" t="s">
        <v>129</v>
      </c>
      <c r="D502" s="18" t="s">
        <v>134</v>
      </c>
      <c r="E502" s="13" t="s">
        <v>265</v>
      </c>
      <c r="F502" s="19" t="s">
        <v>434</v>
      </c>
      <c r="G502" s="13">
        <v>1310</v>
      </c>
      <c r="H502" s="13">
        <v>3480</v>
      </c>
      <c r="I502" s="14" t="s">
        <v>266</v>
      </c>
      <c r="J502" s="15">
        <v>984655975</v>
      </c>
      <c r="K502" s="15">
        <v>984655975</v>
      </c>
      <c r="L502" s="15">
        <v>0</v>
      </c>
      <c r="M502" s="15">
        <v>0</v>
      </c>
      <c r="N502" s="15">
        <v>0</v>
      </c>
      <c r="O502" s="15">
        <v>984655974.99000001</v>
      </c>
      <c r="P502" s="15">
        <v>984655974.99000001</v>
      </c>
      <c r="Q502" s="15">
        <v>0.01</v>
      </c>
      <c r="R502" s="15">
        <v>0.01</v>
      </c>
      <c r="S502" s="15">
        <v>0.01</v>
      </c>
      <c r="T502" s="17">
        <f t="shared" si="50"/>
        <v>0.99999999998984412</v>
      </c>
      <c r="U502" s="17">
        <f t="shared" si="51"/>
        <v>0</v>
      </c>
      <c r="V502" s="17">
        <f t="shared" si="48"/>
        <v>0.99999999998984412</v>
      </c>
    </row>
    <row r="503" spans="1:22" ht="409.5" outlineLevel="2">
      <c r="A503" s="18" t="s">
        <v>259</v>
      </c>
      <c r="B503" s="18" t="s">
        <v>26</v>
      </c>
      <c r="C503" s="18" t="s">
        <v>129</v>
      </c>
      <c r="D503" s="18" t="s">
        <v>134</v>
      </c>
      <c r="E503" s="13" t="s">
        <v>267</v>
      </c>
      <c r="F503" s="19" t="s">
        <v>434</v>
      </c>
      <c r="G503" s="13">
        <v>1310</v>
      </c>
      <c r="H503" s="13">
        <v>3480</v>
      </c>
      <c r="I503" s="14" t="s">
        <v>268</v>
      </c>
      <c r="J503" s="15">
        <v>57668000</v>
      </c>
      <c r="K503" s="15">
        <v>57668000</v>
      </c>
      <c r="L503" s="15">
        <v>0</v>
      </c>
      <c r="M503" s="15">
        <v>0</v>
      </c>
      <c r="N503" s="15">
        <v>0</v>
      </c>
      <c r="O503" s="15">
        <v>57668000</v>
      </c>
      <c r="P503" s="15">
        <v>57668000</v>
      </c>
      <c r="Q503" s="15">
        <v>0</v>
      </c>
      <c r="R503" s="15">
        <v>0</v>
      </c>
      <c r="S503" s="15">
        <v>0</v>
      </c>
      <c r="T503" s="17">
        <f t="shared" si="50"/>
        <v>1</v>
      </c>
      <c r="U503" s="17">
        <f t="shared" si="51"/>
        <v>0</v>
      </c>
      <c r="V503" s="17">
        <f t="shared" si="48"/>
        <v>1</v>
      </c>
    </row>
    <row r="504" spans="1:22" ht="120" outlineLevel="2">
      <c r="A504" s="18" t="s">
        <v>259</v>
      </c>
      <c r="B504" s="18" t="s">
        <v>26</v>
      </c>
      <c r="C504" s="18" t="s">
        <v>129</v>
      </c>
      <c r="D504" s="18" t="s">
        <v>134</v>
      </c>
      <c r="E504" s="13" t="s">
        <v>269</v>
      </c>
      <c r="F504" s="19" t="s">
        <v>434</v>
      </c>
      <c r="G504" s="13">
        <v>1310</v>
      </c>
      <c r="H504" s="13">
        <v>3480</v>
      </c>
      <c r="I504" s="14" t="s">
        <v>270</v>
      </c>
      <c r="J504" s="15">
        <v>33478255</v>
      </c>
      <c r="K504" s="15">
        <v>33478255</v>
      </c>
      <c r="L504" s="15">
        <v>0</v>
      </c>
      <c r="M504" s="15">
        <v>0</v>
      </c>
      <c r="N504" s="15">
        <v>0</v>
      </c>
      <c r="O504" s="15">
        <v>33478255</v>
      </c>
      <c r="P504" s="15">
        <v>33478255</v>
      </c>
      <c r="Q504" s="15">
        <v>0</v>
      </c>
      <c r="R504" s="15">
        <v>0</v>
      </c>
      <c r="S504" s="15">
        <v>0</v>
      </c>
      <c r="T504" s="17">
        <f t="shared" si="50"/>
        <v>1</v>
      </c>
      <c r="U504" s="17">
        <f t="shared" si="51"/>
        <v>0</v>
      </c>
      <c r="V504" s="17">
        <f t="shared" si="48"/>
        <v>1</v>
      </c>
    </row>
    <row r="505" spans="1:22" ht="150" outlineLevel="2">
      <c r="A505" s="18" t="s">
        <v>259</v>
      </c>
      <c r="B505" s="18" t="s">
        <v>26</v>
      </c>
      <c r="C505" s="18" t="s">
        <v>129</v>
      </c>
      <c r="D505" s="18" t="s">
        <v>134</v>
      </c>
      <c r="E505" s="13" t="s">
        <v>140</v>
      </c>
      <c r="F505" s="19" t="s">
        <v>434</v>
      </c>
      <c r="G505" s="13">
        <v>1310</v>
      </c>
      <c r="H505" s="13">
        <v>3480</v>
      </c>
      <c r="I505" s="14" t="s">
        <v>271</v>
      </c>
      <c r="J505" s="15">
        <v>2925000</v>
      </c>
      <c r="K505" s="15">
        <v>2925000</v>
      </c>
      <c r="L505" s="15">
        <v>0</v>
      </c>
      <c r="M505" s="15">
        <v>0</v>
      </c>
      <c r="N505" s="15">
        <v>0</v>
      </c>
      <c r="O505" s="15">
        <v>2925000</v>
      </c>
      <c r="P505" s="15">
        <v>2925000</v>
      </c>
      <c r="Q505" s="15">
        <v>0</v>
      </c>
      <c r="R505" s="15">
        <v>0</v>
      </c>
      <c r="S505" s="15">
        <v>0</v>
      </c>
      <c r="T505" s="17">
        <f t="shared" si="50"/>
        <v>1</v>
      </c>
      <c r="U505" s="17">
        <f t="shared" si="51"/>
        <v>0</v>
      </c>
      <c r="V505" s="17">
        <f t="shared" si="48"/>
        <v>1</v>
      </c>
    </row>
    <row r="506" spans="1:22" ht="90" outlineLevel="2">
      <c r="A506" s="18" t="s">
        <v>259</v>
      </c>
      <c r="B506" s="18" t="s">
        <v>26</v>
      </c>
      <c r="C506" s="18" t="s">
        <v>129</v>
      </c>
      <c r="D506" s="18" t="s">
        <v>272</v>
      </c>
      <c r="E506" s="13" t="s">
        <v>29</v>
      </c>
      <c r="F506" s="19" t="s">
        <v>434</v>
      </c>
      <c r="G506" s="13">
        <v>1320</v>
      </c>
      <c r="H506" s="13">
        <v>3480</v>
      </c>
      <c r="I506" s="14" t="s">
        <v>273</v>
      </c>
      <c r="J506" s="15">
        <v>1300000</v>
      </c>
      <c r="K506" s="15">
        <v>1300000</v>
      </c>
      <c r="L506" s="15">
        <v>0</v>
      </c>
      <c r="M506" s="15">
        <v>0</v>
      </c>
      <c r="N506" s="15">
        <v>0</v>
      </c>
      <c r="O506" s="15">
        <v>1144500</v>
      </c>
      <c r="P506" s="15">
        <v>1144500</v>
      </c>
      <c r="Q506" s="15">
        <v>155500</v>
      </c>
      <c r="R506" s="15">
        <v>155500</v>
      </c>
      <c r="S506" s="15">
        <v>155500</v>
      </c>
      <c r="T506" s="17">
        <f t="shared" si="50"/>
        <v>0.88038461538461543</v>
      </c>
      <c r="U506" s="17">
        <f t="shared" si="51"/>
        <v>0</v>
      </c>
      <c r="V506" s="17">
        <f t="shared" si="48"/>
        <v>0.88038461538461543</v>
      </c>
    </row>
    <row r="507" spans="1:22" ht="45" outlineLevel="2">
      <c r="A507" s="18" t="s">
        <v>259</v>
      </c>
      <c r="B507" s="18" t="s">
        <v>26</v>
      </c>
      <c r="C507" s="18" t="s">
        <v>129</v>
      </c>
      <c r="D507" s="18" t="s">
        <v>166</v>
      </c>
      <c r="E507" s="13" t="s">
        <v>29</v>
      </c>
      <c r="F507" s="19" t="s">
        <v>434</v>
      </c>
      <c r="G507" s="13">
        <v>1320</v>
      </c>
      <c r="H507" s="13">
        <v>3480</v>
      </c>
      <c r="I507" s="14" t="s">
        <v>167</v>
      </c>
      <c r="J507" s="15">
        <v>19262750</v>
      </c>
      <c r="K507" s="15">
        <v>19262750</v>
      </c>
      <c r="L507" s="15">
        <v>0</v>
      </c>
      <c r="M507" s="15">
        <v>0</v>
      </c>
      <c r="N507" s="15">
        <v>0</v>
      </c>
      <c r="O507" s="15">
        <v>11088801.41</v>
      </c>
      <c r="P507" s="15">
        <v>11088801.41</v>
      </c>
      <c r="Q507" s="15">
        <v>8173948.5899999999</v>
      </c>
      <c r="R507" s="15">
        <v>8173948.5899999999</v>
      </c>
      <c r="S507" s="15">
        <v>8173948.5899999999</v>
      </c>
      <c r="T507" s="17">
        <f t="shared" si="50"/>
        <v>0.57566035015768779</v>
      </c>
      <c r="U507" s="17">
        <f t="shared" si="51"/>
        <v>0</v>
      </c>
      <c r="V507" s="17">
        <f t="shared" si="48"/>
        <v>0.57566035015768779</v>
      </c>
    </row>
    <row r="508" spans="1:22" ht="345" outlineLevel="2">
      <c r="A508" s="18" t="s">
        <v>259</v>
      </c>
      <c r="B508" s="18" t="s">
        <v>26</v>
      </c>
      <c r="C508" s="18" t="s">
        <v>129</v>
      </c>
      <c r="D508" s="18" t="s">
        <v>274</v>
      </c>
      <c r="E508" s="13" t="s">
        <v>136</v>
      </c>
      <c r="F508" s="19" t="s">
        <v>434</v>
      </c>
      <c r="G508" s="13">
        <v>1320</v>
      </c>
      <c r="H508" s="13">
        <v>3480</v>
      </c>
      <c r="I508" s="14" t="s">
        <v>275</v>
      </c>
      <c r="J508" s="15">
        <v>0</v>
      </c>
      <c r="K508" s="15">
        <v>0</v>
      </c>
      <c r="L508" s="15">
        <v>0</v>
      </c>
      <c r="M508" s="15">
        <v>0</v>
      </c>
      <c r="N508" s="15">
        <v>0</v>
      </c>
      <c r="O508" s="15">
        <v>0</v>
      </c>
      <c r="P508" s="15">
        <v>0</v>
      </c>
      <c r="Q508" s="15">
        <v>0</v>
      </c>
      <c r="R508" s="15">
        <v>0</v>
      </c>
      <c r="S508" s="15">
        <v>0</v>
      </c>
      <c r="T508" s="17">
        <v>0</v>
      </c>
      <c r="U508" s="17">
        <v>0</v>
      </c>
      <c r="V508" s="17">
        <f t="shared" si="48"/>
        <v>0</v>
      </c>
    </row>
    <row r="509" spans="1:22" ht="150" outlineLevel="2">
      <c r="A509" s="18" t="s">
        <v>259</v>
      </c>
      <c r="B509" s="18" t="s">
        <v>26</v>
      </c>
      <c r="C509" s="18" t="s">
        <v>129</v>
      </c>
      <c r="D509" s="18" t="s">
        <v>176</v>
      </c>
      <c r="E509" s="13" t="s">
        <v>48</v>
      </c>
      <c r="F509" s="19" t="s">
        <v>434</v>
      </c>
      <c r="G509" s="13">
        <v>1330</v>
      </c>
      <c r="H509" s="13">
        <v>3480</v>
      </c>
      <c r="I509" s="14" t="s">
        <v>276</v>
      </c>
      <c r="J509" s="15">
        <v>47571745</v>
      </c>
      <c r="K509" s="15">
        <v>47571745</v>
      </c>
      <c r="L509" s="15">
        <v>0</v>
      </c>
      <c r="M509" s="15">
        <v>0</v>
      </c>
      <c r="N509" s="15">
        <v>0</v>
      </c>
      <c r="O509" s="15">
        <v>47571744.960000001</v>
      </c>
      <c r="P509" s="15">
        <v>47571744.960000001</v>
      </c>
      <c r="Q509" s="15">
        <v>0</v>
      </c>
      <c r="R509" s="15">
        <v>0.04</v>
      </c>
      <c r="S509" s="15">
        <v>0.04</v>
      </c>
      <c r="T509" s="17">
        <f t="shared" ref="T509:T552" si="52">+O509/K509</f>
        <v>0.99999999915916482</v>
      </c>
      <c r="U509" s="17">
        <f t="shared" ref="U509:U552" si="53">+(L509+M509+N509)/K509</f>
        <v>0</v>
      </c>
      <c r="V509" s="17">
        <f t="shared" si="48"/>
        <v>0.99999999915916482</v>
      </c>
    </row>
    <row r="510" spans="1:22" ht="120" outlineLevel="2">
      <c r="A510" s="18" t="s">
        <v>281</v>
      </c>
      <c r="B510" s="18" t="s">
        <v>26</v>
      </c>
      <c r="C510" s="18" t="s">
        <v>129</v>
      </c>
      <c r="D510" s="18" t="s">
        <v>134</v>
      </c>
      <c r="E510" s="13" t="s">
        <v>48</v>
      </c>
      <c r="F510" s="19" t="s">
        <v>434</v>
      </c>
      <c r="G510" s="13">
        <v>1310</v>
      </c>
      <c r="H510" s="13">
        <v>3480</v>
      </c>
      <c r="I510" s="14" t="s">
        <v>135</v>
      </c>
      <c r="J510" s="15">
        <v>2882643</v>
      </c>
      <c r="K510" s="15">
        <v>2882643</v>
      </c>
      <c r="L510" s="15">
        <v>0</v>
      </c>
      <c r="M510" s="15">
        <v>0</v>
      </c>
      <c r="N510" s="15">
        <v>0</v>
      </c>
      <c r="O510" s="15">
        <v>2672628.13</v>
      </c>
      <c r="P510" s="15">
        <v>2460710.19</v>
      </c>
      <c r="Q510" s="15">
        <v>210014.87</v>
      </c>
      <c r="R510" s="15">
        <v>210014.87</v>
      </c>
      <c r="S510" s="15">
        <v>210014.87</v>
      </c>
      <c r="T510" s="17">
        <f t="shared" si="52"/>
        <v>0.92714502975221003</v>
      </c>
      <c r="U510" s="17">
        <f t="shared" si="53"/>
        <v>0</v>
      </c>
      <c r="V510" s="17">
        <f t="shared" si="48"/>
        <v>0.92714502975221003</v>
      </c>
    </row>
    <row r="511" spans="1:22" ht="120" outlineLevel="2">
      <c r="A511" s="18" t="s">
        <v>281</v>
      </c>
      <c r="B511" s="18" t="s">
        <v>26</v>
      </c>
      <c r="C511" s="18" t="s">
        <v>129</v>
      </c>
      <c r="D511" s="18" t="s">
        <v>134</v>
      </c>
      <c r="E511" s="13" t="s">
        <v>136</v>
      </c>
      <c r="F511" s="19" t="s">
        <v>434</v>
      </c>
      <c r="G511" s="13">
        <v>1310</v>
      </c>
      <c r="H511" s="13">
        <v>3480</v>
      </c>
      <c r="I511" s="14" t="s">
        <v>137</v>
      </c>
      <c r="J511" s="15">
        <v>3193864</v>
      </c>
      <c r="K511" s="15">
        <v>3193864</v>
      </c>
      <c r="L511" s="15">
        <v>0</v>
      </c>
      <c r="M511" s="15">
        <v>0</v>
      </c>
      <c r="N511" s="15">
        <v>0</v>
      </c>
      <c r="O511" s="15">
        <v>3085252.38</v>
      </c>
      <c r="P511" s="15">
        <v>2844577.62</v>
      </c>
      <c r="Q511" s="15">
        <v>108611.62</v>
      </c>
      <c r="R511" s="15">
        <v>108611.62</v>
      </c>
      <c r="S511" s="15">
        <v>108611.62</v>
      </c>
      <c r="T511" s="17">
        <f t="shared" si="52"/>
        <v>0.96599366159611055</v>
      </c>
      <c r="U511" s="17">
        <f t="shared" si="53"/>
        <v>0</v>
      </c>
      <c r="V511" s="17">
        <f t="shared" si="48"/>
        <v>0.96599366159611055</v>
      </c>
    </row>
    <row r="512" spans="1:22" ht="45" outlineLevel="2">
      <c r="A512" s="18" t="s">
        <v>281</v>
      </c>
      <c r="B512" s="18" t="s">
        <v>26</v>
      </c>
      <c r="C512" s="18" t="s">
        <v>129</v>
      </c>
      <c r="D512" s="18" t="s">
        <v>166</v>
      </c>
      <c r="E512" s="13" t="s">
        <v>29</v>
      </c>
      <c r="F512" s="19" t="s">
        <v>434</v>
      </c>
      <c r="G512" s="13">
        <v>1320</v>
      </c>
      <c r="H512" s="13">
        <v>3480</v>
      </c>
      <c r="I512" s="14" t="s">
        <v>167</v>
      </c>
      <c r="J512" s="15">
        <v>4177873</v>
      </c>
      <c r="K512" s="15">
        <v>4177873</v>
      </c>
      <c r="L512" s="15">
        <v>0</v>
      </c>
      <c r="M512" s="15">
        <v>0</v>
      </c>
      <c r="N512" s="15">
        <v>0</v>
      </c>
      <c r="O512" s="15">
        <v>4038839.16</v>
      </c>
      <c r="P512" s="15">
        <v>4038839.16</v>
      </c>
      <c r="Q512" s="15">
        <v>139033.84</v>
      </c>
      <c r="R512" s="15">
        <v>139033.84</v>
      </c>
      <c r="S512" s="15">
        <v>139033.84</v>
      </c>
      <c r="T512" s="17">
        <f t="shared" si="52"/>
        <v>0.96672138190892831</v>
      </c>
      <c r="U512" s="17">
        <f t="shared" si="53"/>
        <v>0</v>
      </c>
      <c r="V512" s="17">
        <f t="shared" si="48"/>
        <v>0.96672138190892831</v>
      </c>
    </row>
    <row r="513" spans="1:22" ht="120" outlineLevel="2">
      <c r="A513" s="18" t="s">
        <v>290</v>
      </c>
      <c r="B513" s="18" t="s">
        <v>26</v>
      </c>
      <c r="C513" s="18" t="s">
        <v>129</v>
      </c>
      <c r="D513" s="18" t="s">
        <v>134</v>
      </c>
      <c r="E513" s="13" t="s">
        <v>48</v>
      </c>
      <c r="F513" s="19" t="s">
        <v>434</v>
      </c>
      <c r="G513" s="13">
        <v>1310</v>
      </c>
      <c r="H513" s="13">
        <v>3480</v>
      </c>
      <c r="I513" s="14" t="s">
        <v>135</v>
      </c>
      <c r="J513" s="15">
        <v>6484829</v>
      </c>
      <c r="K513" s="15">
        <v>6484829</v>
      </c>
      <c r="L513" s="15">
        <v>0</v>
      </c>
      <c r="M513" s="15">
        <v>0</v>
      </c>
      <c r="N513" s="15">
        <v>0</v>
      </c>
      <c r="O513" s="15">
        <v>6109163.8600000003</v>
      </c>
      <c r="P513" s="15">
        <v>5622586.6100000003</v>
      </c>
      <c r="Q513" s="15">
        <v>375665.14</v>
      </c>
      <c r="R513" s="15">
        <v>375665.14</v>
      </c>
      <c r="S513" s="15">
        <v>375665.14</v>
      </c>
      <c r="T513" s="17">
        <f t="shared" si="52"/>
        <v>0.94207015481826895</v>
      </c>
      <c r="U513" s="17">
        <f t="shared" si="53"/>
        <v>0</v>
      </c>
      <c r="V513" s="17">
        <f t="shared" si="48"/>
        <v>0.94207015481826895</v>
      </c>
    </row>
    <row r="514" spans="1:22" ht="120" outlineLevel="2">
      <c r="A514" s="18" t="s">
        <v>290</v>
      </c>
      <c r="B514" s="18" t="s">
        <v>26</v>
      </c>
      <c r="C514" s="18" t="s">
        <v>129</v>
      </c>
      <c r="D514" s="18" t="s">
        <v>134</v>
      </c>
      <c r="E514" s="13" t="s">
        <v>136</v>
      </c>
      <c r="F514" s="19" t="s">
        <v>434</v>
      </c>
      <c r="G514" s="13">
        <v>1310</v>
      </c>
      <c r="H514" s="13">
        <v>3480</v>
      </c>
      <c r="I514" s="14" t="s">
        <v>137</v>
      </c>
      <c r="J514" s="15">
        <v>11312579</v>
      </c>
      <c r="K514" s="15">
        <v>11312579</v>
      </c>
      <c r="L514" s="15">
        <v>0</v>
      </c>
      <c r="M514" s="15">
        <v>0</v>
      </c>
      <c r="N514" s="15">
        <v>0</v>
      </c>
      <c r="O514" s="15">
        <v>10519352.67</v>
      </c>
      <c r="P514" s="15">
        <v>9691138.3100000005</v>
      </c>
      <c r="Q514" s="15">
        <v>793226.33</v>
      </c>
      <c r="R514" s="15">
        <v>793226.33</v>
      </c>
      <c r="S514" s="15">
        <v>793226.33</v>
      </c>
      <c r="T514" s="17">
        <f t="shared" si="52"/>
        <v>0.92988103508492626</v>
      </c>
      <c r="U514" s="17">
        <f t="shared" si="53"/>
        <v>0</v>
      </c>
      <c r="V514" s="17">
        <f t="shared" si="48"/>
        <v>0.92988103508492626</v>
      </c>
    </row>
    <row r="515" spans="1:22" ht="180" outlineLevel="2">
      <c r="A515" s="18" t="s">
        <v>290</v>
      </c>
      <c r="B515" s="18" t="s">
        <v>26</v>
      </c>
      <c r="C515" s="18" t="s">
        <v>129</v>
      </c>
      <c r="D515" s="18" t="s">
        <v>134</v>
      </c>
      <c r="E515" s="13" t="s">
        <v>172</v>
      </c>
      <c r="F515" s="19" t="s">
        <v>434</v>
      </c>
      <c r="G515" s="13">
        <v>1310</v>
      </c>
      <c r="H515" s="13">
        <v>3480</v>
      </c>
      <c r="I515" s="14" t="s">
        <v>294</v>
      </c>
      <c r="J515" s="15">
        <v>6950000</v>
      </c>
      <c r="K515" s="15">
        <v>6950000</v>
      </c>
      <c r="L515" s="15">
        <v>0</v>
      </c>
      <c r="M515" s="15">
        <v>0</v>
      </c>
      <c r="N515" s="15">
        <v>0</v>
      </c>
      <c r="O515" s="15">
        <v>6950000</v>
      </c>
      <c r="P515" s="15">
        <v>6950000</v>
      </c>
      <c r="Q515" s="15">
        <v>0</v>
      </c>
      <c r="R515" s="15">
        <v>0</v>
      </c>
      <c r="S515" s="15">
        <v>0</v>
      </c>
      <c r="T515" s="17">
        <f t="shared" si="52"/>
        <v>1</v>
      </c>
      <c r="U515" s="17">
        <f t="shared" si="53"/>
        <v>0</v>
      </c>
      <c r="V515" s="17">
        <f t="shared" si="48"/>
        <v>1</v>
      </c>
    </row>
    <row r="516" spans="1:22" ht="135" outlineLevel="2">
      <c r="A516" s="18" t="s">
        <v>290</v>
      </c>
      <c r="B516" s="18" t="s">
        <v>26</v>
      </c>
      <c r="C516" s="18" t="s">
        <v>129</v>
      </c>
      <c r="D516" s="18" t="s">
        <v>134</v>
      </c>
      <c r="E516" s="13" t="s">
        <v>267</v>
      </c>
      <c r="F516" s="19" t="s">
        <v>434</v>
      </c>
      <c r="G516" s="13">
        <v>1310</v>
      </c>
      <c r="H516" s="13">
        <v>3480</v>
      </c>
      <c r="I516" s="14" t="s">
        <v>295</v>
      </c>
      <c r="J516" s="15">
        <v>114554247</v>
      </c>
      <c r="K516" s="15">
        <v>114554247</v>
      </c>
      <c r="L516" s="15">
        <v>0</v>
      </c>
      <c r="M516" s="15">
        <v>0</v>
      </c>
      <c r="N516" s="15">
        <v>0</v>
      </c>
      <c r="O516" s="15">
        <v>114554247</v>
      </c>
      <c r="P516" s="15">
        <v>114554247</v>
      </c>
      <c r="Q516" s="15">
        <v>0</v>
      </c>
      <c r="R516" s="15">
        <v>0</v>
      </c>
      <c r="S516" s="15">
        <v>0</v>
      </c>
      <c r="T516" s="17">
        <f t="shared" si="52"/>
        <v>1</v>
      </c>
      <c r="U516" s="17">
        <f t="shared" si="53"/>
        <v>0</v>
      </c>
      <c r="V516" s="17">
        <f t="shared" si="48"/>
        <v>1</v>
      </c>
    </row>
    <row r="517" spans="1:22" ht="45" outlineLevel="2">
      <c r="A517" s="18" t="s">
        <v>290</v>
      </c>
      <c r="B517" s="18" t="s">
        <v>26</v>
      </c>
      <c r="C517" s="18" t="s">
        <v>129</v>
      </c>
      <c r="D517" s="18" t="s">
        <v>166</v>
      </c>
      <c r="E517" s="13" t="s">
        <v>29</v>
      </c>
      <c r="F517" s="19" t="s">
        <v>434</v>
      </c>
      <c r="G517" s="13">
        <v>1320</v>
      </c>
      <c r="H517" s="13">
        <v>3480</v>
      </c>
      <c r="I517" s="14" t="s">
        <v>167</v>
      </c>
      <c r="J517" s="15">
        <v>30317158</v>
      </c>
      <c r="K517" s="15">
        <v>30317158</v>
      </c>
      <c r="L517" s="15">
        <v>0</v>
      </c>
      <c r="M517" s="15">
        <v>0</v>
      </c>
      <c r="N517" s="15">
        <v>0</v>
      </c>
      <c r="O517" s="15">
        <v>14461740.130000001</v>
      </c>
      <c r="P517" s="15">
        <v>14461740.130000001</v>
      </c>
      <c r="Q517" s="15">
        <v>15855417.869999999</v>
      </c>
      <c r="R517" s="15">
        <v>15855417.869999999</v>
      </c>
      <c r="S517" s="15">
        <v>15855417.869999999</v>
      </c>
      <c r="T517" s="17">
        <f t="shared" si="52"/>
        <v>0.47701503320331018</v>
      </c>
      <c r="U517" s="17">
        <f t="shared" si="53"/>
        <v>0</v>
      </c>
      <c r="V517" s="17">
        <f t="shared" si="48"/>
        <v>0.47701503320331018</v>
      </c>
    </row>
    <row r="518" spans="1:22" ht="409.5" outlineLevel="2">
      <c r="A518" s="18" t="s">
        <v>290</v>
      </c>
      <c r="B518" s="18" t="s">
        <v>26</v>
      </c>
      <c r="C518" s="18" t="s">
        <v>129</v>
      </c>
      <c r="D518" s="18" t="s">
        <v>168</v>
      </c>
      <c r="E518" s="13" t="s">
        <v>136</v>
      </c>
      <c r="F518" s="19" t="s">
        <v>434</v>
      </c>
      <c r="G518" s="13">
        <v>1320</v>
      </c>
      <c r="H518" s="13">
        <v>3420</v>
      </c>
      <c r="I518" s="14" t="s">
        <v>296</v>
      </c>
      <c r="J518" s="15">
        <v>1359121598</v>
      </c>
      <c r="K518" s="15">
        <v>1359121598</v>
      </c>
      <c r="L518" s="15">
        <v>0</v>
      </c>
      <c r="M518" s="15">
        <v>0</v>
      </c>
      <c r="N518" s="15">
        <v>0</v>
      </c>
      <c r="O518" s="15">
        <v>1359121598</v>
      </c>
      <c r="P518" s="15">
        <v>1359121598</v>
      </c>
      <c r="Q518" s="15">
        <v>0</v>
      </c>
      <c r="R518" s="15">
        <v>0</v>
      </c>
      <c r="S518" s="15">
        <v>0</v>
      </c>
      <c r="T518" s="17">
        <f t="shared" si="52"/>
        <v>1</v>
      </c>
      <c r="U518" s="17">
        <f t="shared" si="53"/>
        <v>0</v>
      </c>
      <c r="V518" s="17">
        <f t="shared" si="48"/>
        <v>1</v>
      </c>
    </row>
    <row r="519" spans="1:22" ht="255" outlineLevel="2">
      <c r="A519" s="18" t="s">
        <v>290</v>
      </c>
      <c r="B519" s="18" t="s">
        <v>26</v>
      </c>
      <c r="C519" s="18" t="s">
        <v>129</v>
      </c>
      <c r="D519" s="18" t="s">
        <v>168</v>
      </c>
      <c r="E519" s="13" t="s">
        <v>172</v>
      </c>
      <c r="F519" s="19" t="s">
        <v>434</v>
      </c>
      <c r="G519" s="13">
        <v>1320</v>
      </c>
      <c r="H519" s="13">
        <v>3480</v>
      </c>
      <c r="I519" s="14" t="s">
        <v>297</v>
      </c>
      <c r="J519" s="15">
        <v>229703482</v>
      </c>
      <c r="K519" s="15">
        <v>229703482</v>
      </c>
      <c r="L519" s="15">
        <v>0</v>
      </c>
      <c r="M519" s="15">
        <v>0</v>
      </c>
      <c r="N519" s="15">
        <v>0</v>
      </c>
      <c r="O519" s="15">
        <v>229703482</v>
      </c>
      <c r="P519" s="15">
        <v>229703482</v>
      </c>
      <c r="Q519" s="15">
        <v>0</v>
      </c>
      <c r="R519" s="15">
        <v>0</v>
      </c>
      <c r="S519" s="15">
        <v>0</v>
      </c>
      <c r="T519" s="17">
        <f t="shared" si="52"/>
        <v>1</v>
      </c>
      <c r="U519" s="17">
        <f t="shared" si="53"/>
        <v>0</v>
      </c>
      <c r="V519" s="17">
        <f t="shared" si="48"/>
        <v>1</v>
      </c>
    </row>
    <row r="520" spans="1:22" ht="409.5" outlineLevel="2">
      <c r="A520" s="18" t="s">
        <v>290</v>
      </c>
      <c r="B520" s="18" t="s">
        <v>26</v>
      </c>
      <c r="C520" s="18" t="s">
        <v>129</v>
      </c>
      <c r="D520" s="18" t="s">
        <v>168</v>
      </c>
      <c r="E520" s="13" t="s">
        <v>298</v>
      </c>
      <c r="F520" s="19" t="s">
        <v>434</v>
      </c>
      <c r="G520" s="13">
        <v>1320</v>
      </c>
      <c r="H520" s="13">
        <v>3410</v>
      </c>
      <c r="I520" s="14" t="s">
        <v>299</v>
      </c>
      <c r="J520" s="15">
        <v>3568289753</v>
      </c>
      <c r="K520" s="15">
        <v>3568289753</v>
      </c>
      <c r="L520" s="15">
        <v>0</v>
      </c>
      <c r="M520" s="15">
        <v>0</v>
      </c>
      <c r="N520" s="15">
        <v>0</v>
      </c>
      <c r="O520" s="15">
        <v>3568289753</v>
      </c>
      <c r="P520" s="15">
        <v>3568289753</v>
      </c>
      <c r="Q520" s="15">
        <v>0</v>
      </c>
      <c r="R520" s="15">
        <v>0</v>
      </c>
      <c r="S520" s="15">
        <v>0</v>
      </c>
      <c r="T520" s="17">
        <f t="shared" si="52"/>
        <v>1</v>
      </c>
      <c r="U520" s="17">
        <f t="shared" si="53"/>
        <v>0</v>
      </c>
      <c r="V520" s="17">
        <f t="shared" si="48"/>
        <v>1</v>
      </c>
    </row>
    <row r="521" spans="1:22" ht="90" outlineLevel="2">
      <c r="A521" s="18" t="s">
        <v>290</v>
      </c>
      <c r="B521" s="18" t="s">
        <v>26</v>
      </c>
      <c r="C521" s="18" t="s">
        <v>129</v>
      </c>
      <c r="D521" s="18" t="s">
        <v>174</v>
      </c>
      <c r="E521" s="13" t="s">
        <v>29</v>
      </c>
      <c r="F521" s="19" t="s">
        <v>434</v>
      </c>
      <c r="G521" s="13">
        <v>1320</v>
      </c>
      <c r="H521" s="13">
        <v>3480</v>
      </c>
      <c r="I521" s="14" t="s">
        <v>300</v>
      </c>
      <c r="J521" s="15">
        <v>97200000</v>
      </c>
      <c r="K521" s="15">
        <v>97200000</v>
      </c>
      <c r="L521" s="15">
        <v>0</v>
      </c>
      <c r="M521" s="15">
        <v>0</v>
      </c>
      <c r="N521" s="15">
        <v>0</v>
      </c>
      <c r="O521" s="15">
        <v>92807655.780000001</v>
      </c>
      <c r="P521" s="15">
        <v>92807655.780000001</v>
      </c>
      <c r="Q521" s="15">
        <v>4392344.22</v>
      </c>
      <c r="R521" s="15">
        <v>4392344.22</v>
      </c>
      <c r="S521" s="15">
        <v>4392344.22</v>
      </c>
      <c r="T521" s="17">
        <f t="shared" si="52"/>
        <v>0.95481127345679018</v>
      </c>
      <c r="U521" s="17">
        <f t="shared" si="53"/>
        <v>0</v>
      </c>
      <c r="V521" s="17">
        <f t="shared" si="48"/>
        <v>0.95481127345679018</v>
      </c>
    </row>
    <row r="522" spans="1:22" ht="120" outlineLevel="2">
      <c r="A522" s="18" t="s">
        <v>312</v>
      </c>
      <c r="B522" s="18" t="s">
        <v>26</v>
      </c>
      <c r="C522" s="18" t="s">
        <v>129</v>
      </c>
      <c r="D522" s="18" t="s">
        <v>134</v>
      </c>
      <c r="E522" s="13" t="s">
        <v>48</v>
      </c>
      <c r="F522" s="19" t="s">
        <v>434</v>
      </c>
      <c r="G522" s="13">
        <v>1310</v>
      </c>
      <c r="H522" s="13">
        <v>3480</v>
      </c>
      <c r="I522" s="14" t="s">
        <v>135</v>
      </c>
      <c r="J522" s="15">
        <v>1704481</v>
      </c>
      <c r="K522" s="15">
        <v>1704481</v>
      </c>
      <c r="L522" s="15">
        <v>0</v>
      </c>
      <c r="M522" s="15">
        <v>0</v>
      </c>
      <c r="N522" s="15">
        <v>0</v>
      </c>
      <c r="O522" s="15">
        <v>1591151.65</v>
      </c>
      <c r="P522" s="15">
        <v>1466504.13</v>
      </c>
      <c r="Q522" s="15">
        <v>113329.35</v>
      </c>
      <c r="R522" s="15">
        <v>113329.35</v>
      </c>
      <c r="S522" s="15">
        <v>113329.35</v>
      </c>
      <c r="T522" s="17">
        <f t="shared" si="52"/>
        <v>0.93351093382677774</v>
      </c>
      <c r="U522" s="17">
        <f t="shared" si="53"/>
        <v>0</v>
      </c>
      <c r="V522" s="17">
        <f t="shared" ref="V522:V585" si="54">+T522+U522</f>
        <v>0.93351093382677774</v>
      </c>
    </row>
    <row r="523" spans="1:22" ht="120" outlineLevel="2">
      <c r="A523" s="18" t="s">
        <v>312</v>
      </c>
      <c r="B523" s="18" t="s">
        <v>26</v>
      </c>
      <c r="C523" s="18" t="s">
        <v>129</v>
      </c>
      <c r="D523" s="18" t="s">
        <v>134</v>
      </c>
      <c r="E523" s="13" t="s">
        <v>136</v>
      </c>
      <c r="F523" s="19" t="s">
        <v>434</v>
      </c>
      <c r="G523" s="13">
        <v>1310</v>
      </c>
      <c r="H523" s="13">
        <v>3480</v>
      </c>
      <c r="I523" s="14" t="s">
        <v>137</v>
      </c>
      <c r="J523" s="15">
        <v>2834494</v>
      </c>
      <c r="K523" s="15">
        <v>2834494</v>
      </c>
      <c r="L523" s="15">
        <v>0</v>
      </c>
      <c r="M523" s="15">
        <v>0</v>
      </c>
      <c r="N523" s="15">
        <v>0</v>
      </c>
      <c r="O523" s="15">
        <v>2540735.75</v>
      </c>
      <c r="P523" s="15">
        <v>2335373.27</v>
      </c>
      <c r="Q523" s="15">
        <v>293758.25</v>
      </c>
      <c r="R523" s="15">
        <v>293758.25</v>
      </c>
      <c r="S523" s="15">
        <v>293758.25</v>
      </c>
      <c r="T523" s="17">
        <f t="shared" si="52"/>
        <v>0.89636307220971367</v>
      </c>
      <c r="U523" s="17">
        <f t="shared" si="53"/>
        <v>0</v>
      </c>
      <c r="V523" s="17">
        <f t="shared" si="54"/>
        <v>0.89636307220971367</v>
      </c>
    </row>
    <row r="524" spans="1:22" ht="45" outlineLevel="2">
      <c r="A524" s="18" t="s">
        <v>312</v>
      </c>
      <c r="B524" s="18" t="s">
        <v>26</v>
      </c>
      <c r="C524" s="18" t="s">
        <v>129</v>
      </c>
      <c r="D524" s="18" t="s">
        <v>166</v>
      </c>
      <c r="E524" s="13" t="s">
        <v>29</v>
      </c>
      <c r="F524" s="19" t="s">
        <v>434</v>
      </c>
      <c r="G524" s="13">
        <v>1320</v>
      </c>
      <c r="H524" s="13">
        <v>3480</v>
      </c>
      <c r="I524" s="14" t="s">
        <v>317</v>
      </c>
      <c r="J524" s="15">
        <v>8748117</v>
      </c>
      <c r="K524" s="15">
        <v>8748117</v>
      </c>
      <c r="L524" s="15">
        <v>0</v>
      </c>
      <c r="M524" s="15">
        <v>0</v>
      </c>
      <c r="N524" s="15">
        <v>0</v>
      </c>
      <c r="O524" s="15">
        <v>5688602.3099999996</v>
      </c>
      <c r="P524" s="15">
        <v>5688602.3099999996</v>
      </c>
      <c r="Q524" s="15">
        <v>3059514.69</v>
      </c>
      <c r="R524" s="15">
        <v>3059514.69</v>
      </c>
      <c r="S524" s="15">
        <v>3059514.69</v>
      </c>
      <c r="T524" s="17">
        <f t="shared" si="52"/>
        <v>0.6502659155107321</v>
      </c>
      <c r="U524" s="17">
        <f t="shared" si="53"/>
        <v>0</v>
      </c>
      <c r="V524" s="17">
        <f t="shared" si="54"/>
        <v>0.6502659155107321</v>
      </c>
    </row>
    <row r="525" spans="1:22" ht="120" outlineLevel="2">
      <c r="A525" s="18" t="s">
        <v>318</v>
      </c>
      <c r="B525" s="18" t="s">
        <v>26</v>
      </c>
      <c r="C525" s="18" t="s">
        <v>129</v>
      </c>
      <c r="D525" s="18" t="s">
        <v>134</v>
      </c>
      <c r="E525" s="13" t="s">
        <v>48</v>
      </c>
      <c r="F525" s="19" t="s">
        <v>434</v>
      </c>
      <c r="G525" s="13">
        <v>1310</v>
      </c>
      <c r="H525" s="13">
        <v>3480</v>
      </c>
      <c r="I525" s="14" t="s">
        <v>135</v>
      </c>
      <c r="J525" s="15">
        <v>18256233</v>
      </c>
      <c r="K525" s="15">
        <v>18256233</v>
      </c>
      <c r="L525" s="15">
        <v>0</v>
      </c>
      <c r="M525" s="15">
        <v>0</v>
      </c>
      <c r="N525" s="15">
        <v>0</v>
      </c>
      <c r="O525" s="15">
        <v>13425790.279999999</v>
      </c>
      <c r="P525" s="15">
        <v>12402671.83</v>
      </c>
      <c r="Q525" s="15">
        <v>4830442.72</v>
      </c>
      <c r="R525" s="15">
        <v>4830442.72</v>
      </c>
      <c r="S525" s="15">
        <v>4830442.72</v>
      </c>
      <c r="T525" s="17">
        <f t="shared" si="52"/>
        <v>0.73540857415656335</v>
      </c>
      <c r="U525" s="17">
        <f t="shared" si="53"/>
        <v>0</v>
      </c>
      <c r="V525" s="17">
        <f t="shared" si="54"/>
        <v>0.73540857415656335</v>
      </c>
    </row>
    <row r="526" spans="1:22" ht="120" outlineLevel="2">
      <c r="A526" s="18" t="s">
        <v>318</v>
      </c>
      <c r="B526" s="18" t="s">
        <v>26</v>
      </c>
      <c r="C526" s="18" t="s">
        <v>129</v>
      </c>
      <c r="D526" s="18" t="s">
        <v>134</v>
      </c>
      <c r="E526" s="13" t="s">
        <v>136</v>
      </c>
      <c r="F526" s="19" t="s">
        <v>434</v>
      </c>
      <c r="G526" s="13">
        <v>1310</v>
      </c>
      <c r="H526" s="13">
        <v>3480</v>
      </c>
      <c r="I526" s="14" t="s">
        <v>137</v>
      </c>
      <c r="J526" s="15">
        <v>56229086</v>
      </c>
      <c r="K526" s="15">
        <v>56229086</v>
      </c>
      <c r="L526" s="15">
        <v>0</v>
      </c>
      <c r="M526" s="15">
        <v>0</v>
      </c>
      <c r="N526" s="15">
        <v>0</v>
      </c>
      <c r="O526" s="15">
        <v>44637974.850000001</v>
      </c>
      <c r="P526" s="15">
        <v>41068429.920000002</v>
      </c>
      <c r="Q526" s="15">
        <v>11591111.15</v>
      </c>
      <c r="R526" s="15">
        <v>11591111.15</v>
      </c>
      <c r="S526" s="15">
        <v>11591111.15</v>
      </c>
      <c r="T526" s="17">
        <f t="shared" si="52"/>
        <v>0.79385915769642779</v>
      </c>
      <c r="U526" s="17">
        <f t="shared" si="53"/>
        <v>0</v>
      </c>
      <c r="V526" s="17">
        <f t="shared" si="54"/>
        <v>0.79385915769642779</v>
      </c>
    </row>
    <row r="527" spans="1:22" ht="150" outlineLevel="2">
      <c r="A527" s="18" t="s">
        <v>318</v>
      </c>
      <c r="B527" s="18" t="s">
        <v>26</v>
      </c>
      <c r="C527" s="18" t="s">
        <v>129</v>
      </c>
      <c r="D527" s="18" t="s">
        <v>134</v>
      </c>
      <c r="E527" s="13" t="s">
        <v>172</v>
      </c>
      <c r="F527" s="19" t="s">
        <v>434</v>
      </c>
      <c r="G527" s="13">
        <v>1310</v>
      </c>
      <c r="H527" s="13">
        <v>3480</v>
      </c>
      <c r="I527" s="14" t="s">
        <v>326</v>
      </c>
      <c r="J527" s="15">
        <v>221000000</v>
      </c>
      <c r="K527" s="15">
        <v>221000000</v>
      </c>
      <c r="L527" s="15">
        <v>0</v>
      </c>
      <c r="M527" s="15">
        <v>0</v>
      </c>
      <c r="N527" s="15">
        <v>0</v>
      </c>
      <c r="O527" s="15">
        <v>221000000</v>
      </c>
      <c r="P527" s="15">
        <v>221000000</v>
      </c>
      <c r="Q527" s="15">
        <v>0</v>
      </c>
      <c r="R527" s="15">
        <v>0</v>
      </c>
      <c r="S527" s="15">
        <v>0</v>
      </c>
      <c r="T527" s="17">
        <f t="shared" si="52"/>
        <v>1</v>
      </c>
      <c r="U527" s="17">
        <f t="shared" si="53"/>
        <v>0</v>
      </c>
      <c r="V527" s="17">
        <f t="shared" si="54"/>
        <v>1</v>
      </c>
    </row>
    <row r="528" spans="1:22" ht="45" outlineLevel="2">
      <c r="A528" s="18" t="s">
        <v>318</v>
      </c>
      <c r="B528" s="18" t="s">
        <v>26</v>
      </c>
      <c r="C528" s="18" t="s">
        <v>129</v>
      </c>
      <c r="D528" s="18" t="s">
        <v>166</v>
      </c>
      <c r="E528" s="13" t="s">
        <v>29</v>
      </c>
      <c r="F528" s="19" t="s">
        <v>434</v>
      </c>
      <c r="G528" s="13">
        <v>1320</v>
      </c>
      <c r="H528" s="13">
        <v>3480</v>
      </c>
      <c r="I528" s="14" t="s">
        <v>327</v>
      </c>
      <c r="J528" s="15">
        <v>100320934</v>
      </c>
      <c r="K528" s="15">
        <v>100320934</v>
      </c>
      <c r="L528" s="15">
        <v>0</v>
      </c>
      <c r="M528" s="15">
        <v>0</v>
      </c>
      <c r="N528" s="15">
        <v>0</v>
      </c>
      <c r="O528" s="15">
        <v>64298869.5</v>
      </c>
      <c r="P528" s="15">
        <v>64298869.5</v>
      </c>
      <c r="Q528" s="15">
        <v>36022064.5</v>
      </c>
      <c r="R528" s="15">
        <v>36022064.5</v>
      </c>
      <c r="S528" s="15">
        <v>36022064.5</v>
      </c>
      <c r="T528" s="17">
        <f t="shared" si="52"/>
        <v>0.64093172717072189</v>
      </c>
      <c r="U528" s="17">
        <f t="shared" si="53"/>
        <v>0</v>
      </c>
      <c r="V528" s="17">
        <f t="shared" si="54"/>
        <v>0.64093172717072189</v>
      </c>
    </row>
    <row r="529" spans="1:22" ht="75" outlineLevel="2">
      <c r="A529" s="18" t="s">
        <v>318</v>
      </c>
      <c r="B529" s="18" t="s">
        <v>26</v>
      </c>
      <c r="C529" s="18" t="s">
        <v>129</v>
      </c>
      <c r="D529" s="18" t="s">
        <v>174</v>
      </c>
      <c r="E529" s="13" t="s">
        <v>29</v>
      </c>
      <c r="F529" s="19" t="s">
        <v>434</v>
      </c>
      <c r="G529" s="13">
        <v>1320</v>
      </c>
      <c r="H529" s="13">
        <v>3480</v>
      </c>
      <c r="I529" s="14" t="s">
        <v>328</v>
      </c>
      <c r="J529" s="15">
        <v>39500000</v>
      </c>
      <c r="K529" s="15">
        <v>39500000</v>
      </c>
      <c r="L529" s="15">
        <v>0</v>
      </c>
      <c r="M529" s="15">
        <v>0</v>
      </c>
      <c r="N529" s="15">
        <v>0</v>
      </c>
      <c r="O529" s="15">
        <v>30983453.27</v>
      </c>
      <c r="P529" s="15">
        <v>30983453.27</v>
      </c>
      <c r="Q529" s="15">
        <v>8516546.7300000004</v>
      </c>
      <c r="R529" s="15">
        <v>8516546.7300000004</v>
      </c>
      <c r="S529" s="15">
        <v>8516546.7300000004</v>
      </c>
      <c r="T529" s="17">
        <f t="shared" si="52"/>
        <v>0.78439122202531641</v>
      </c>
      <c r="U529" s="17">
        <f t="shared" si="53"/>
        <v>0</v>
      </c>
      <c r="V529" s="17">
        <f t="shared" si="54"/>
        <v>0.78439122202531641</v>
      </c>
    </row>
    <row r="530" spans="1:22" ht="75" outlineLevel="2">
      <c r="A530" s="18" t="s">
        <v>329</v>
      </c>
      <c r="B530" s="18" t="s">
        <v>26</v>
      </c>
      <c r="C530" s="18" t="s">
        <v>129</v>
      </c>
      <c r="D530" s="18" t="s">
        <v>130</v>
      </c>
      <c r="E530" s="13" t="s">
        <v>335</v>
      </c>
      <c r="F530" s="19" t="s">
        <v>434</v>
      </c>
      <c r="G530" s="13">
        <v>1310</v>
      </c>
      <c r="H530" s="13">
        <v>3460</v>
      </c>
      <c r="I530" s="14" t="s">
        <v>336</v>
      </c>
      <c r="J530" s="15">
        <v>3108678269</v>
      </c>
      <c r="K530" s="15">
        <v>3108678269</v>
      </c>
      <c r="L530" s="15">
        <v>0</v>
      </c>
      <c r="M530" s="15">
        <v>0</v>
      </c>
      <c r="N530" s="15">
        <v>0</v>
      </c>
      <c r="O530" s="15">
        <v>3108678269</v>
      </c>
      <c r="P530" s="15">
        <v>3108678269</v>
      </c>
      <c r="Q530" s="15">
        <v>0</v>
      </c>
      <c r="R530" s="15">
        <v>0</v>
      </c>
      <c r="S530" s="15">
        <v>0</v>
      </c>
      <c r="T530" s="17">
        <f t="shared" si="52"/>
        <v>1</v>
      </c>
      <c r="U530" s="17">
        <f t="shared" si="53"/>
        <v>0</v>
      </c>
      <c r="V530" s="17">
        <f t="shared" si="54"/>
        <v>1</v>
      </c>
    </row>
    <row r="531" spans="1:22" ht="150" outlineLevel="2">
      <c r="A531" s="18" t="s">
        <v>329</v>
      </c>
      <c r="B531" s="18" t="s">
        <v>26</v>
      </c>
      <c r="C531" s="18" t="s">
        <v>129</v>
      </c>
      <c r="D531" s="18" t="s">
        <v>130</v>
      </c>
      <c r="E531" s="13" t="s">
        <v>144</v>
      </c>
      <c r="F531" s="19" t="s">
        <v>434</v>
      </c>
      <c r="G531" s="13">
        <v>1310</v>
      </c>
      <c r="H531" s="13">
        <v>3460</v>
      </c>
      <c r="I531" s="14" t="s">
        <v>337</v>
      </c>
      <c r="J531" s="15">
        <v>4975111200</v>
      </c>
      <c r="K531" s="15">
        <v>4975111200</v>
      </c>
      <c r="L531" s="15">
        <v>0</v>
      </c>
      <c r="M531" s="15">
        <v>0</v>
      </c>
      <c r="N531" s="15">
        <v>0</v>
      </c>
      <c r="O531" s="15">
        <v>4975111200</v>
      </c>
      <c r="P531" s="15">
        <v>4975111200</v>
      </c>
      <c r="Q531" s="15">
        <v>0</v>
      </c>
      <c r="R531" s="15">
        <v>0</v>
      </c>
      <c r="S531" s="15">
        <v>0</v>
      </c>
      <c r="T531" s="17">
        <f t="shared" si="52"/>
        <v>1</v>
      </c>
      <c r="U531" s="17">
        <f t="shared" si="53"/>
        <v>0</v>
      </c>
      <c r="V531" s="17">
        <f t="shared" si="54"/>
        <v>1</v>
      </c>
    </row>
    <row r="532" spans="1:22" ht="105" outlineLevel="2">
      <c r="A532" s="18" t="s">
        <v>329</v>
      </c>
      <c r="B532" s="18" t="s">
        <v>26</v>
      </c>
      <c r="C532" s="18" t="s">
        <v>129</v>
      </c>
      <c r="D532" s="18" t="s">
        <v>130</v>
      </c>
      <c r="E532" s="13" t="s">
        <v>338</v>
      </c>
      <c r="F532" s="19" t="s">
        <v>434</v>
      </c>
      <c r="G532" s="13">
        <v>1310</v>
      </c>
      <c r="H532" s="13">
        <v>3460</v>
      </c>
      <c r="I532" s="14" t="s">
        <v>339</v>
      </c>
      <c r="J532" s="15">
        <v>360000000</v>
      </c>
      <c r="K532" s="15">
        <v>360000000</v>
      </c>
      <c r="L532" s="15">
        <v>0</v>
      </c>
      <c r="M532" s="15">
        <v>0</v>
      </c>
      <c r="N532" s="15">
        <v>0</v>
      </c>
      <c r="O532" s="15">
        <v>360000000</v>
      </c>
      <c r="P532" s="15">
        <v>360000000</v>
      </c>
      <c r="Q532" s="15">
        <v>0</v>
      </c>
      <c r="R532" s="15">
        <v>0</v>
      </c>
      <c r="S532" s="15">
        <v>0</v>
      </c>
      <c r="T532" s="17">
        <f t="shared" si="52"/>
        <v>1</v>
      </c>
      <c r="U532" s="17">
        <f t="shared" si="53"/>
        <v>0</v>
      </c>
      <c r="V532" s="17">
        <f t="shared" si="54"/>
        <v>1</v>
      </c>
    </row>
    <row r="533" spans="1:22" ht="105" outlineLevel="2">
      <c r="A533" s="18" t="s">
        <v>329</v>
      </c>
      <c r="B533" s="18" t="s">
        <v>26</v>
      </c>
      <c r="C533" s="18" t="s">
        <v>129</v>
      </c>
      <c r="D533" s="18" t="s">
        <v>130</v>
      </c>
      <c r="E533" s="13" t="s">
        <v>340</v>
      </c>
      <c r="F533" s="19" t="s">
        <v>434</v>
      </c>
      <c r="G533" s="13">
        <v>1310</v>
      </c>
      <c r="H533" s="13">
        <v>3460</v>
      </c>
      <c r="I533" s="14" t="s">
        <v>341</v>
      </c>
      <c r="J533" s="15">
        <v>11449587800</v>
      </c>
      <c r="K533" s="15">
        <v>11449587800</v>
      </c>
      <c r="L533" s="15">
        <v>0</v>
      </c>
      <c r="M533" s="15">
        <v>0</v>
      </c>
      <c r="N533" s="15">
        <v>0</v>
      </c>
      <c r="O533" s="15">
        <v>11449587800</v>
      </c>
      <c r="P533" s="15">
        <v>11449587800</v>
      </c>
      <c r="Q533" s="15">
        <v>0</v>
      </c>
      <c r="R533" s="15">
        <v>0</v>
      </c>
      <c r="S533" s="15">
        <v>0</v>
      </c>
      <c r="T533" s="17">
        <f t="shared" si="52"/>
        <v>1</v>
      </c>
      <c r="U533" s="17">
        <f t="shared" si="53"/>
        <v>0</v>
      </c>
      <c r="V533" s="17">
        <f t="shared" si="54"/>
        <v>1</v>
      </c>
    </row>
    <row r="534" spans="1:22" ht="90" outlineLevel="2">
      <c r="A534" s="18" t="s">
        <v>329</v>
      </c>
      <c r="B534" s="18" t="s">
        <v>26</v>
      </c>
      <c r="C534" s="18" t="s">
        <v>129</v>
      </c>
      <c r="D534" s="18" t="s">
        <v>130</v>
      </c>
      <c r="E534" s="13" t="s">
        <v>152</v>
      </c>
      <c r="F534" s="19" t="s">
        <v>434</v>
      </c>
      <c r="G534" s="13">
        <v>1310</v>
      </c>
      <c r="H534" s="13">
        <v>3430</v>
      </c>
      <c r="I534" s="14" t="s">
        <v>342</v>
      </c>
      <c r="J534" s="15">
        <v>528000000</v>
      </c>
      <c r="K534" s="15">
        <v>528000000</v>
      </c>
      <c r="L534" s="15">
        <v>0</v>
      </c>
      <c r="M534" s="15">
        <v>0</v>
      </c>
      <c r="N534" s="15">
        <v>0</v>
      </c>
      <c r="O534" s="15">
        <v>528000000</v>
      </c>
      <c r="P534" s="15">
        <v>528000000</v>
      </c>
      <c r="Q534" s="15">
        <v>0</v>
      </c>
      <c r="R534" s="15">
        <v>0</v>
      </c>
      <c r="S534" s="15">
        <v>0</v>
      </c>
      <c r="T534" s="17">
        <f t="shared" si="52"/>
        <v>1</v>
      </c>
      <c r="U534" s="17">
        <f t="shared" si="53"/>
        <v>0</v>
      </c>
      <c r="V534" s="17">
        <f t="shared" si="54"/>
        <v>1</v>
      </c>
    </row>
    <row r="535" spans="1:22" ht="150" outlineLevel="2">
      <c r="A535" s="18" t="s">
        <v>329</v>
      </c>
      <c r="B535" s="18" t="s">
        <v>26</v>
      </c>
      <c r="C535" s="18" t="s">
        <v>129</v>
      </c>
      <c r="D535" s="18" t="s">
        <v>130</v>
      </c>
      <c r="E535" s="13" t="s">
        <v>154</v>
      </c>
      <c r="F535" s="19" t="s">
        <v>434</v>
      </c>
      <c r="G535" s="13">
        <v>1310</v>
      </c>
      <c r="H535" s="13">
        <v>3460</v>
      </c>
      <c r="I535" s="14" t="s">
        <v>343</v>
      </c>
      <c r="J535" s="15">
        <v>529848000</v>
      </c>
      <c r="K535" s="15">
        <v>529848000</v>
      </c>
      <c r="L535" s="15">
        <v>0</v>
      </c>
      <c r="M535" s="15">
        <v>0</v>
      </c>
      <c r="N535" s="15">
        <v>0</v>
      </c>
      <c r="O535" s="15">
        <v>529848000</v>
      </c>
      <c r="P535" s="15">
        <v>529848000</v>
      </c>
      <c r="Q535" s="15">
        <v>0</v>
      </c>
      <c r="R535" s="15">
        <v>0</v>
      </c>
      <c r="S535" s="15">
        <v>0</v>
      </c>
      <c r="T535" s="17">
        <f t="shared" si="52"/>
        <v>1</v>
      </c>
      <c r="U535" s="17">
        <f t="shared" si="53"/>
        <v>0</v>
      </c>
      <c r="V535" s="17">
        <f t="shared" si="54"/>
        <v>1</v>
      </c>
    </row>
    <row r="536" spans="1:22" ht="210" outlineLevel="2">
      <c r="A536" s="18" t="s">
        <v>329</v>
      </c>
      <c r="B536" s="18" t="s">
        <v>26</v>
      </c>
      <c r="C536" s="18" t="s">
        <v>129</v>
      </c>
      <c r="D536" s="18" t="s">
        <v>130</v>
      </c>
      <c r="E536" s="13" t="s">
        <v>156</v>
      </c>
      <c r="F536" s="19" t="s">
        <v>434</v>
      </c>
      <c r="G536" s="13">
        <v>1310</v>
      </c>
      <c r="H536" s="13">
        <v>3460</v>
      </c>
      <c r="I536" s="14" t="s">
        <v>344</v>
      </c>
      <c r="J536" s="15">
        <v>2446767000</v>
      </c>
      <c r="K536" s="15">
        <v>2446767000</v>
      </c>
      <c r="L536" s="15">
        <v>0</v>
      </c>
      <c r="M536" s="15">
        <v>0</v>
      </c>
      <c r="N536" s="15">
        <v>0</v>
      </c>
      <c r="O536" s="15">
        <v>2446767000</v>
      </c>
      <c r="P536" s="15">
        <v>2446767000</v>
      </c>
      <c r="Q536" s="15">
        <v>0</v>
      </c>
      <c r="R536" s="15">
        <v>0</v>
      </c>
      <c r="S536" s="15">
        <v>0</v>
      </c>
      <c r="T536" s="17">
        <f t="shared" si="52"/>
        <v>1</v>
      </c>
      <c r="U536" s="17">
        <f t="shared" si="53"/>
        <v>0</v>
      </c>
      <c r="V536" s="17">
        <f t="shared" si="54"/>
        <v>1</v>
      </c>
    </row>
    <row r="537" spans="1:22" ht="135" outlineLevel="2">
      <c r="A537" s="18" t="s">
        <v>329</v>
      </c>
      <c r="B537" s="18" t="s">
        <v>26</v>
      </c>
      <c r="C537" s="18" t="s">
        <v>129</v>
      </c>
      <c r="D537" s="18" t="s">
        <v>130</v>
      </c>
      <c r="E537" s="13" t="s">
        <v>345</v>
      </c>
      <c r="F537" s="19" t="s">
        <v>434</v>
      </c>
      <c r="G537" s="13">
        <v>1310</v>
      </c>
      <c r="H537" s="13">
        <v>3460</v>
      </c>
      <c r="I537" s="14" t="s">
        <v>346</v>
      </c>
      <c r="J537" s="15">
        <v>219780000</v>
      </c>
      <c r="K537" s="15">
        <v>219780000</v>
      </c>
      <c r="L537" s="15">
        <v>0</v>
      </c>
      <c r="M537" s="15">
        <v>0</v>
      </c>
      <c r="N537" s="15">
        <v>0</v>
      </c>
      <c r="O537" s="15">
        <v>219780000</v>
      </c>
      <c r="P537" s="15">
        <v>219780000</v>
      </c>
      <c r="Q537" s="15">
        <v>0</v>
      </c>
      <c r="R537" s="15">
        <v>0</v>
      </c>
      <c r="S537" s="15">
        <v>0</v>
      </c>
      <c r="T537" s="17">
        <f t="shared" si="52"/>
        <v>1</v>
      </c>
      <c r="U537" s="17">
        <f t="shared" si="53"/>
        <v>0</v>
      </c>
      <c r="V537" s="17">
        <f t="shared" si="54"/>
        <v>1</v>
      </c>
    </row>
    <row r="538" spans="1:22" ht="120" outlineLevel="2">
      <c r="A538" s="18" t="s">
        <v>329</v>
      </c>
      <c r="B538" s="18" t="s">
        <v>26</v>
      </c>
      <c r="C538" s="18" t="s">
        <v>129</v>
      </c>
      <c r="D538" s="18" t="s">
        <v>130</v>
      </c>
      <c r="E538" s="13" t="s">
        <v>158</v>
      </c>
      <c r="F538" s="19" t="s">
        <v>434</v>
      </c>
      <c r="G538" s="13">
        <v>1310</v>
      </c>
      <c r="H538" s="13">
        <v>3460</v>
      </c>
      <c r="I538" s="14" t="s">
        <v>347</v>
      </c>
      <c r="J538" s="15">
        <v>25000000</v>
      </c>
      <c r="K538" s="15">
        <v>25000000</v>
      </c>
      <c r="L538" s="15">
        <v>0</v>
      </c>
      <c r="M538" s="15">
        <v>0</v>
      </c>
      <c r="N538" s="15">
        <v>0</v>
      </c>
      <c r="O538" s="15">
        <v>25000000</v>
      </c>
      <c r="P538" s="15">
        <v>25000000</v>
      </c>
      <c r="Q538" s="15">
        <v>0</v>
      </c>
      <c r="R538" s="15">
        <v>0</v>
      </c>
      <c r="S538" s="15">
        <v>0</v>
      </c>
      <c r="T538" s="17">
        <f t="shared" si="52"/>
        <v>1</v>
      </c>
      <c r="U538" s="17">
        <f t="shared" si="53"/>
        <v>0</v>
      </c>
      <c r="V538" s="17">
        <f t="shared" si="54"/>
        <v>1</v>
      </c>
    </row>
    <row r="539" spans="1:22" ht="120" outlineLevel="2">
      <c r="A539" s="18" t="s">
        <v>329</v>
      </c>
      <c r="B539" s="18" t="s">
        <v>26</v>
      </c>
      <c r="C539" s="18" t="s">
        <v>129</v>
      </c>
      <c r="D539" s="18" t="s">
        <v>134</v>
      </c>
      <c r="E539" s="13" t="s">
        <v>48</v>
      </c>
      <c r="F539" s="19" t="s">
        <v>434</v>
      </c>
      <c r="G539" s="13">
        <v>1310</v>
      </c>
      <c r="H539" s="13">
        <v>3460</v>
      </c>
      <c r="I539" s="14" t="s">
        <v>135</v>
      </c>
      <c r="J539" s="15">
        <v>907801</v>
      </c>
      <c r="K539" s="15">
        <v>907801</v>
      </c>
      <c r="L539" s="15">
        <v>0</v>
      </c>
      <c r="M539" s="15">
        <v>0</v>
      </c>
      <c r="N539" s="15">
        <v>0</v>
      </c>
      <c r="O539" s="15">
        <v>839012.63</v>
      </c>
      <c r="P539" s="15">
        <v>778635.14</v>
      </c>
      <c r="Q539" s="15">
        <v>68788.37</v>
      </c>
      <c r="R539" s="15">
        <v>68788.37</v>
      </c>
      <c r="S539" s="15">
        <v>68788.37</v>
      </c>
      <c r="T539" s="17">
        <f t="shared" si="52"/>
        <v>0.92422527624446327</v>
      </c>
      <c r="U539" s="17">
        <f t="shared" si="53"/>
        <v>0</v>
      </c>
      <c r="V539" s="17">
        <f t="shared" si="54"/>
        <v>0.92422527624446327</v>
      </c>
    </row>
    <row r="540" spans="1:22" ht="120" outlineLevel="2">
      <c r="A540" s="18" t="s">
        <v>329</v>
      </c>
      <c r="B540" s="18" t="s">
        <v>26</v>
      </c>
      <c r="C540" s="18" t="s">
        <v>129</v>
      </c>
      <c r="D540" s="18" t="s">
        <v>134</v>
      </c>
      <c r="E540" s="13" t="s">
        <v>136</v>
      </c>
      <c r="F540" s="19" t="s">
        <v>434</v>
      </c>
      <c r="G540" s="13">
        <v>1310</v>
      </c>
      <c r="H540" s="13">
        <v>3460</v>
      </c>
      <c r="I540" s="14" t="s">
        <v>137</v>
      </c>
      <c r="J540" s="15">
        <v>1401634</v>
      </c>
      <c r="K540" s="15">
        <v>1401634</v>
      </c>
      <c r="L540" s="15">
        <v>0</v>
      </c>
      <c r="M540" s="15">
        <v>0</v>
      </c>
      <c r="N540" s="15">
        <v>0</v>
      </c>
      <c r="O540" s="15">
        <v>1361211.02</v>
      </c>
      <c r="P540" s="15">
        <v>1255412.3400000001</v>
      </c>
      <c r="Q540" s="15">
        <v>40422.980000000003</v>
      </c>
      <c r="R540" s="15">
        <v>40422.980000000003</v>
      </c>
      <c r="S540" s="15">
        <v>40422.980000000003</v>
      </c>
      <c r="T540" s="17">
        <f t="shared" si="52"/>
        <v>0.97116010313676748</v>
      </c>
      <c r="U540" s="17">
        <f t="shared" si="53"/>
        <v>0</v>
      </c>
      <c r="V540" s="17">
        <f t="shared" si="54"/>
        <v>0.97116010313676748</v>
      </c>
    </row>
    <row r="541" spans="1:22" ht="165" outlineLevel="2">
      <c r="A541" s="18" t="s">
        <v>329</v>
      </c>
      <c r="B541" s="18" t="s">
        <v>26</v>
      </c>
      <c r="C541" s="18" t="s">
        <v>129</v>
      </c>
      <c r="D541" s="18" t="s">
        <v>134</v>
      </c>
      <c r="E541" s="13" t="s">
        <v>348</v>
      </c>
      <c r="F541" s="19" t="s">
        <v>434</v>
      </c>
      <c r="G541" s="13">
        <v>1310</v>
      </c>
      <c r="H541" s="13">
        <v>3460</v>
      </c>
      <c r="I541" s="14" t="s">
        <v>349</v>
      </c>
      <c r="J541" s="15">
        <v>48500000000</v>
      </c>
      <c r="K541" s="15">
        <v>48500000000</v>
      </c>
      <c r="L541" s="15">
        <v>0</v>
      </c>
      <c r="M541" s="15">
        <v>0</v>
      </c>
      <c r="N541" s="15">
        <v>0</v>
      </c>
      <c r="O541" s="15">
        <v>48500000000</v>
      </c>
      <c r="P541" s="15">
        <v>48500000000</v>
      </c>
      <c r="Q541" s="15">
        <v>0</v>
      </c>
      <c r="R541" s="15">
        <v>0</v>
      </c>
      <c r="S541" s="15">
        <v>0</v>
      </c>
      <c r="T541" s="17">
        <f t="shared" si="52"/>
        <v>1</v>
      </c>
      <c r="U541" s="17">
        <f t="shared" si="53"/>
        <v>0</v>
      </c>
      <c r="V541" s="17">
        <f t="shared" si="54"/>
        <v>1</v>
      </c>
    </row>
    <row r="542" spans="1:22" ht="150" outlineLevel="2">
      <c r="A542" s="18" t="s">
        <v>329</v>
      </c>
      <c r="B542" s="18" t="s">
        <v>26</v>
      </c>
      <c r="C542" s="18" t="s">
        <v>129</v>
      </c>
      <c r="D542" s="18" t="s">
        <v>134</v>
      </c>
      <c r="E542" s="13" t="s">
        <v>279</v>
      </c>
      <c r="F542" s="19" t="s">
        <v>434</v>
      </c>
      <c r="G542" s="13">
        <v>1310</v>
      </c>
      <c r="H542" s="13">
        <v>3460</v>
      </c>
      <c r="I542" s="14" t="s">
        <v>350</v>
      </c>
      <c r="J542" s="15">
        <v>259388153</v>
      </c>
      <c r="K542" s="15">
        <v>259388153</v>
      </c>
      <c r="L542" s="15">
        <v>0</v>
      </c>
      <c r="M542" s="15">
        <v>0</v>
      </c>
      <c r="N542" s="15">
        <v>0</v>
      </c>
      <c r="O542" s="15">
        <v>259387553</v>
      </c>
      <c r="P542" s="15">
        <v>259387553</v>
      </c>
      <c r="Q542" s="15">
        <v>600</v>
      </c>
      <c r="R542" s="15">
        <v>600</v>
      </c>
      <c r="S542" s="15">
        <v>600</v>
      </c>
      <c r="T542" s="17">
        <f t="shared" si="52"/>
        <v>0.99999768686428792</v>
      </c>
      <c r="U542" s="17">
        <f t="shared" si="53"/>
        <v>0</v>
      </c>
      <c r="V542" s="17">
        <f t="shared" si="54"/>
        <v>0.99999768686428792</v>
      </c>
    </row>
    <row r="543" spans="1:22" ht="165" outlineLevel="2">
      <c r="A543" s="18" t="s">
        <v>329</v>
      </c>
      <c r="B543" s="18" t="s">
        <v>26</v>
      </c>
      <c r="C543" s="18" t="s">
        <v>129</v>
      </c>
      <c r="D543" s="18" t="s">
        <v>134</v>
      </c>
      <c r="E543" s="13" t="s">
        <v>351</v>
      </c>
      <c r="F543" s="19" t="s">
        <v>434</v>
      </c>
      <c r="G543" s="13">
        <v>1310</v>
      </c>
      <c r="H543" s="13">
        <v>3460</v>
      </c>
      <c r="I543" s="14" t="s">
        <v>352</v>
      </c>
      <c r="J543" s="15">
        <v>25000000</v>
      </c>
      <c r="K543" s="15">
        <v>25000000</v>
      </c>
      <c r="L543" s="15">
        <v>0</v>
      </c>
      <c r="M543" s="15">
        <v>0</v>
      </c>
      <c r="N543" s="15">
        <v>0</v>
      </c>
      <c r="O543" s="15">
        <v>24122589.469999999</v>
      </c>
      <c r="P543" s="15">
        <v>24122589.469999999</v>
      </c>
      <c r="Q543" s="15">
        <v>877410.53</v>
      </c>
      <c r="R543" s="15">
        <v>877410.53</v>
      </c>
      <c r="S543" s="15">
        <v>877410.53</v>
      </c>
      <c r="T543" s="17">
        <f t="shared" si="52"/>
        <v>0.96490357879999999</v>
      </c>
      <c r="U543" s="17">
        <f t="shared" si="53"/>
        <v>0</v>
      </c>
      <c r="V543" s="17">
        <f t="shared" si="54"/>
        <v>0.96490357879999999</v>
      </c>
    </row>
    <row r="544" spans="1:22" ht="105" outlineLevel="2">
      <c r="A544" s="18" t="s">
        <v>329</v>
      </c>
      <c r="B544" s="18" t="s">
        <v>26</v>
      </c>
      <c r="C544" s="18" t="s">
        <v>129</v>
      </c>
      <c r="D544" s="18" t="s">
        <v>134</v>
      </c>
      <c r="E544" s="13" t="s">
        <v>302</v>
      </c>
      <c r="F544" s="19" t="s">
        <v>434</v>
      </c>
      <c r="G544" s="13">
        <v>1310</v>
      </c>
      <c r="H544" s="13">
        <v>3460</v>
      </c>
      <c r="I544" s="14" t="s">
        <v>353</v>
      </c>
      <c r="J544" s="15">
        <v>22340471445</v>
      </c>
      <c r="K544" s="15">
        <v>22340471445</v>
      </c>
      <c r="L544" s="15">
        <v>0</v>
      </c>
      <c r="M544" s="15">
        <v>0</v>
      </c>
      <c r="N544" s="15">
        <v>0</v>
      </c>
      <c r="O544" s="15">
        <v>22333918295.43</v>
      </c>
      <c r="P544" s="15">
        <v>21503250886.810001</v>
      </c>
      <c r="Q544" s="15">
        <v>6553149.5700000003</v>
      </c>
      <c r="R544" s="15">
        <v>6553149.5700000003</v>
      </c>
      <c r="S544" s="15">
        <v>6553149.5700000003</v>
      </c>
      <c r="T544" s="17">
        <f t="shared" si="52"/>
        <v>0.99970666914589812</v>
      </c>
      <c r="U544" s="17">
        <f t="shared" si="53"/>
        <v>0</v>
      </c>
      <c r="V544" s="17">
        <f t="shared" si="54"/>
        <v>0.99970666914589812</v>
      </c>
    </row>
    <row r="545" spans="1:22" ht="120" outlineLevel="2">
      <c r="A545" s="18" t="s">
        <v>329</v>
      </c>
      <c r="B545" s="18" t="s">
        <v>26</v>
      </c>
      <c r="C545" s="18" t="s">
        <v>129</v>
      </c>
      <c r="D545" s="18" t="s">
        <v>134</v>
      </c>
      <c r="E545" s="13" t="s">
        <v>152</v>
      </c>
      <c r="F545" s="19" t="s">
        <v>434</v>
      </c>
      <c r="G545" s="13">
        <v>1310</v>
      </c>
      <c r="H545" s="13">
        <v>3460</v>
      </c>
      <c r="I545" s="14" t="s">
        <v>354</v>
      </c>
      <c r="J545" s="15">
        <v>20147142137</v>
      </c>
      <c r="K545" s="15">
        <v>20147142137</v>
      </c>
      <c r="L545" s="15">
        <v>0</v>
      </c>
      <c r="M545" s="15">
        <v>0</v>
      </c>
      <c r="N545" s="15">
        <v>0</v>
      </c>
      <c r="O545" s="15">
        <v>20147142137</v>
      </c>
      <c r="P545" s="15">
        <v>20147142137</v>
      </c>
      <c r="Q545" s="15">
        <v>0</v>
      </c>
      <c r="R545" s="15">
        <v>0</v>
      </c>
      <c r="S545" s="15">
        <v>0</v>
      </c>
      <c r="T545" s="17">
        <f t="shared" si="52"/>
        <v>1</v>
      </c>
      <c r="U545" s="17">
        <f t="shared" si="53"/>
        <v>0</v>
      </c>
      <c r="V545" s="17">
        <f t="shared" si="54"/>
        <v>1</v>
      </c>
    </row>
    <row r="546" spans="1:22" ht="150" outlineLevel="2">
      <c r="A546" s="18" t="s">
        <v>329</v>
      </c>
      <c r="B546" s="18" t="s">
        <v>26</v>
      </c>
      <c r="C546" s="18" t="s">
        <v>129</v>
      </c>
      <c r="D546" s="18" t="s">
        <v>134</v>
      </c>
      <c r="E546" s="13" t="s">
        <v>154</v>
      </c>
      <c r="F546" s="19" t="s">
        <v>434</v>
      </c>
      <c r="G546" s="13">
        <v>1310</v>
      </c>
      <c r="H546" s="13">
        <v>3460</v>
      </c>
      <c r="I546" s="14" t="s">
        <v>355</v>
      </c>
      <c r="J546" s="15">
        <v>247965531</v>
      </c>
      <c r="K546" s="15">
        <v>247965531</v>
      </c>
      <c r="L546" s="15">
        <v>0</v>
      </c>
      <c r="M546" s="15">
        <v>0</v>
      </c>
      <c r="N546" s="15">
        <v>0</v>
      </c>
      <c r="O546" s="15">
        <v>247965531</v>
      </c>
      <c r="P546" s="15">
        <v>247965531</v>
      </c>
      <c r="Q546" s="15">
        <v>0</v>
      </c>
      <c r="R546" s="15">
        <v>0</v>
      </c>
      <c r="S546" s="15">
        <v>0</v>
      </c>
      <c r="T546" s="17">
        <f t="shared" si="52"/>
        <v>1</v>
      </c>
      <c r="U546" s="17">
        <f t="shared" si="53"/>
        <v>0</v>
      </c>
      <c r="V546" s="17">
        <f t="shared" si="54"/>
        <v>1</v>
      </c>
    </row>
    <row r="547" spans="1:22" ht="120" outlineLevel="2">
      <c r="A547" s="18" t="s">
        <v>329</v>
      </c>
      <c r="B547" s="18" t="s">
        <v>26</v>
      </c>
      <c r="C547" s="18" t="s">
        <v>129</v>
      </c>
      <c r="D547" s="18" t="s">
        <v>134</v>
      </c>
      <c r="E547" s="13" t="s">
        <v>156</v>
      </c>
      <c r="F547" s="19" t="s">
        <v>434</v>
      </c>
      <c r="G547" s="13">
        <v>1310</v>
      </c>
      <c r="H547" s="13">
        <v>3460</v>
      </c>
      <c r="I547" s="14" t="s">
        <v>356</v>
      </c>
      <c r="J547" s="15">
        <v>19111616342.52</v>
      </c>
      <c r="K547" s="15">
        <v>19111616342.52</v>
      </c>
      <c r="L547" s="15">
        <v>0</v>
      </c>
      <c r="M547" s="15">
        <v>0</v>
      </c>
      <c r="N547" s="15">
        <v>0</v>
      </c>
      <c r="O547" s="15">
        <v>19111616342.52</v>
      </c>
      <c r="P547" s="15">
        <v>19111616342.52</v>
      </c>
      <c r="Q547" s="15">
        <v>0</v>
      </c>
      <c r="R547" s="15">
        <v>0</v>
      </c>
      <c r="S547" s="15">
        <v>0</v>
      </c>
      <c r="T547" s="17">
        <f t="shared" si="52"/>
        <v>1</v>
      </c>
      <c r="U547" s="17">
        <f t="shared" si="53"/>
        <v>0</v>
      </c>
      <c r="V547" s="17">
        <f t="shared" si="54"/>
        <v>1</v>
      </c>
    </row>
    <row r="548" spans="1:22" ht="150" outlineLevel="2">
      <c r="A548" s="18" t="s">
        <v>329</v>
      </c>
      <c r="B548" s="18" t="s">
        <v>26</v>
      </c>
      <c r="C548" s="18" t="s">
        <v>129</v>
      </c>
      <c r="D548" s="18" t="s">
        <v>134</v>
      </c>
      <c r="E548" s="13" t="s">
        <v>345</v>
      </c>
      <c r="F548" s="19" t="s">
        <v>434</v>
      </c>
      <c r="G548" s="13">
        <v>1310</v>
      </c>
      <c r="H548" s="13">
        <v>3460</v>
      </c>
      <c r="I548" s="14" t="s">
        <v>357</v>
      </c>
      <c r="J548" s="15">
        <v>7528334469</v>
      </c>
      <c r="K548" s="15">
        <v>7528334469</v>
      </c>
      <c r="L548" s="15">
        <v>0</v>
      </c>
      <c r="M548" s="15">
        <v>0</v>
      </c>
      <c r="N548" s="15">
        <v>0</v>
      </c>
      <c r="O548" s="15">
        <v>7525037994</v>
      </c>
      <c r="P548" s="15">
        <v>7524868944</v>
      </c>
      <c r="Q548" s="15">
        <v>3296475</v>
      </c>
      <c r="R548" s="15">
        <v>3296475</v>
      </c>
      <c r="S548" s="15">
        <v>3296475</v>
      </c>
      <c r="T548" s="17">
        <f t="shared" si="52"/>
        <v>0.99956212426353075</v>
      </c>
      <c r="U548" s="17">
        <f t="shared" si="53"/>
        <v>0</v>
      </c>
      <c r="V548" s="17">
        <f t="shared" si="54"/>
        <v>0.99956212426353075</v>
      </c>
    </row>
    <row r="549" spans="1:22" ht="120" outlineLevel="2">
      <c r="A549" s="18" t="s">
        <v>329</v>
      </c>
      <c r="B549" s="18" t="s">
        <v>26</v>
      </c>
      <c r="C549" s="18" t="s">
        <v>129</v>
      </c>
      <c r="D549" s="18" t="s">
        <v>134</v>
      </c>
      <c r="E549" s="13" t="s">
        <v>158</v>
      </c>
      <c r="F549" s="19" t="s">
        <v>434</v>
      </c>
      <c r="G549" s="13">
        <v>1310</v>
      </c>
      <c r="H549" s="13">
        <v>3460</v>
      </c>
      <c r="I549" s="14" t="s">
        <v>358</v>
      </c>
      <c r="J549" s="15">
        <v>13701023135</v>
      </c>
      <c r="K549" s="15">
        <v>13701023135</v>
      </c>
      <c r="L549" s="15">
        <v>0</v>
      </c>
      <c r="M549" s="15">
        <v>0</v>
      </c>
      <c r="N549" s="15">
        <v>0</v>
      </c>
      <c r="O549" s="15">
        <v>13683640734.290001</v>
      </c>
      <c r="P549" s="15">
        <v>13683640734.290001</v>
      </c>
      <c r="Q549" s="15">
        <v>17382400.710000001</v>
      </c>
      <c r="R549" s="15">
        <v>17382400.710000001</v>
      </c>
      <c r="S549" s="15">
        <v>17382400.710000001</v>
      </c>
      <c r="T549" s="17">
        <f t="shared" si="52"/>
        <v>0.99873130637480678</v>
      </c>
      <c r="U549" s="17">
        <f t="shared" si="53"/>
        <v>0</v>
      </c>
      <c r="V549" s="17">
        <f t="shared" si="54"/>
        <v>0.99873130637480678</v>
      </c>
    </row>
    <row r="550" spans="1:22" ht="120" outlineLevel="2">
      <c r="A550" s="18" t="s">
        <v>329</v>
      </c>
      <c r="B550" s="18" t="s">
        <v>26</v>
      </c>
      <c r="C550" s="18" t="s">
        <v>129</v>
      </c>
      <c r="D550" s="18" t="s">
        <v>134</v>
      </c>
      <c r="E550" s="13" t="s">
        <v>359</v>
      </c>
      <c r="F550" s="19" t="s">
        <v>434</v>
      </c>
      <c r="G550" s="13">
        <v>1310</v>
      </c>
      <c r="H550" s="13">
        <v>3460</v>
      </c>
      <c r="I550" s="14" t="s">
        <v>360</v>
      </c>
      <c r="J550" s="15">
        <v>170718345</v>
      </c>
      <c r="K550" s="15">
        <v>170718345</v>
      </c>
      <c r="L550" s="15">
        <v>0</v>
      </c>
      <c r="M550" s="15">
        <v>0</v>
      </c>
      <c r="N550" s="15">
        <v>0</v>
      </c>
      <c r="O550" s="15">
        <v>170670540.44</v>
      </c>
      <c r="P550" s="15">
        <v>170670540.44</v>
      </c>
      <c r="Q550" s="15">
        <v>47804.56</v>
      </c>
      <c r="R550" s="15">
        <v>47804.56</v>
      </c>
      <c r="S550" s="15">
        <v>47804.56</v>
      </c>
      <c r="T550" s="17">
        <f t="shared" si="52"/>
        <v>0.99971997994708772</v>
      </c>
      <c r="U550" s="17">
        <f t="shared" si="53"/>
        <v>0</v>
      </c>
      <c r="V550" s="17">
        <f t="shared" si="54"/>
        <v>0.99971997994708772</v>
      </c>
    </row>
    <row r="551" spans="1:22" ht="105" outlineLevel="2">
      <c r="A551" s="18" t="s">
        <v>329</v>
      </c>
      <c r="B551" s="18" t="s">
        <v>26</v>
      </c>
      <c r="C551" s="18" t="s">
        <v>129</v>
      </c>
      <c r="D551" s="18" t="s">
        <v>134</v>
      </c>
      <c r="E551" s="13" t="s">
        <v>162</v>
      </c>
      <c r="F551" s="19" t="s">
        <v>434</v>
      </c>
      <c r="G551" s="13">
        <v>1310</v>
      </c>
      <c r="H551" s="13">
        <v>3560</v>
      </c>
      <c r="I551" s="14" t="s">
        <v>361</v>
      </c>
      <c r="J551" s="15">
        <v>100000000</v>
      </c>
      <c r="K551" s="15">
        <v>100000000</v>
      </c>
      <c r="L551" s="15">
        <v>0</v>
      </c>
      <c r="M551" s="15">
        <v>0</v>
      </c>
      <c r="N551" s="15">
        <v>0</v>
      </c>
      <c r="O551" s="15">
        <v>99998266.689999998</v>
      </c>
      <c r="P551" s="15">
        <v>99998266.689999998</v>
      </c>
      <c r="Q551" s="15">
        <v>1733.31</v>
      </c>
      <c r="R551" s="15">
        <v>1733.31</v>
      </c>
      <c r="S551" s="15">
        <v>1733.31</v>
      </c>
      <c r="T551" s="17">
        <f t="shared" si="52"/>
        <v>0.99998266689999993</v>
      </c>
      <c r="U551" s="17">
        <f t="shared" si="53"/>
        <v>0</v>
      </c>
      <c r="V551" s="17">
        <f t="shared" si="54"/>
        <v>0.99998266689999993</v>
      </c>
    </row>
    <row r="552" spans="1:22" ht="45" outlineLevel="2">
      <c r="A552" s="18" t="s">
        <v>329</v>
      </c>
      <c r="B552" s="18" t="s">
        <v>26</v>
      </c>
      <c r="C552" s="18" t="s">
        <v>129</v>
      </c>
      <c r="D552" s="18" t="s">
        <v>166</v>
      </c>
      <c r="E552" s="13" t="s">
        <v>29</v>
      </c>
      <c r="F552" s="19" t="s">
        <v>434</v>
      </c>
      <c r="G552" s="13">
        <v>1320</v>
      </c>
      <c r="H552" s="13">
        <v>3460</v>
      </c>
      <c r="I552" s="14" t="s">
        <v>362</v>
      </c>
      <c r="J552" s="15">
        <v>2538256</v>
      </c>
      <c r="K552" s="15">
        <v>2538256</v>
      </c>
      <c r="L552" s="15">
        <v>0</v>
      </c>
      <c r="M552" s="15">
        <v>0</v>
      </c>
      <c r="N552" s="15">
        <v>0</v>
      </c>
      <c r="O552" s="15">
        <v>1967714.92</v>
      </c>
      <c r="P552" s="15">
        <v>1967714.92</v>
      </c>
      <c r="Q552" s="15">
        <v>570541.07999999996</v>
      </c>
      <c r="R552" s="15">
        <v>570541.07999999996</v>
      </c>
      <c r="S552" s="15">
        <v>570541.07999999996</v>
      </c>
      <c r="T552" s="17">
        <f t="shared" si="52"/>
        <v>0.77522319261729311</v>
      </c>
      <c r="U552" s="17">
        <f t="shared" si="53"/>
        <v>0</v>
      </c>
      <c r="V552" s="17">
        <f t="shared" si="54"/>
        <v>0.77522319261729311</v>
      </c>
    </row>
    <row r="553" spans="1:22" ht="165" outlineLevel="2">
      <c r="A553" s="18" t="s">
        <v>329</v>
      </c>
      <c r="B553" s="18" t="s">
        <v>26</v>
      </c>
      <c r="C553" s="18" t="s">
        <v>129</v>
      </c>
      <c r="D553" s="18" t="s">
        <v>174</v>
      </c>
      <c r="E553" s="13" t="s">
        <v>29</v>
      </c>
      <c r="F553" s="19" t="s">
        <v>434</v>
      </c>
      <c r="G553" s="13">
        <v>1320</v>
      </c>
      <c r="H553" s="13">
        <v>3460</v>
      </c>
      <c r="I553" s="14" t="s">
        <v>363</v>
      </c>
      <c r="J553" s="15">
        <v>0</v>
      </c>
      <c r="K553" s="15">
        <v>0</v>
      </c>
      <c r="L553" s="15">
        <v>0</v>
      </c>
      <c r="M553" s="15">
        <v>0</v>
      </c>
      <c r="N553" s="15">
        <v>0</v>
      </c>
      <c r="O553" s="15">
        <v>0</v>
      </c>
      <c r="P553" s="15">
        <v>0</v>
      </c>
      <c r="Q553" s="15">
        <v>0</v>
      </c>
      <c r="R553" s="15">
        <v>0</v>
      </c>
      <c r="S553" s="15">
        <v>0</v>
      </c>
      <c r="T553" s="17">
        <v>0</v>
      </c>
      <c r="U553" s="17">
        <v>0</v>
      </c>
      <c r="V553" s="17">
        <f t="shared" si="54"/>
        <v>0</v>
      </c>
    </row>
    <row r="554" spans="1:22" ht="120" outlineLevel="2">
      <c r="A554" s="18" t="s">
        <v>366</v>
      </c>
      <c r="B554" s="18" t="s">
        <v>367</v>
      </c>
      <c r="C554" s="18" t="s">
        <v>129</v>
      </c>
      <c r="D554" s="18" t="s">
        <v>134</v>
      </c>
      <c r="E554" s="13" t="s">
        <v>48</v>
      </c>
      <c r="F554" s="19" t="s">
        <v>434</v>
      </c>
      <c r="G554" s="13">
        <v>1310</v>
      </c>
      <c r="H554" s="13">
        <v>3410</v>
      </c>
      <c r="I554" s="14" t="s">
        <v>135</v>
      </c>
      <c r="J554" s="15">
        <v>225871281</v>
      </c>
      <c r="K554" s="15">
        <v>225871281</v>
      </c>
      <c r="L554" s="15">
        <v>0</v>
      </c>
      <c r="M554" s="15">
        <v>0</v>
      </c>
      <c r="N554" s="15">
        <v>0</v>
      </c>
      <c r="O554" s="15">
        <v>219627822.31</v>
      </c>
      <c r="P554" s="15">
        <v>202362776.81999999</v>
      </c>
      <c r="Q554" s="15">
        <v>6243458.6900000004</v>
      </c>
      <c r="R554" s="15">
        <v>6243458.6900000004</v>
      </c>
      <c r="S554" s="15">
        <v>6243458.6900000004</v>
      </c>
      <c r="T554" s="17">
        <f t="shared" ref="T554:T585" si="55">+O554/K554</f>
        <v>0.97235833319597631</v>
      </c>
      <c r="U554" s="17">
        <f t="shared" ref="U554:U585" si="56">+(L554+M554+N554)/K554</f>
        <v>0</v>
      </c>
      <c r="V554" s="17">
        <f t="shared" si="54"/>
        <v>0.97235833319597631</v>
      </c>
    </row>
    <row r="555" spans="1:22" ht="120" outlineLevel="2">
      <c r="A555" s="18" t="s">
        <v>366</v>
      </c>
      <c r="B555" s="18" t="s">
        <v>367</v>
      </c>
      <c r="C555" s="18" t="s">
        <v>129</v>
      </c>
      <c r="D555" s="18" t="s">
        <v>134</v>
      </c>
      <c r="E555" s="13" t="s">
        <v>136</v>
      </c>
      <c r="F555" s="19" t="s">
        <v>434</v>
      </c>
      <c r="G555" s="13">
        <v>1310</v>
      </c>
      <c r="H555" s="13">
        <v>3410</v>
      </c>
      <c r="I555" s="14" t="s">
        <v>137</v>
      </c>
      <c r="J555" s="15">
        <v>1060135225</v>
      </c>
      <c r="K555" s="15">
        <v>1060135225</v>
      </c>
      <c r="L555" s="15">
        <v>0</v>
      </c>
      <c r="M555" s="15">
        <v>0</v>
      </c>
      <c r="N555" s="15">
        <v>0</v>
      </c>
      <c r="O555" s="15">
        <v>1042530213.2</v>
      </c>
      <c r="P555" s="15">
        <v>958778350.50999999</v>
      </c>
      <c r="Q555" s="15">
        <v>17605011.800000001</v>
      </c>
      <c r="R555" s="15">
        <v>17605011.800000001</v>
      </c>
      <c r="S555" s="15">
        <v>17605011.800000001</v>
      </c>
      <c r="T555" s="17">
        <f t="shared" si="55"/>
        <v>0.98339361679072601</v>
      </c>
      <c r="U555" s="17">
        <f t="shared" si="56"/>
        <v>0</v>
      </c>
      <c r="V555" s="17">
        <f t="shared" si="54"/>
        <v>0.98339361679072601</v>
      </c>
    </row>
    <row r="556" spans="1:22" ht="195" outlineLevel="2">
      <c r="A556" s="18" t="s">
        <v>366</v>
      </c>
      <c r="B556" s="18" t="s">
        <v>367</v>
      </c>
      <c r="C556" s="18" t="s">
        <v>129</v>
      </c>
      <c r="D556" s="18" t="s">
        <v>134</v>
      </c>
      <c r="E556" s="13" t="s">
        <v>172</v>
      </c>
      <c r="F556" s="19" t="s">
        <v>434</v>
      </c>
      <c r="G556" s="13">
        <v>1310</v>
      </c>
      <c r="H556" s="13">
        <v>3410</v>
      </c>
      <c r="I556" s="14" t="s">
        <v>370</v>
      </c>
      <c r="J556" s="15">
        <v>224729267</v>
      </c>
      <c r="K556" s="15">
        <v>224729267</v>
      </c>
      <c r="L556" s="15">
        <v>0</v>
      </c>
      <c r="M556" s="15">
        <v>0</v>
      </c>
      <c r="N556" s="15">
        <v>0</v>
      </c>
      <c r="O556" s="15">
        <v>224729266.99000001</v>
      </c>
      <c r="P556" s="15">
        <v>224729266.99000001</v>
      </c>
      <c r="Q556" s="15">
        <v>0.01</v>
      </c>
      <c r="R556" s="15">
        <v>0.01</v>
      </c>
      <c r="S556" s="15">
        <v>0.01</v>
      </c>
      <c r="T556" s="17">
        <f t="shared" si="55"/>
        <v>0.99999999995550204</v>
      </c>
      <c r="U556" s="17">
        <f t="shared" si="56"/>
        <v>0</v>
      </c>
      <c r="V556" s="17">
        <f t="shared" si="54"/>
        <v>0.99999999995550204</v>
      </c>
    </row>
    <row r="557" spans="1:22" ht="90" outlineLevel="2">
      <c r="A557" s="18" t="s">
        <v>366</v>
      </c>
      <c r="B557" s="18" t="s">
        <v>367</v>
      </c>
      <c r="C557" s="18" t="s">
        <v>129</v>
      </c>
      <c r="D557" s="18" t="s">
        <v>134</v>
      </c>
      <c r="E557" s="13" t="s">
        <v>298</v>
      </c>
      <c r="F557" s="19" t="s">
        <v>434</v>
      </c>
      <c r="G557" s="13">
        <v>1310</v>
      </c>
      <c r="H557" s="13">
        <v>3410</v>
      </c>
      <c r="I557" s="14" t="s">
        <v>371</v>
      </c>
      <c r="J557" s="15">
        <v>22634552635</v>
      </c>
      <c r="K557" s="15">
        <v>22634552635</v>
      </c>
      <c r="L557" s="15">
        <v>0</v>
      </c>
      <c r="M557" s="15">
        <v>0</v>
      </c>
      <c r="N557" s="15">
        <v>0</v>
      </c>
      <c r="O557" s="15">
        <v>22219835357.849998</v>
      </c>
      <c r="P557" s="15">
        <v>22219835357.849998</v>
      </c>
      <c r="Q557" s="15">
        <v>414717277.14999998</v>
      </c>
      <c r="R557" s="15">
        <v>414717277.14999998</v>
      </c>
      <c r="S557" s="15">
        <v>414717277.14999998</v>
      </c>
      <c r="T557" s="17">
        <f t="shared" si="55"/>
        <v>0.98167769057168286</v>
      </c>
      <c r="U557" s="17">
        <f t="shared" si="56"/>
        <v>0</v>
      </c>
      <c r="V557" s="17">
        <f t="shared" si="54"/>
        <v>0.98167769057168286</v>
      </c>
    </row>
    <row r="558" spans="1:22" ht="105" outlineLevel="2">
      <c r="A558" s="18" t="s">
        <v>366</v>
      </c>
      <c r="B558" s="18" t="s">
        <v>367</v>
      </c>
      <c r="C558" s="18" t="s">
        <v>129</v>
      </c>
      <c r="D558" s="18" t="s">
        <v>134</v>
      </c>
      <c r="E558" s="13" t="s">
        <v>348</v>
      </c>
      <c r="F558" s="19" t="s">
        <v>434</v>
      </c>
      <c r="G558" s="13">
        <v>1310</v>
      </c>
      <c r="H558" s="13">
        <v>3410</v>
      </c>
      <c r="I558" s="14" t="s">
        <v>372</v>
      </c>
      <c r="J558" s="15">
        <v>11248640</v>
      </c>
      <c r="K558" s="15">
        <v>11248640</v>
      </c>
      <c r="L558" s="15">
        <v>0</v>
      </c>
      <c r="M558" s="15">
        <v>0</v>
      </c>
      <c r="N558" s="15">
        <v>0</v>
      </c>
      <c r="O558" s="15">
        <v>11248640</v>
      </c>
      <c r="P558" s="15">
        <v>11248640</v>
      </c>
      <c r="Q558" s="15">
        <v>0</v>
      </c>
      <c r="R558" s="15">
        <v>0</v>
      </c>
      <c r="S558" s="15">
        <v>0</v>
      </c>
      <c r="T558" s="17">
        <f t="shared" si="55"/>
        <v>1</v>
      </c>
      <c r="U558" s="17">
        <f t="shared" si="56"/>
        <v>0</v>
      </c>
      <c r="V558" s="17">
        <f t="shared" si="54"/>
        <v>1</v>
      </c>
    </row>
    <row r="559" spans="1:22" ht="120" outlineLevel="2">
      <c r="A559" s="18" t="s">
        <v>366</v>
      </c>
      <c r="B559" s="18" t="s">
        <v>367</v>
      </c>
      <c r="C559" s="18" t="s">
        <v>129</v>
      </c>
      <c r="D559" s="18" t="s">
        <v>134</v>
      </c>
      <c r="E559" s="13" t="s">
        <v>279</v>
      </c>
      <c r="F559" s="19" t="s">
        <v>434</v>
      </c>
      <c r="G559" s="13">
        <v>1310</v>
      </c>
      <c r="H559" s="13">
        <v>3410</v>
      </c>
      <c r="I559" s="14" t="s">
        <v>373</v>
      </c>
      <c r="J559" s="15">
        <v>2498469638</v>
      </c>
      <c r="K559" s="15">
        <v>2498469638</v>
      </c>
      <c r="L559" s="15">
        <v>0</v>
      </c>
      <c r="M559" s="15">
        <v>0</v>
      </c>
      <c r="N559" s="15">
        <v>0</v>
      </c>
      <c r="O559" s="15">
        <v>0</v>
      </c>
      <c r="P559" s="15">
        <v>0</v>
      </c>
      <c r="Q559" s="15">
        <v>1962464979</v>
      </c>
      <c r="R559" s="15">
        <v>2498469638</v>
      </c>
      <c r="S559" s="15">
        <v>2498469638</v>
      </c>
      <c r="T559" s="17">
        <f t="shared" si="55"/>
        <v>0</v>
      </c>
      <c r="U559" s="17">
        <f t="shared" si="56"/>
        <v>0</v>
      </c>
      <c r="V559" s="17">
        <f t="shared" si="54"/>
        <v>0</v>
      </c>
    </row>
    <row r="560" spans="1:22" ht="225" outlineLevel="2">
      <c r="A560" s="18" t="s">
        <v>366</v>
      </c>
      <c r="B560" s="18" t="s">
        <v>367</v>
      </c>
      <c r="C560" s="18" t="s">
        <v>129</v>
      </c>
      <c r="D560" s="18" t="s">
        <v>134</v>
      </c>
      <c r="E560" s="13" t="s">
        <v>351</v>
      </c>
      <c r="F560" s="19" t="s">
        <v>434</v>
      </c>
      <c r="G560" s="13">
        <v>1310</v>
      </c>
      <c r="H560" s="13">
        <v>3410</v>
      </c>
      <c r="I560" s="14" t="s">
        <v>374</v>
      </c>
      <c r="J560" s="15">
        <v>60000000</v>
      </c>
      <c r="K560" s="15">
        <v>60000000</v>
      </c>
      <c r="L560" s="15">
        <v>0</v>
      </c>
      <c r="M560" s="15">
        <v>0</v>
      </c>
      <c r="N560" s="15">
        <v>0</v>
      </c>
      <c r="O560" s="15">
        <v>20767823.460000001</v>
      </c>
      <c r="P560" s="15">
        <v>20767823.460000001</v>
      </c>
      <c r="Q560" s="15">
        <v>39232176.539999999</v>
      </c>
      <c r="R560" s="15">
        <v>39232176.539999999</v>
      </c>
      <c r="S560" s="15">
        <v>39232176.539999999</v>
      </c>
      <c r="T560" s="17">
        <f t="shared" si="55"/>
        <v>0.34613039100000004</v>
      </c>
      <c r="U560" s="17">
        <f t="shared" si="56"/>
        <v>0</v>
      </c>
      <c r="V560" s="17">
        <f t="shared" si="54"/>
        <v>0.34613039100000004</v>
      </c>
    </row>
    <row r="561" spans="1:22" ht="45" outlineLevel="2">
      <c r="A561" s="18" t="s">
        <v>366</v>
      </c>
      <c r="B561" s="18" t="s">
        <v>367</v>
      </c>
      <c r="C561" s="18" t="s">
        <v>129</v>
      </c>
      <c r="D561" s="18" t="s">
        <v>166</v>
      </c>
      <c r="E561" s="13" t="s">
        <v>29</v>
      </c>
      <c r="F561" s="19" t="s">
        <v>434</v>
      </c>
      <c r="G561" s="13">
        <v>1320</v>
      </c>
      <c r="H561" s="13">
        <v>3410</v>
      </c>
      <c r="I561" s="14" t="s">
        <v>327</v>
      </c>
      <c r="J561" s="15">
        <v>3727963922</v>
      </c>
      <c r="K561" s="15">
        <v>3727963922</v>
      </c>
      <c r="L561" s="15">
        <v>0</v>
      </c>
      <c r="M561" s="15">
        <v>0</v>
      </c>
      <c r="N561" s="15">
        <v>0</v>
      </c>
      <c r="O561" s="15">
        <v>2177033598.6999998</v>
      </c>
      <c r="P561" s="15">
        <v>2177033598.6999998</v>
      </c>
      <c r="Q561" s="15">
        <v>1550930323.3</v>
      </c>
      <c r="R561" s="15">
        <v>1550930323.3</v>
      </c>
      <c r="S561" s="15">
        <v>1550930323.3</v>
      </c>
      <c r="T561" s="17">
        <f t="shared" si="55"/>
        <v>0.58397389144583034</v>
      </c>
      <c r="U561" s="17">
        <f t="shared" si="56"/>
        <v>0</v>
      </c>
      <c r="V561" s="17">
        <f t="shared" si="54"/>
        <v>0.58397389144583034</v>
      </c>
    </row>
    <row r="562" spans="1:22" ht="409.5" outlineLevel="2">
      <c r="A562" s="18" t="s">
        <v>366</v>
      </c>
      <c r="B562" s="18" t="s">
        <v>367</v>
      </c>
      <c r="C562" s="18" t="s">
        <v>129</v>
      </c>
      <c r="D562" s="18" t="s">
        <v>168</v>
      </c>
      <c r="E562" s="13" t="s">
        <v>158</v>
      </c>
      <c r="F562" s="19" t="s">
        <v>434</v>
      </c>
      <c r="G562" s="13">
        <v>1320</v>
      </c>
      <c r="H562" s="13">
        <v>3410</v>
      </c>
      <c r="I562" s="14" t="s">
        <v>375</v>
      </c>
      <c r="J562" s="15">
        <v>38948000</v>
      </c>
      <c r="K562" s="15">
        <v>38948000</v>
      </c>
      <c r="L562" s="15">
        <v>0</v>
      </c>
      <c r="M562" s="15">
        <v>0</v>
      </c>
      <c r="N562" s="15">
        <v>0</v>
      </c>
      <c r="O562" s="15">
        <v>38948000</v>
      </c>
      <c r="P562" s="15">
        <v>38948000</v>
      </c>
      <c r="Q562" s="15">
        <v>0</v>
      </c>
      <c r="R562" s="15">
        <v>0</v>
      </c>
      <c r="S562" s="15">
        <v>0</v>
      </c>
      <c r="T562" s="17">
        <f t="shared" si="55"/>
        <v>1</v>
      </c>
      <c r="U562" s="17">
        <f t="shared" si="56"/>
        <v>0</v>
      </c>
      <c r="V562" s="17">
        <f t="shared" si="54"/>
        <v>1</v>
      </c>
    </row>
    <row r="563" spans="1:22" ht="255" outlineLevel="2">
      <c r="A563" s="18" t="s">
        <v>366</v>
      </c>
      <c r="B563" s="18" t="s">
        <v>367</v>
      </c>
      <c r="C563" s="18" t="s">
        <v>129</v>
      </c>
      <c r="D563" s="18" t="s">
        <v>170</v>
      </c>
      <c r="E563" s="13" t="s">
        <v>48</v>
      </c>
      <c r="F563" s="19" t="s">
        <v>434</v>
      </c>
      <c r="G563" s="13">
        <v>1320</v>
      </c>
      <c r="H563" s="13">
        <v>3410</v>
      </c>
      <c r="I563" s="14" t="s">
        <v>376</v>
      </c>
      <c r="J563" s="15">
        <v>164568024</v>
      </c>
      <c r="K563" s="15">
        <v>164568024</v>
      </c>
      <c r="L563" s="15">
        <v>0</v>
      </c>
      <c r="M563" s="15">
        <v>0</v>
      </c>
      <c r="N563" s="15">
        <v>0</v>
      </c>
      <c r="O563" s="15">
        <v>164568024</v>
      </c>
      <c r="P563" s="15">
        <v>164568024</v>
      </c>
      <c r="Q563" s="15">
        <v>0</v>
      </c>
      <c r="R563" s="15">
        <v>0</v>
      </c>
      <c r="S563" s="15">
        <v>0</v>
      </c>
      <c r="T563" s="17">
        <f t="shared" si="55"/>
        <v>1</v>
      </c>
      <c r="U563" s="17">
        <f t="shared" si="56"/>
        <v>0</v>
      </c>
      <c r="V563" s="17">
        <f t="shared" si="54"/>
        <v>1</v>
      </c>
    </row>
    <row r="564" spans="1:22" ht="120" outlineLevel="2">
      <c r="A564" s="18" t="s">
        <v>366</v>
      </c>
      <c r="B564" s="18" t="s">
        <v>377</v>
      </c>
      <c r="C564" s="18" t="s">
        <v>129</v>
      </c>
      <c r="D564" s="18" t="s">
        <v>134</v>
      </c>
      <c r="E564" s="13" t="s">
        <v>48</v>
      </c>
      <c r="F564" s="19" t="s">
        <v>434</v>
      </c>
      <c r="G564" s="13">
        <v>1310</v>
      </c>
      <c r="H564" s="13">
        <v>3420</v>
      </c>
      <c r="I564" s="14" t="s">
        <v>135</v>
      </c>
      <c r="J564" s="15">
        <v>114552788</v>
      </c>
      <c r="K564" s="15">
        <v>114552788</v>
      </c>
      <c r="L564" s="15">
        <v>0</v>
      </c>
      <c r="M564" s="15">
        <v>0</v>
      </c>
      <c r="N564" s="15">
        <v>0</v>
      </c>
      <c r="O564" s="15">
        <v>108823302.54000001</v>
      </c>
      <c r="P564" s="15">
        <v>100211407.18000001</v>
      </c>
      <c r="Q564" s="15">
        <v>5729485.46</v>
      </c>
      <c r="R564" s="15">
        <v>5729485.46</v>
      </c>
      <c r="S564" s="15">
        <v>5729485.46</v>
      </c>
      <c r="T564" s="17">
        <f t="shared" si="55"/>
        <v>0.94998388463491612</v>
      </c>
      <c r="U564" s="17">
        <f t="shared" si="56"/>
        <v>0</v>
      </c>
      <c r="V564" s="17">
        <f t="shared" si="54"/>
        <v>0.94998388463491612</v>
      </c>
    </row>
    <row r="565" spans="1:22" ht="120" outlineLevel="2">
      <c r="A565" s="18" t="s">
        <v>366</v>
      </c>
      <c r="B565" s="18" t="s">
        <v>377</v>
      </c>
      <c r="C565" s="18" t="s">
        <v>129</v>
      </c>
      <c r="D565" s="18" t="s">
        <v>134</v>
      </c>
      <c r="E565" s="13" t="s">
        <v>136</v>
      </c>
      <c r="F565" s="19" t="s">
        <v>434</v>
      </c>
      <c r="G565" s="13">
        <v>1310</v>
      </c>
      <c r="H565" s="13">
        <v>3420</v>
      </c>
      <c r="I565" s="14" t="s">
        <v>137</v>
      </c>
      <c r="J565" s="15">
        <v>494004570</v>
      </c>
      <c r="K565" s="15">
        <v>494004570</v>
      </c>
      <c r="L565" s="15">
        <v>0</v>
      </c>
      <c r="M565" s="15">
        <v>0</v>
      </c>
      <c r="N565" s="15">
        <v>0</v>
      </c>
      <c r="O565" s="15">
        <v>486147868.49000001</v>
      </c>
      <c r="P565" s="15">
        <v>446464984</v>
      </c>
      <c r="Q565" s="15">
        <v>7856701.5099999998</v>
      </c>
      <c r="R565" s="15">
        <v>7856701.5099999998</v>
      </c>
      <c r="S565" s="15">
        <v>7856701.5099999998</v>
      </c>
      <c r="T565" s="17">
        <f t="shared" si="55"/>
        <v>0.98409589306026057</v>
      </c>
      <c r="U565" s="17">
        <f t="shared" si="56"/>
        <v>0</v>
      </c>
      <c r="V565" s="17">
        <f t="shared" si="54"/>
        <v>0.98409589306026057</v>
      </c>
    </row>
    <row r="566" spans="1:22" ht="120" outlineLevel="2">
      <c r="A566" s="18" t="s">
        <v>366</v>
      </c>
      <c r="B566" s="18" t="s">
        <v>377</v>
      </c>
      <c r="C566" s="18" t="s">
        <v>129</v>
      </c>
      <c r="D566" s="18" t="s">
        <v>134</v>
      </c>
      <c r="E566" s="13" t="s">
        <v>279</v>
      </c>
      <c r="F566" s="19" t="s">
        <v>434</v>
      </c>
      <c r="G566" s="13">
        <v>1310</v>
      </c>
      <c r="H566" s="13">
        <v>3420</v>
      </c>
      <c r="I566" s="14" t="s">
        <v>379</v>
      </c>
      <c r="J566" s="15">
        <v>10380523954</v>
      </c>
      <c r="K566" s="15">
        <v>10380523954</v>
      </c>
      <c r="L566" s="15">
        <v>0</v>
      </c>
      <c r="M566" s="15">
        <v>0</v>
      </c>
      <c r="N566" s="15">
        <v>0</v>
      </c>
      <c r="O566" s="15">
        <v>10140664407.059999</v>
      </c>
      <c r="P566" s="15">
        <v>10140664407.059999</v>
      </c>
      <c r="Q566" s="15">
        <v>239859546.94</v>
      </c>
      <c r="R566" s="15">
        <v>239859546.94</v>
      </c>
      <c r="S566" s="15">
        <v>239859546.94</v>
      </c>
      <c r="T566" s="17">
        <f t="shared" si="55"/>
        <v>0.97689331020255743</v>
      </c>
      <c r="U566" s="17">
        <f t="shared" si="56"/>
        <v>0</v>
      </c>
      <c r="V566" s="17">
        <f t="shared" si="54"/>
        <v>0.97689331020255743</v>
      </c>
    </row>
    <row r="567" spans="1:22" ht="255" outlineLevel="2">
      <c r="A567" s="18" t="s">
        <v>366</v>
      </c>
      <c r="B567" s="18" t="s">
        <v>377</v>
      </c>
      <c r="C567" s="18" t="s">
        <v>129</v>
      </c>
      <c r="D567" s="18" t="s">
        <v>134</v>
      </c>
      <c r="E567" s="13" t="s">
        <v>351</v>
      </c>
      <c r="F567" s="19" t="s">
        <v>434</v>
      </c>
      <c r="G567" s="13">
        <v>1310</v>
      </c>
      <c r="H567" s="13">
        <v>3420</v>
      </c>
      <c r="I567" s="14" t="s">
        <v>380</v>
      </c>
      <c r="J567" s="15">
        <v>40000000</v>
      </c>
      <c r="K567" s="15">
        <v>40000000</v>
      </c>
      <c r="L567" s="15">
        <v>0</v>
      </c>
      <c r="M567" s="15">
        <v>0</v>
      </c>
      <c r="N567" s="15">
        <v>0</v>
      </c>
      <c r="O567" s="15">
        <v>6903949.5499999998</v>
      </c>
      <c r="P567" s="15">
        <v>6903949.5499999998</v>
      </c>
      <c r="Q567" s="15">
        <v>33096050.449999999</v>
      </c>
      <c r="R567" s="15">
        <v>33096050.449999999</v>
      </c>
      <c r="S567" s="15">
        <v>33096050.449999999</v>
      </c>
      <c r="T567" s="17">
        <f t="shared" si="55"/>
        <v>0.17259873875000001</v>
      </c>
      <c r="U567" s="17">
        <f t="shared" si="56"/>
        <v>0</v>
      </c>
      <c r="V567" s="17">
        <f t="shared" si="54"/>
        <v>0.17259873875000001</v>
      </c>
    </row>
    <row r="568" spans="1:22" ht="135" outlineLevel="2">
      <c r="A568" s="18" t="s">
        <v>366</v>
      </c>
      <c r="B568" s="18" t="s">
        <v>377</v>
      </c>
      <c r="C568" s="18" t="s">
        <v>129</v>
      </c>
      <c r="D568" s="18" t="s">
        <v>134</v>
      </c>
      <c r="E568" s="13" t="s">
        <v>142</v>
      </c>
      <c r="F568" s="19" t="s">
        <v>434</v>
      </c>
      <c r="G568" s="13">
        <v>1310</v>
      </c>
      <c r="H568" s="13">
        <v>3420</v>
      </c>
      <c r="I568" s="14" t="s">
        <v>381</v>
      </c>
      <c r="J568" s="15">
        <v>126790543</v>
      </c>
      <c r="K568" s="15">
        <v>126790543</v>
      </c>
      <c r="L568" s="15">
        <v>0</v>
      </c>
      <c r="M568" s="15">
        <v>0</v>
      </c>
      <c r="N568" s="15">
        <v>0</v>
      </c>
      <c r="O568" s="15">
        <v>126790543</v>
      </c>
      <c r="P568" s="15">
        <v>126790543</v>
      </c>
      <c r="Q568" s="15">
        <v>0</v>
      </c>
      <c r="R568" s="15">
        <v>0</v>
      </c>
      <c r="S568" s="15">
        <v>0</v>
      </c>
      <c r="T568" s="17">
        <f t="shared" si="55"/>
        <v>1</v>
      </c>
      <c r="U568" s="17">
        <f t="shared" si="56"/>
        <v>0</v>
      </c>
      <c r="V568" s="17">
        <f t="shared" si="54"/>
        <v>1</v>
      </c>
    </row>
    <row r="569" spans="1:22" ht="90" outlineLevel="2">
      <c r="A569" s="18" t="s">
        <v>366</v>
      </c>
      <c r="B569" s="18" t="s">
        <v>377</v>
      </c>
      <c r="C569" s="18" t="s">
        <v>129</v>
      </c>
      <c r="D569" s="18" t="s">
        <v>134</v>
      </c>
      <c r="E569" s="13" t="s">
        <v>144</v>
      </c>
      <c r="F569" s="19" t="s">
        <v>434</v>
      </c>
      <c r="G569" s="13">
        <v>1310</v>
      </c>
      <c r="H569" s="13">
        <v>3420</v>
      </c>
      <c r="I569" s="14" t="s">
        <v>382</v>
      </c>
      <c r="J569" s="15">
        <v>143263000</v>
      </c>
      <c r="K569" s="15">
        <v>143263000</v>
      </c>
      <c r="L569" s="15">
        <v>0</v>
      </c>
      <c r="M569" s="15">
        <v>0</v>
      </c>
      <c r="N569" s="15">
        <v>0</v>
      </c>
      <c r="O569" s="15">
        <v>143263000</v>
      </c>
      <c r="P569" s="15">
        <v>143263000</v>
      </c>
      <c r="Q569" s="15">
        <v>0</v>
      </c>
      <c r="R569" s="15">
        <v>0</v>
      </c>
      <c r="S569" s="15">
        <v>0</v>
      </c>
      <c r="T569" s="17">
        <f t="shared" si="55"/>
        <v>1</v>
      </c>
      <c r="U569" s="17">
        <f t="shared" si="56"/>
        <v>0</v>
      </c>
      <c r="V569" s="17">
        <f t="shared" si="54"/>
        <v>1</v>
      </c>
    </row>
    <row r="570" spans="1:22" ht="90" outlineLevel="2">
      <c r="A570" s="18" t="s">
        <v>366</v>
      </c>
      <c r="B570" s="18" t="s">
        <v>377</v>
      </c>
      <c r="C570" s="18" t="s">
        <v>129</v>
      </c>
      <c r="D570" s="18" t="s">
        <v>134</v>
      </c>
      <c r="E570" s="13" t="s">
        <v>338</v>
      </c>
      <c r="F570" s="19" t="s">
        <v>434</v>
      </c>
      <c r="G570" s="13">
        <v>1310</v>
      </c>
      <c r="H570" s="13">
        <v>3420</v>
      </c>
      <c r="I570" s="14" t="s">
        <v>383</v>
      </c>
      <c r="J570" s="15">
        <v>116325236</v>
      </c>
      <c r="K570" s="15">
        <v>116325236</v>
      </c>
      <c r="L570" s="15">
        <v>0</v>
      </c>
      <c r="M570" s="15">
        <v>0</v>
      </c>
      <c r="N570" s="15">
        <v>0</v>
      </c>
      <c r="O570" s="15">
        <v>116325236</v>
      </c>
      <c r="P570" s="15">
        <v>116325236</v>
      </c>
      <c r="Q570" s="15">
        <v>0</v>
      </c>
      <c r="R570" s="15">
        <v>0</v>
      </c>
      <c r="S570" s="15">
        <v>0</v>
      </c>
      <c r="T570" s="17">
        <f t="shared" si="55"/>
        <v>1</v>
      </c>
      <c r="U570" s="17">
        <f t="shared" si="56"/>
        <v>0</v>
      </c>
      <c r="V570" s="17">
        <f t="shared" si="54"/>
        <v>1</v>
      </c>
    </row>
    <row r="571" spans="1:22" ht="105" outlineLevel="2">
      <c r="A571" s="18" t="s">
        <v>366</v>
      </c>
      <c r="B571" s="18" t="s">
        <v>377</v>
      </c>
      <c r="C571" s="18" t="s">
        <v>129</v>
      </c>
      <c r="D571" s="18" t="s">
        <v>134</v>
      </c>
      <c r="E571" s="13" t="s">
        <v>146</v>
      </c>
      <c r="F571" s="19" t="s">
        <v>434</v>
      </c>
      <c r="G571" s="13">
        <v>1310</v>
      </c>
      <c r="H571" s="13">
        <v>3420</v>
      </c>
      <c r="I571" s="14" t="s">
        <v>384</v>
      </c>
      <c r="J571" s="15">
        <v>131177313</v>
      </c>
      <c r="K571" s="15">
        <v>131177313</v>
      </c>
      <c r="L571" s="15">
        <v>0</v>
      </c>
      <c r="M571" s="15">
        <v>0</v>
      </c>
      <c r="N571" s="15">
        <v>0</v>
      </c>
      <c r="O571" s="15">
        <v>131177313</v>
      </c>
      <c r="P571" s="15">
        <v>131177313</v>
      </c>
      <c r="Q571" s="15">
        <v>0</v>
      </c>
      <c r="R571" s="15">
        <v>0</v>
      </c>
      <c r="S571" s="15">
        <v>0</v>
      </c>
      <c r="T571" s="17">
        <f t="shared" si="55"/>
        <v>1</v>
      </c>
      <c r="U571" s="17">
        <f t="shared" si="56"/>
        <v>0</v>
      </c>
      <c r="V571" s="17">
        <f t="shared" si="54"/>
        <v>1</v>
      </c>
    </row>
    <row r="572" spans="1:22" ht="105" outlineLevel="2">
      <c r="A572" s="18" t="s">
        <v>366</v>
      </c>
      <c r="B572" s="18" t="s">
        <v>377</v>
      </c>
      <c r="C572" s="18" t="s">
        <v>129</v>
      </c>
      <c r="D572" s="18" t="s">
        <v>134</v>
      </c>
      <c r="E572" s="13" t="s">
        <v>132</v>
      </c>
      <c r="F572" s="19" t="s">
        <v>434</v>
      </c>
      <c r="G572" s="13">
        <v>1310</v>
      </c>
      <c r="H572" s="13">
        <v>3420</v>
      </c>
      <c r="I572" s="14" t="s">
        <v>385</v>
      </c>
      <c r="J572" s="15">
        <v>128316604</v>
      </c>
      <c r="K572" s="15">
        <v>128316604</v>
      </c>
      <c r="L572" s="15">
        <v>0</v>
      </c>
      <c r="M572" s="15">
        <v>0</v>
      </c>
      <c r="N572" s="15">
        <v>0</v>
      </c>
      <c r="O572" s="15">
        <v>128316604</v>
      </c>
      <c r="P572" s="15">
        <v>128316604</v>
      </c>
      <c r="Q572" s="15">
        <v>0</v>
      </c>
      <c r="R572" s="15">
        <v>0</v>
      </c>
      <c r="S572" s="15">
        <v>0</v>
      </c>
      <c r="T572" s="17">
        <f t="shared" si="55"/>
        <v>1</v>
      </c>
      <c r="U572" s="17">
        <f t="shared" si="56"/>
        <v>0</v>
      </c>
      <c r="V572" s="17">
        <f t="shared" si="54"/>
        <v>1</v>
      </c>
    </row>
    <row r="573" spans="1:22" ht="105" outlineLevel="2">
      <c r="A573" s="18" t="s">
        <v>366</v>
      </c>
      <c r="B573" s="18" t="s">
        <v>377</v>
      </c>
      <c r="C573" s="18" t="s">
        <v>129</v>
      </c>
      <c r="D573" s="18" t="s">
        <v>134</v>
      </c>
      <c r="E573" s="13" t="s">
        <v>148</v>
      </c>
      <c r="F573" s="19" t="s">
        <v>434</v>
      </c>
      <c r="G573" s="13">
        <v>1310</v>
      </c>
      <c r="H573" s="13">
        <v>3420</v>
      </c>
      <c r="I573" s="14" t="s">
        <v>386</v>
      </c>
      <c r="J573" s="15">
        <v>118675600</v>
      </c>
      <c r="K573" s="15">
        <v>118675600</v>
      </c>
      <c r="L573" s="15">
        <v>0</v>
      </c>
      <c r="M573" s="15">
        <v>0</v>
      </c>
      <c r="N573" s="15">
        <v>0</v>
      </c>
      <c r="O573" s="15">
        <v>118675600</v>
      </c>
      <c r="P573" s="15">
        <v>118675600</v>
      </c>
      <c r="Q573" s="15">
        <v>0</v>
      </c>
      <c r="R573" s="15">
        <v>0</v>
      </c>
      <c r="S573" s="15">
        <v>0</v>
      </c>
      <c r="T573" s="17">
        <f t="shared" si="55"/>
        <v>1</v>
      </c>
      <c r="U573" s="17">
        <f t="shared" si="56"/>
        <v>0</v>
      </c>
      <c r="V573" s="17">
        <f t="shared" si="54"/>
        <v>1</v>
      </c>
    </row>
    <row r="574" spans="1:22" ht="105" outlineLevel="2">
      <c r="A574" s="18" t="s">
        <v>366</v>
      </c>
      <c r="B574" s="18" t="s">
        <v>377</v>
      </c>
      <c r="C574" s="18" t="s">
        <v>129</v>
      </c>
      <c r="D574" s="18" t="s">
        <v>134</v>
      </c>
      <c r="E574" s="13" t="s">
        <v>387</v>
      </c>
      <c r="F574" s="19" t="s">
        <v>434</v>
      </c>
      <c r="G574" s="13">
        <v>1310</v>
      </c>
      <c r="H574" s="13">
        <v>3420</v>
      </c>
      <c r="I574" s="14" t="s">
        <v>388</v>
      </c>
      <c r="J574" s="15">
        <v>124016658</v>
      </c>
      <c r="K574" s="15">
        <v>124016658</v>
      </c>
      <c r="L574" s="15">
        <v>0</v>
      </c>
      <c r="M574" s="15">
        <v>0</v>
      </c>
      <c r="N574" s="15">
        <v>0</v>
      </c>
      <c r="O574" s="15">
        <v>124016658</v>
      </c>
      <c r="P574" s="15">
        <v>124016658</v>
      </c>
      <c r="Q574" s="15">
        <v>0</v>
      </c>
      <c r="R574" s="15">
        <v>0</v>
      </c>
      <c r="S574" s="15">
        <v>0</v>
      </c>
      <c r="T574" s="17">
        <f t="shared" si="55"/>
        <v>1</v>
      </c>
      <c r="U574" s="17">
        <f t="shared" si="56"/>
        <v>0</v>
      </c>
      <c r="V574" s="17">
        <f t="shared" si="54"/>
        <v>1</v>
      </c>
    </row>
    <row r="575" spans="1:22" ht="120" outlineLevel="2">
      <c r="A575" s="18" t="s">
        <v>366</v>
      </c>
      <c r="B575" s="18" t="s">
        <v>377</v>
      </c>
      <c r="C575" s="18" t="s">
        <v>129</v>
      </c>
      <c r="D575" s="18" t="s">
        <v>134</v>
      </c>
      <c r="E575" s="13" t="s">
        <v>150</v>
      </c>
      <c r="F575" s="19" t="s">
        <v>434</v>
      </c>
      <c r="G575" s="13">
        <v>1310</v>
      </c>
      <c r="H575" s="13">
        <v>3420</v>
      </c>
      <c r="I575" s="14" t="s">
        <v>389</v>
      </c>
      <c r="J575" s="15">
        <v>107204286</v>
      </c>
      <c r="K575" s="15">
        <v>107204286</v>
      </c>
      <c r="L575" s="15">
        <v>0</v>
      </c>
      <c r="M575" s="15">
        <v>0</v>
      </c>
      <c r="N575" s="15">
        <v>0</v>
      </c>
      <c r="O575" s="15">
        <v>107204286</v>
      </c>
      <c r="P575" s="15">
        <v>107204286</v>
      </c>
      <c r="Q575" s="15">
        <v>0</v>
      </c>
      <c r="R575" s="15">
        <v>0</v>
      </c>
      <c r="S575" s="15">
        <v>0</v>
      </c>
      <c r="T575" s="17">
        <f t="shared" si="55"/>
        <v>1</v>
      </c>
      <c r="U575" s="17">
        <f t="shared" si="56"/>
        <v>0</v>
      </c>
      <c r="V575" s="17">
        <f t="shared" si="54"/>
        <v>1</v>
      </c>
    </row>
    <row r="576" spans="1:22" ht="90" outlineLevel="2">
      <c r="A576" s="18" t="s">
        <v>366</v>
      </c>
      <c r="B576" s="18" t="s">
        <v>377</v>
      </c>
      <c r="C576" s="18" t="s">
        <v>129</v>
      </c>
      <c r="D576" s="18" t="s">
        <v>134</v>
      </c>
      <c r="E576" s="13" t="s">
        <v>340</v>
      </c>
      <c r="F576" s="19" t="s">
        <v>434</v>
      </c>
      <c r="G576" s="13">
        <v>1310</v>
      </c>
      <c r="H576" s="13">
        <v>3420</v>
      </c>
      <c r="I576" s="14" t="s">
        <v>390</v>
      </c>
      <c r="J576" s="15">
        <v>125512764</v>
      </c>
      <c r="K576" s="15">
        <v>125512764</v>
      </c>
      <c r="L576" s="15">
        <v>0</v>
      </c>
      <c r="M576" s="15">
        <v>0</v>
      </c>
      <c r="N576" s="15">
        <v>0</v>
      </c>
      <c r="O576" s="15">
        <v>125512764</v>
      </c>
      <c r="P576" s="15">
        <v>125512764</v>
      </c>
      <c r="Q576" s="15">
        <v>0</v>
      </c>
      <c r="R576" s="15">
        <v>0</v>
      </c>
      <c r="S576" s="15">
        <v>0</v>
      </c>
      <c r="T576" s="17">
        <f t="shared" si="55"/>
        <v>1</v>
      </c>
      <c r="U576" s="17">
        <f t="shared" si="56"/>
        <v>0</v>
      </c>
      <c r="V576" s="17">
        <f t="shared" si="54"/>
        <v>1</v>
      </c>
    </row>
    <row r="577" spans="1:22" ht="90" outlineLevel="2">
      <c r="A577" s="18" t="s">
        <v>366</v>
      </c>
      <c r="B577" s="18" t="s">
        <v>377</v>
      </c>
      <c r="C577" s="18" t="s">
        <v>129</v>
      </c>
      <c r="D577" s="18" t="s">
        <v>134</v>
      </c>
      <c r="E577" s="13" t="s">
        <v>152</v>
      </c>
      <c r="F577" s="19" t="s">
        <v>434</v>
      </c>
      <c r="G577" s="13">
        <v>1310</v>
      </c>
      <c r="H577" s="13">
        <v>3420</v>
      </c>
      <c r="I577" s="14" t="s">
        <v>391</v>
      </c>
      <c r="J577" s="15">
        <v>112906609</v>
      </c>
      <c r="K577" s="15">
        <v>112906609</v>
      </c>
      <c r="L577" s="15">
        <v>0</v>
      </c>
      <c r="M577" s="15">
        <v>0</v>
      </c>
      <c r="N577" s="15">
        <v>0</v>
      </c>
      <c r="O577" s="15">
        <v>112906609</v>
      </c>
      <c r="P577" s="15">
        <v>112906609</v>
      </c>
      <c r="Q577" s="15">
        <v>0</v>
      </c>
      <c r="R577" s="15">
        <v>0</v>
      </c>
      <c r="S577" s="15">
        <v>0</v>
      </c>
      <c r="T577" s="17">
        <f t="shared" si="55"/>
        <v>1</v>
      </c>
      <c r="U577" s="17">
        <f t="shared" si="56"/>
        <v>0</v>
      </c>
      <c r="V577" s="17">
        <f t="shared" si="54"/>
        <v>1</v>
      </c>
    </row>
    <row r="578" spans="1:22" ht="90" outlineLevel="2">
      <c r="A578" s="18" t="s">
        <v>366</v>
      </c>
      <c r="B578" s="18" t="s">
        <v>377</v>
      </c>
      <c r="C578" s="18" t="s">
        <v>129</v>
      </c>
      <c r="D578" s="18" t="s">
        <v>134</v>
      </c>
      <c r="E578" s="13" t="s">
        <v>154</v>
      </c>
      <c r="F578" s="19" t="s">
        <v>434</v>
      </c>
      <c r="G578" s="13">
        <v>1310</v>
      </c>
      <c r="H578" s="13">
        <v>3420</v>
      </c>
      <c r="I578" s="14" t="s">
        <v>392</v>
      </c>
      <c r="J578" s="15">
        <v>114769235</v>
      </c>
      <c r="K578" s="15">
        <v>114769235</v>
      </c>
      <c r="L578" s="15">
        <v>0</v>
      </c>
      <c r="M578" s="15">
        <v>0</v>
      </c>
      <c r="N578" s="15">
        <v>0</v>
      </c>
      <c r="O578" s="15">
        <v>114769235</v>
      </c>
      <c r="P578" s="15">
        <v>114769235</v>
      </c>
      <c r="Q578" s="15">
        <v>0</v>
      </c>
      <c r="R578" s="15">
        <v>0</v>
      </c>
      <c r="S578" s="15">
        <v>0</v>
      </c>
      <c r="T578" s="17">
        <f t="shared" si="55"/>
        <v>1</v>
      </c>
      <c r="U578" s="17">
        <f t="shared" si="56"/>
        <v>0</v>
      </c>
      <c r="V578" s="17">
        <f t="shared" si="54"/>
        <v>1</v>
      </c>
    </row>
    <row r="579" spans="1:22" ht="135" outlineLevel="2">
      <c r="A579" s="18" t="s">
        <v>366</v>
      </c>
      <c r="B579" s="18" t="s">
        <v>377</v>
      </c>
      <c r="C579" s="18" t="s">
        <v>129</v>
      </c>
      <c r="D579" s="18" t="s">
        <v>134</v>
      </c>
      <c r="E579" s="13" t="s">
        <v>156</v>
      </c>
      <c r="F579" s="19" t="s">
        <v>434</v>
      </c>
      <c r="G579" s="13">
        <v>1310</v>
      </c>
      <c r="H579" s="13">
        <v>3420</v>
      </c>
      <c r="I579" s="14" t="s">
        <v>393</v>
      </c>
      <c r="J579" s="15">
        <v>4539239867</v>
      </c>
      <c r="K579" s="15">
        <v>4539239867</v>
      </c>
      <c r="L579" s="15">
        <v>0</v>
      </c>
      <c r="M579" s="15">
        <v>0</v>
      </c>
      <c r="N579" s="15">
        <v>0</v>
      </c>
      <c r="O579" s="15">
        <v>0</v>
      </c>
      <c r="P579" s="15">
        <v>0</v>
      </c>
      <c r="Q579" s="15">
        <v>802918153.60000002</v>
      </c>
      <c r="R579" s="15">
        <v>4539239867</v>
      </c>
      <c r="S579" s="15">
        <v>4539239867</v>
      </c>
      <c r="T579" s="17">
        <f t="shared" si="55"/>
        <v>0</v>
      </c>
      <c r="U579" s="17">
        <f t="shared" si="56"/>
        <v>0</v>
      </c>
      <c r="V579" s="17">
        <f t="shared" si="54"/>
        <v>0</v>
      </c>
    </row>
    <row r="580" spans="1:22" ht="120" outlineLevel="2">
      <c r="A580" s="18" t="s">
        <v>366</v>
      </c>
      <c r="B580" s="18" t="s">
        <v>377</v>
      </c>
      <c r="C580" s="18" t="s">
        <v>129</v>
      </c>
      <c r="D580" s="18" t="s">
        <v>134</v>
      </c>
      <c r="E580" s="13" t="s">
        <v>158</v>
      </c>
      <c r="F580" s="19" t="s">
        <v>434</v>
      </c>
      <c r="G580" s="13">
        <v>1310</v>
      </c>
      <c r="H580" s="13">
        <v>3420</v>
      </c>
      <c r="I580" s="14" t="s">
        <v>394</v>
      </c>
      <c r="J580" s="15">
        <v>126406558</v>
      </c>
      <c r="K580" s="15">
        <v>126406558</v>
      </c>
      <c r="L580" s="15">
        <v>0</v>
      </c>
      <c r="M580" s="15">
        <v>0</v>
      </c>
      <c r="N580" s="15">
        <v>0</v>
      </c>
      <c r="O580" s="15">
        <v>126406558</v>
      </c>
      <c r="P580" s="16">
        <v>126406558</v>
      </c>
      <c r="Q580" s="15">
        <v>0</v>
      </c>
      <c r="R580" s="15">
        <v>0</v>
      </c>
      <c r="S580" s="15">
        <v>0</v>
      </c>
      <c r="T580" s="17">
        <f t="shared" si="55"/>
        <v>1</v>
      </c>
      <c r="U580" s="17">
        <f t="shared" si="56"/>
        <v>0</v>
      </c>
      <c r="V580" s="17">
        <f t="shared" si="54"/>
        <v>1</v>
      </c>
    </row>
    <row r="581" spans="1:22" ht="120" outlineLevel="2">
      <c r="A581" s="18" t="s">
        <v>366</v>
      </c>
      <c r="B581" s="18" t="s">
        <v>377</v>
      </c>
      <c r="C581" s="18" t="s">
        <v>129</v>
      </c>
      <c r="D581" s="18" t="s">
        <v>134</v>
      </c>
      <c r="E581" s="13" t="s">
        <v>395</v>
      </c>
      <c r="F581" s="19" t="s">
        <v>434</v>
      </c>
      <c r="G581" s="13">
        <v>1310</v>
      </c>
      <c r="H581" s="13">
        <v>3420</v>
      </c>
      <c r="I581" s="14" t="s">
        <v>396</v>
      </c>
      <c r="J581" s="15">
        <v>93012487</v>
      </c>
      <c r="K581" s="15">
        <v>93012487</v>
      </c>
      <c r="L581" s="15">
        <v>0</v>
      </c>
      <c r="M581" s="15">
        <v>0</v>
      </c>
      <c r="N581" s="15">
        <v>0</v>
      </c>
      <c r="O581" s="15">
        <v>93012487</v>
      </c>
      <c r="P581" s="16">
        <v>93012487</v>
      </c>
      <c r="Q581" s="15">
        <v>0</v>
      </c>
      <c r="R581" s="15">
        <v>0</v>
      </c>
      <c r="S581" s="15">
        <v>0</v>
      </c>
      <c r="T581" s="17">
        <f t="shared" si="55"/>
        <v>1</v>
      </c>
      <c r="U581" s="17">
        <f t="shared" si="56"/>
        <v>0</v>
      </c>
      <c r="V581" s="17">
        <f t="shared" si="54"/>
        <v>1</v>
      </c>
    </row>
    <row r="582" spans="1:22" ht="45" outlineLevel="2">
      <c r="A582" s="18" t="s">
        <v>366</v>
      </c>
      <c r="B582" s="18" t="s">
        <v>377</v>
      </c>
      <c r="C582" s="18" t="s">
        <v>129</v>
      </c>
      <c r="D582" s="18" t="s">
        <v>166</v>
      </c>
      <c r="E582" s="13" t="s">
        <v>29</v>
      </c>
      <c r="F582" s="19" t="s">
        <v>434</v>
      </c>
      <c r="G582" s="13">
        <v>1320</v>
      </c>
      <c r="H582" s="13">
        <v>3420</v>
      </c>
      <c r="I582" s="14" t="s">
        <v>397</v>
      </c>
      <c r="J582" s="15">
        <v>1285792799</v>
      </c>
      <c r="K582" s="15">
        <v>1285792799</v>
      </c>
      <c r="L582" s="15">
        <v>0</v>
      </c>
      <c r="M582" s="15">
        <v>0</v>
      </c>
      <c r="N582" s="15">
        <v>0</v>
      </c>
      <c r="O582" s="15">
        <v>871401838.27999997</v>
      </c>
      <c r="P582" s="16">
        <v>871401838.27999997</v>
      </c>
      <c r="Q582" s="15">
        <v>414390960.72000003</v>
      </c>
      <c r="R582" s="15">
        <v>414390960.72000003</v>
      </c>
      <c r="S582" s="15">
        <v>414390960.72000003</v>
      </c>
      <c r="T582" s="17">
        <f t="shared" si="55"/>
        <v>0.67771560002335962</v>
      </c>
      <c r="U582" s="17">
        <f t="shared" si="56"/>
        <v>0</v>
      </c>
      <c r="V582" s="17">
        <f t="shared" si="54"/>
        <v>0.67771560002335962</v>
      </c>
    </row>
    <row r="583" spans="1:22" ht="120" outlineLevel="2">
      <c r="A583" s="18" t="s">
        <v>366</v>
      </c>
      <c r="B583" s="18" t="s">
        <v>377</v>
      </c>
      <c r="C583" s="18" t="s">
        <v>129</v>
      </c>
      <c r="D583" s="18" t="s">
        <v>168</v>
      </c>
      <c r="E583" s="13" t="s">
        <v>172</v>
      </c>
      <c r="F583" s="19" t="s">
        <v>434</v>
      </c>
      <c r="G583" s="13">
        <v>1320</v>
      </c>
      <c r="H583" s="13">
        <v>3420</v>
      </c>
      <c r="I583" s="14" t="s">
        <v>398</v>
      </c>
      <c r="J583" s="15">
        <v>62612500</v>
      </c>
      <c r="K583" s="15">
        <v>62612500</v>
      </c>
      <c r="L583" s="15">
        <v>0</v>
      </c>
      <c r="M583" s="15">
        <v>0</v>
      </c>
      <c r="N583" s="15">
        <v>0</v>
      </c>
      <c r="O583" s="15">
        <v>62612500</v>
      </c>
      <c r="P583" s="16">
        <v>62612500</v>
      </c>
      <c r="Q583" s="15">
        <v>0</v>
      </c>
      <c r="R583" s="15">
        <v>0</v>
      </c>
      <c r="S583" s="15">
        <v>0</v>
      </c>
      <c r="T583" s="17">
        <f t="shared" si="55"/>
        <v>1</v>
      </c>
      <c r="U583" s="17">
        <f t="shared" si="56"/>
        <v>0</v>
      </c>
      <c r="V583" s="17">
        <f t="shared" si="54"/>
        <v>1</v>
      </c>
    </row>
    <row r="584" spans="1:22" ht="195" outlineLevel="2">
      <c r="A584" s="18" t="s">
        <v>366</v>
      </c>
      <c r="B584" s="18" t="s">
        <v>377</v>
      </c>
      <c r="C584" s="18" t="s">
        <v>129</v>
      </c>
      <c r="D584" s="18" t="s">
        <v>168</v>
      </c>
      <c r="E584" s="13" t="s">
        <v>267</v>
      </c>
      <c r="F584" s="19" t="s">
        <v>434</v>
      </c>
      <c r="G584" s="13">
        <v>1320</v>
      </c>
      <c r="H584" s="13">
        <v>3420</v>
      </c>
      <c r="I584" s="14" t="s">
        <v>399</v>
      </c>
      <c r="J584" s="15">
        <v>15783275</v>
      </c>
      <c r="K584" s="15">
        <v>15783275</v>
      </c>
      <c r="L584" s="15">
        <v>0</v>
      </c>
      <c r="M584" s="15">
        <v>0</v>
      </c>
      <c r="N584" s="15">
        <v>0</v>
      </c>
      <c r="O584" s="15">
        <v>15783275</v>
      </c>
      <c r="P584" s="16">
        <v>15783275</v>
      </c>
      <c r="Q584" s="15">
        <v>0</v>
      </c>
      <c r="R584" s="15">
        <v>0</v>
      </c>
      <c r="S584" s="15">
        <v>0</v>
      </c>
      <c r="T584" s="17">
        <f t="shared" si="55"/>
        <v>1</v>
      </c>
      <c r="U584" s="17">
        <f t="shared" si="56"/>
        <v>0</v>
      </c>
      <c r="V584" s="17">
        <f t="shared" si="54"/>
        <v>1</v>
      </c>
    </row>
    <row r="585" spans="1:22" ht="315" outlineLevel="2">
      <c r="A585" s="18" t="s">
        <v>366</v>
      </c>
      <c r="B585" s="18" t="s">
        <v>377</v>
      </c>
      <c r="C585" s="18" t="s">
        <v>129</v>
      </c>
      <c r="D585" s="18" t="s">
        <v>170</v>
      </c>
      <c r="E585" s="13" t="s">
        <v>48</v>
      </c>
      <c r="F585" s="19" t="s">
        <v>434</v>
      </c>
      <c r="G585" s="13">
        <v>1320</v>
      </c>
      <c r="H585" s="13">
        <v>3420</v>
      </c>
      <c r="I585" s="14" t="s">
        <v>400</v>
      </c>
      <c r="J585" s="15">
        <v>230979268</v>
      </c>
      <c r="K585" s="15">
        <v>230979268</v>
      </c>
      <c r="L585" s="15">
        <v>0</v>
      </c>
      <c r="M585" s="15">
        <v>0</v>
      </c>
      <c r="N585" s="15">
        <v>0</v>
      </c>
      <c r="O585" s="15">
        <v>230979268</v>
      </c>
      <c r="P585" s="16">
        <v>230979268</v>
      </c>
      <c r="Q585" s="15">
        <v>0</v>
      </c>
      <c r="R585" s="15">
        <v>0</v>
      </c>
      <c r="S585" s="15">
        <v>0</v>
      </c>
      <c r="T585" s="17">
        <f t="shared" si="55"/>
        <v>1</v>
      </c>
      <c r="U585" s="17">
        <f t="shared" si="56"/>
        <v>0</v>
      </c>
      <c r="V585" s="17">
        <f t="shared" si="54"/>
        <v>1</v>
      </c>
    </row>
    <row r="586" spans="1:22" ht="120" outlineLevel="2">
      <c r="A586" s="18" t="s">
        <v>366</v>
      </c>
      <c r="B586" s="18" t="s">
        <v>401</v>
      </c>
      <c r="C586" s="18" t="s">
        <v>129</v>
      </c>
      <c r="D586" s="18" t="s">
        <v>134</v>
      </c>
      <c r="E586" s="13" t="s">
        <v>48</v>
      </c>
      <c r="F586" s="19" t="s">
        <v>434</v>
      </c>
      <c r="G586" s="13">
        <v>1310</v>
      </c>
      <c r="H586" s="13">
        <v>3420</v>
      </c>
      <c r="I586" s="14" t="s">
        <v>135</v>
      </c>
      <c r="J586" s="15">
        <v>51287528</v>
      </c>
      <c r="K586" s="15">
        <v>51287528</v>
      </c>
      <c r="L586" s="15">
        <v>0</v>
      </c>
      <c r="M586" s="15">
        <v>0</v>
      </c>
      <c r="N586" s="15">
        <v>0</v>
      </c>
      <c r="O586" s="15">
        <v>49370203.43</v>
      </c>
      <c r="P586" s="16">
        <v>45344135.789999999</v>
      </c>
      <c r="Q586" s="15">
        <v>1917324.57</v>
      </c>
      <c r="R586" s="15">
        <v>1917324.57</v>
      </c>
      <c r="S586" s="15">
        <v>1917324.57</v>
      </c>
      <c r="T586" s="17">
        <f t="shared" ref="T586:T617" si="57">+O586/K586</f>
        <v>0.96261616332922106</v>
      </c>
      <c r="U586" s="17">
        <f t="shared" ref="U586:U617" si="58">+(L586+M586+N586)/K586</f>
        <v>0</v>
      </c>
      <c r="V586" s="17">
        <f t="shared" ref="V586:V636" si="59">+T586+U586</f>
        <v>0.96261616332922106</v>
      </c>
    </row>
    <row r="587" spans="1:22" ht="120" outlineLevel="2">
      <c r="A587" s="18" t="s">
        <v>366</v>
      </c>
      <c r="B587" s="18" t="s">
        <v>401</v>
      </c>
      <c r="C587" s="18" t="s">
        <v>129</v>
      </c>
      <c r="D587" s="18" t="s">
        <v>134</v>
      </c>
      <c r="E587" s="13" t="s">
        <v>136</v>
      </c>
      <c r="F587" s="19" t="s">
        <v>434</v>
      </c>
      <c r="G587" s="13">
        <v>1310</v>
      </c>
      <c r="H587" s="13">
        <v>3420</v>
      </c>
      <c r="I587" s="14" t="s">
        <v>137</v>
      </c>
      <c r="J587" s="15">
        <v>250784655</v>
      </c>
      <c r="K587" s="15">
        <v>250784655</v>
      </c>
      <c r="L587" s="15">
        <v>0</v>
      </c>
      <c r="M587" s="15">
        <v>0</v>
      </c>
      <c r="N587" s="15">
        <v>0</v>
      </c>
      <c r="O587" s="15">
        <v>244874674.78</v>
      </c>
      <c r="P587" s="16">
        <v>223500561.13999999</v>
      </c>
      <c r="Q587" s="15">
        <v>5909980.2199999997</v>
      </c>
      <c r="R587" s="15">
        <v>5909980.2199999997</v>
      </c>
      <c r="S587" s="15">
        <v>5909980.2199999997</v>
      </c>
      <c r="T587" s="17">
        <f t="shared" si="57"/>
        <v>0.97643404370175679</v>
      </c>
      <c r="U587" s="17">
        <f t="shared" si="58"/>
        <v>0</v>
      </c>
      <c r="V587" s="17">
        <f t="shared" si="59"/>
        <v>0.97643404370175679</v>
      </c>
    </row>
    <row r="588" spans="1:22" ht="120" outlineLevel="2">
      <c r="A588" s="18" t="s">
        <v>366</v>
      </c>
      <c r="B588" s="18" t="s">
        <v>401</v>
      </c>
      <c r="C588" s="18" t="s">
        <v>129</v>
      </c>
      <c r="D588" s="18" t="s">
        <v>134</v>
      </c>
      <c r="E588" s="13" t="s">
        <v>279</v>
      </c>
      <c r="F588" s="19" t="s">
        <v>434</v>
      </c>
      <c r="G588" s="13">
        <v>1310</v>
      </c>
      <c r="H588" s="13">
        <v>3420</v>
      </c>
      <c r="I588" s="14" t="s">
        <v>402</v>
      </c>
      <c r="J588" s="15">
        <v>5565643908</v>
      </c>
      <c r="K588" s="15">
        <v>5565643908</v>
      </c>
      <c r="L588" s="15">
        <v>0</v>
      </c>
      <c r="M588" s="15">
        <v>0</v>
      </c>
      <c r="N588" s="15">
        <v>0</v>
      </c>
      <c r="O588" s="15">
        <v>5405433888.4700003</v>
      </c>
      <c r="P588" s="16">
        <v>5405433888.4700003</v>
      </c>
      <c r="Q588" s="15">
        <v>160210019.53</v>
      </c>
      <c r="R588" s="15">
        <v>160210019.53</v>
      </c>
      <c r="S588" s="15">
        <v>160210019.53</v>
      </c>
      <c r="T588" s="17">
        <f t="shared" si="57"/>
        <v>0.97121446823076207</v>
      </c>
      <c r="U588" s="17">
        <f t="shared" si="58"/>
        <v>0</v>
      </c>
      <c r="V588" s="17">
        <f t="shared" si="59"/>
        <v>0.97121446823076207</v>
      </c>
    </row>
    <row r="589" spans="1:22" ht="105" outlineLevel="2">
      <c r="A589" s="18" t="s">
        <v>366</v>
      </c>
      <c r="B589" s="18" t="s">
        <v>401</v>
      </c>
      <c r="C589" s="18" t="s">
        <v>129</v>
      </c>
      <c r="D589" s="18" t="s">
        <v>134</v>
      </c>
      <c r="E589" s="13" t="s">
        <v>138</v>
      </c>
      <c r="F589" s="19" t="s">
        <v>434</v>
      </c>
      <c r="G589" s="13">
        <v>1310</v>
      </c>
      <c r="H589" s="13">
        <v>3420</v>
      </c>
      <c r="I589" s="14" t="s">
        <v>403</v>
      </c>
      <c r="J589" s="15">
        <v>4130844397</v>
      </c>
      <c r="K589" s="15">
        <v>4130844397</v>
      </c>
      <c r="L589" s="15">
        <v>0</v>
      </c>
      <c r="M589" s="15">
        <v>0</v>
      </c>
      <c r="N589" s="15">
        <v>0</v>
      </c>
      <c r="O589" s="15">
        <v>4130844397</v>
      </c>
      <c r="P589" s="16">
        <v>4130844397</v>
      </c>
      <c r="Q589" s="15">
        <v>0</v>
      </c>
      <c r="R589" s="15">
        <v>0</v>
      </c>
      <c r="S589" s="15">
        <v>0</v>
      </c>
      <c r="T589" s="17">
        <f t="shared" si="57"/>
        <v>1</v>
      </c>
      <c r="U589" s="17">
        <f t="shared" si="58"/>
        <v>0</v>
      </c>
      <c r="V589" s="17">
        <f t="shared" si="59"/>
        <v>1</v>
      </c>
    </row>
    <row r="590" spans="1:22" ht="255" outlineLevel="2">
      <c r="A590" s="18" t="s">
        <v>366</v>
      </c>
      <c r="B590" s="18" t="s">
        <v>401</v>
      </c>
      <c r="C590" s="18" t="s">
        <v>129</v>
      </c>
      <c r="D590" s="18" t="s">
        <v>134</v>
      </c>
      <c r="E590" s="13" t="s">
        <v>404</v>
      </c>
      <c r="F590" s="19" t="s">
        <v>434</v>
      </c>
      <c r="G590" s="13">
        <v>1310</v>
      </c>
      <c r="H590" s="13">
        <v>3420</v>
      </c>
      <c r="I590" s="14" t="s">
        <v>405</v>
      </c>
      <c r="J590" s="15">
        <v>60000000</v>
      </c>
      <c r="K590" s="15">
        <v>60000000</v>
      </c>
      <c r="L590" s="15">
        <v>0</v>
      </c>
      <c r="M590" s="15">
        <v>0</v>
      </c>
      <c r="N590" s="15">
        <v>0</v>
      </c>
      <c r="O590" s="15">
        <v>33485567.850000001</v>
      </c>
      <c r="P590" s="16">
        <v>33485567.850000001</v>
      </c>
      <c r="Q590" s="15">
        <v>26514432.149999999</v>
      </c>
      <c r="R590" s="15">
        <v>26514432.149999999</v>
      </c>
      <c r="S590" s="15">
        <v>26514432.149999999</v>
      </c>
      <c r="T590" s="17">
        <f t="shared" si="57"/>
        <v>0.55809279750000007</v>
      </c>
      <c r="U590" s="17">
        <f t="shared" si="58"/>
        <v>0</v>
      </c>
      <c r="V590" s="17">
        <f t="shared" si="59"/>
        <v>0.55809279750000007</v>
      </c>
    </row>
    <row r="591" spans="1:22" ht="45" outlineLevel="2">
      <c r="A591" s="18" t="s">
        <v>366</v>
      </c>
      <c r="B591" s="18" t="s">
        <v>401</v>
      </c>
      <c r="C591" s="18" t="s">
        <v>129</v>
      </c>
      <c r="D591" s="18" t="s">
        <v>166</v>
      </c>
      <c r="E591" s="13" t="s">
        <v>29</v>
      </c>
      <c r="F591" s="19" t="s">
        <v>434</v>
      </c>
      <c r="G591" s="13">
        <v>1320</v>
      </c>
      <c r="H591" s="13">
        <v>3420</v>
      </c>
      <c r="I591" s="14" t="s">
        <v>406</v>
      </c>
      <c r="J591" s="15">
        <v>683904589</v>
      </c>
      <c r="K591" s="15">
        <v>683904589</v>
      </c>
      <c r="L591" s="15">
        <v>0</v>
      </c>
      <c r="M591" s="15">
        <v>0</v>
      </c>
      <c r="N591" s="15">
        <v>0</v>
      </c>
      <c r="O591" s="15">
        <v>423434650.89999998</v>
      </c>
      <c r="P591" s="16">
        <v>423434650.89999998</v>
      </c>
      <c r="Q591" s="15">
        <v>260469938.09999999</v>
      </c>
      <c r="R591" s="15">
        <v>260469938.09999999</v>
      </c>
      <c r="S591" s="15">
        <v>260469938.09999999</v>
      </c>
      <c r="T591" s="17">
        <f t="shared" si="57"/>
        <v>0.6191428712580257</v>
      </c>
      <c r="U591" s="17">
        <f t="shared" si="58"/>
        <v>0</v>
      </c>
      <c r="V591" s="17">
        <f t="shared" si="59"/>
        <v>0.6191428712580257</v>
      </c>
    </row>
    <row r="592" spans="1:22" ht="120" outlineLevel="2">
      <c r="A592" s="18" t="s">
        <v>366</v>
      </c>
      <c r="B592" s="18" t="s">
        <v>401</v>
      </c>
      <c r="C592" s="18" t="s">
        <v>129</v>
      </c>
      <c r="D592" s="18" t="s">
        <v>274</v>
      </c>
      <c r="E592" s="13" t="s">
        <v>172</v>
      </c>
      <c r="F592" s="19" t="s">
        <v>434</v>
      </c>
      <c r="G592" s="13">
        <v>1320</v>
      </c>
      <c r="H592" s="13">
        <v>3420</v>
      </c>
      <c r="I592" s="14" t="s">
        <v>407</v>
      </c>
      <c r="J592" s="15">
        <v>5467612</v>
      </c>
      <c r="K592" s="15">
        <v>5467612</v>
      </c>
      <c r="L592" s="15">
        <v>0</v>
      </c>
      <c r="M592" s="15">
        <v>0</v>
      </c>
      <c r="N592" s="15">
        <v>0</v>
      </c>
      <c r="O592" s="15">
        <v>5467612</v>
      </c>
      <c r="P592" s="16">
        <v>5467612</v>
      </c>
      <c r="Q592" s="15">
        <v>0</v>
      </c>
      <c r="R592" s="15">
        <v>0</v>
      </c>
      <c r="S592" s="15">
        <v>0</v>
      </c>
      <c r="T592" s="17">
        <f t="shared" si="57"/>
        <v>1</v>
      </c>
      <c r="U592" s="17">
        <f t="shared" si="58"/>
        <v>0</v>
      </c>
      <c r="V592" s="17">
        <f t="shared" si="59"/>
        <v>1</v>
      </c>
    </row>
    <row r="593" spans="1:22" ht="105" outlineLevel="2">
      <c r="A593" s="18" t="s">
        <v>366</v>
      </c>
      <c r="B593" s="18" t="s">
        <v>401</v>
      </c>
      <c r="C593" s="18" t="s">
        <v>129</v>
      </c>
      <c r="D593" s="18" t="s">
        <v>274</v>
      </c>
      <c r="E593" s="13" t="s">
        <v>267</v>
      </c>
      <c r="F593" s="19" t="s">
        <v>434</v>
      </c>
      <c r="G593" s="13">
        <v>1320</v>
      </c>
      <c r="H593" s="13">
        <v>3420</v>
      </c>
      <c r="I593" s="14" t="s">
        <v>408</v>
      </c>
      <c r="J593" s="15">
        <v>42702159</v>
      </c>
      <c r="K593" s="15">
        <v>42702159</v>
      </c>
      <c r="L593" s="15">
        <v>0</v>
      </c>
      <c r="M593" s="15">
        <v>0</v>
      </c>
      <c r="N593" s="15">
        <v>0</v>
      </c>
      <c r="O593" s="15">
        <v>42702159</v>
      </c>
      <c r="P593" s="16">
        <v>42702159</v>
      </c>
      <c r="Q593" s="15">
        <v>0</v>
      </c>
      <c r="R593" s="15">
        <v>0</v>
      </c>
      <c r="S593" s="15">
        <v>0</v>
      </c>
      <c r="T593" s="17">
        <f t="shared" si="57"/>
        <v>1</v>
      </c>
      <c r="U593" s="17">
        <f t="shared" si="58"/>
        <v>0</v>
      </c>
      <c r="V593" s="17">
        <f t="shared" si="59"/>
        <v>1</v>
      </c>
    </row>
    <row r="594" spans="1:22" ht="210" outlineLevel="2">
      <c r="A594" s="18" t="s">
        <v>366</v>
      </c>
      <c r="B594" s="18" t="s">
        <v>401</v>
      </c>
      <c r="C594" s="18" t="s">
        <v>129</v>
      </c>
      <c r="D594" s="18" t="s">
        <v>168</v>
      </c>
      <c r="E594" s="13" t="s">
        <v>48</v>
      </c>
      <c r="F594" s="19" t="s">
        <v>434</v>
      </c>
      <c r="G594" s="13">
        <v>1320</v>
      </c>
      <c r="H594" s="13">
        <v>3420</v>
      </c>
      <c r="I594" s="14" t="s">
        <v>409</v>
      </c>
      <c r="J594" s="15">
        <v>15552093</v>
      </c>
      <c r="K594" s="15">
        <v>15552093</v>
      </c>
      <c r="L594" s="15">
        <v>0</v>
      </c>
      <c r="M594" s="15">
        <v>0</v>
      </c>
      <c r="N594" s="15">
        <v>0</v>
      </c>
      <c r="O594" s="15">
        <v>15552093</v>
      </c>
      <c r="P594" s="16">
        <v>15552093</v>
      </c>
      <c r="Q594" s="15">
        <v>0</v>
      </c>
      <c r="R594" s="15">
        <v>0</v>
      </c>
      <c r="S594" s="15">
        <v>0</v>
      </c>
      <c r="T594" s="17">
        <f t="shared" si="57"/>
        <v>1</v>
      </c>
      <c r="U594" s="17">
        <f t="shared" si="58"/>
        <v>0</v>
      </c>
      <c r="V594" s="17">
        <f t="shared" si="59"/>
        <v>1</v>
      </c>
    </row>
    <row r="595" spans="1:22" ht="120" outlineLevel="2">
      <c r="A595" s="18" t="s">
        <v>366</v>
      </c>
      <c r="B595" s="18" t="s">
        <v>401</v>
      </c>
      <c r="C595" s="18" t="s">
        <v>129</v>
      </c>
      <c r="D595" s="18" t="s">
        <v>168</v>
      </c>
      <c r="E595" s="13" t="s">
        <v>136</v>
      </c>
      <c r="F595" s="19" t="s">
        <v>434</v>
      </c>
      <c r="G595" s="13">
        <v>1320</v>
      </c>
      <c r="H595" s="13">
        <v>3420</v>
      </c>
      <c r="I595" s="14" t="s">
        <v>410</v>
      </c>
      <c r="J595" s="15">
        <v>65403502</v>
      </c>
      <c r="K595" s="15">
        <v>65403502</v>
      </c>
      <c r="L595" s="15">
        <v>0</v>
      </c>
      <c r="M595" s="15">
        <v>0</v>
      </c>
      <c r="N595" s="15">
        <v>0</v>
      </c>
      <c r="O595" s="15">
        <v>65403502</v>
      </c>
      <c r="P595" s="16">
        <v>65403502</v>
      </c>
      <c r="Q595" s="15">
        <v>0</v>
      </c>
      <c r="R595" s="15">
        <v>0</v>
      </c>
      <c r="S595" s="15">
        <v>0</v>
      </c>
      <c r="T595" s="17">
        <f t="shared" si="57"/>
        <v>1</v>
      </c>
      <c r="U595" s="17">
        <f t="shared" si="58"/>
        <v>0</v>
      </c>
      <c r="V595" s="17">
        <f t="shared" si="59"/>
        <v>1</v>
      </c>
    </row>
    <row r="596" spans="1:22" ht="120" outlineLevel="2">
      <c r="A596" s="18" t="s">
        <v>366</v>
      </c>
      <c r="B596" s="18" t="s">
        <v>401</v>
      </c>
      <c r="C596" s="18" t="s">
        <v>129</v>
      </c>
      <c r="D596" s="18" t="s">
        <v>170</v>
      </c>
      <c r="E596" s="13" t="s">
        <v>48</v>
      </c>
      <c r="F596" s="19" t="s">
        <v>434</v>
      </c>
      <c r="G596" s="13">
        <v>1320</v>
      </c>
      <c r="H596" s="13">
        <v>3420</v>
      </c>
      <c r="I596" s="14" t="s">
        <v>411</v>
      </c>
      <c r="J596" s="15">
        <v>632902777</v>
      </c>
      <c r="K596" s="15">
        <v>632902777</v>
      </c>
      <c r="L596" s="15">
        <v>0</v>
      </c>
      <c r="M596" s="15">
        <v>0</v>
      </c>
      <c r="N596" s="15">
        <v>0</v>
      </c>
      <c r="O596" s="15">
        <v>632902777</v>
      </c>
      <c r="P596" s="16">
        <v>632902777</v>
      </c>
      <c r="Q596" s="15">
        <v>0</v>
      </c>
      <c r="R596" s="15">
        <v>0</v>
      </c>
      <c r="S596" s="15">
        <v>0</v>
      </c>
      <c r="T596" s="17">
        <f t="shared" si="57"/>
        <v>1</v>
      </c>
      <c r="U596" s="17">
        <f t="shared" si="58"/>
        <v>0</v>
      </c>
      <c r="V596" s="17">
        <f t="shared" si="59"/>
        <v>1</v>
      </c>
    </row>
    <row r="597" spans="1:22" ht="105" outlineLevel="2">
      <c r="A597" s="18" t="s">
        <v>366</v>
      </c>
      <c r="B597" s="18" t="s">
        <v>401</v>
      </c>
      <c r="C597" s="18" t="s">
        <v>129</v>
      </c>
      <c r="D597" s="18" t="s">
        <v>170</v>
      </c>
      <c r="E597" s="13" t="s">
        <v>136</v>
      </c>
      <c r="F597" s="19" t="s">
        <v>434</v>
      </c>
      <c r="G597" s="13">
        <v>1320</v>
      </c>
      <c r="H597" s="13">
        <v>3430</v>
      </c>
      <c r="I597" s="14" t="s">
        <v>412</v>
      </c>
      <c r="J597" s="15">
        <v>991090710</v>
      </c>
      <c r="K597" s="15">
        <v>991090710</v>
      </c>
      <c r="L597" s="15">
        <v>0</v>
      </c>
      <c r="M597" s="15">
        <v>0</v>
      </c>
      <c r="N597" s="15">
        <v>0</v>
      </c>
      <c r="O597" s="15">
        <v>991090710</v>
      </c>
      <c r="P597" s="16">
        <v>991090710</v>
      </c>
      <c r="Q597" s="15">
        <v>0</v>
      </c>
      <c r="R597" s="15">
        <v>0</v>
      </c>
      <c r="S597" s="15">
        <v>0</v>
      </c>
      <c r="T597" s="17">
        <f t="shared" si="57"/>
        <v>1</v>
      </c>
      <c r="U597" s="17">
        <f t="shared" si="58"/>
        <v>0</v>
      </c>
      <c r="V597" s="17">
        <f t="shared" si="59"/>
        <v>1</v>
      </c>
    </row>
    <row r="598" spans="1:22" ht="120" outlineLevel="2">
      <c r="A598" s="18" t="s">
        <v>366</v>
      </c>
      <c r="B598" s="18" t="s">
        <v>413</v>
      </c>
      <c r="C598" s="18" t="s">
        <v>129</v>
      </c>
      <c r="D598" s="18" t="s">
        <v>134</v>
      </c>
      <c r="E598" s="13" t="s">
        <v>48</v>
      </c>
      <c r="F598" s="19" t="s">
        <v>434</v>
      </c>
      <c r="G598" s="13">
        <v>1310</v>
      </c>
      <c r="H598" s="13">
        <v>3480</v>
      </c>
      <c r="I598" s="14" t="s">
        <v>135</v>
      </c>
      <c r="J598" s="15">
        <v>24627795</v>
      </c>
      <c r="K598" s="15">
        <v>24627795</v>
      </c>
      <c r="L598" s="15">
        <v>0</v>
      </c>
      <c r="M598" s="15">
        <v>0</v>
      </c>
      <c r="N598" s="15">
        <v>0</v>
      </c>
      <c r="O598" s="15">
        <v>24409051.5</v>
      </c>
      <c r="P598" s="16">
        <v>22470941.27</v>
      </c>
      <c r="Q598" s="15">
        <v>218743.5</v>
      </c>
      <c r="R598" s="15">
        <v>218743.5</v>
      </c>
      <c r="S598" s="15">
        <v>218743.5</v>
      </c>
      <c r="T598" s="17">
        <f t="shared" si="57"/>
        <v>0.99111802335531862</v>
      </c>
      <c r="U598" s="17">
        <f t="shared" si="58"/>
        <v>0</v>
      </c>
      <c r="V598" s="17">
        <f t="shared" si="59"/>
        <v>0.99111802335531862</v>
      </c>
    </row>
    <row r="599" spans="1:22" ht="210" outlineLevel="2">
      <c r="A599" s="18" t="s">
        <v>366</v>
      </c>
      <c r="B599" s="18" t="s">
        <v>413</v>
      </c>
      <c r="C599" s="18" t="s">
        <v>129</v>
      </c>
      <c r="D599" s="18" t="s">
        <v>134</v>
      </c>
      <c r="E599" s="13" t="s">
        <v>415</v>
      </c>
      <c r="F599" s="19" t="s">
        <v>434</v>
      </c>
      <c r="G599" s="13">
        <v>1310</v>
      </c>
      <c r="H599" s="13">
        <v>3480</v>
      </c>
      <c r="I599" s="14" t="s">
        <v>416</v>
      </c>
      <c r="J599" s="15">
        <v>226106438</v>
      </c>
      <c r="K599" s="15">
        <v>226106438</v>
      </c>
      <c r="L599" s="15">
        <v>0</v>
      </c>
      <c r="M599" s="15">
        <v>0</v>
      </c>
      <c r="N599" s="15">
        <v>0</v>
      </c>
      <c r="O599" s="15">
        <v>226106438</v>
      </c>
      <c r="P599" s="16">
        <v>226106438</v>
      </c>
      <c r="Q599" s="15">
        <v>0</v>
      </c>
      <c r="R599" s="15">
        <v>0</v>
      </c>
      <c r="S599" s="15">
        <v>0</v>
      </c>
      <c r="T599" s="17">
        <f t="shared" si="57"/>
        <v>1</v>
      </c>
      <c r="U599" s="17">
        <f t="shared" si="58"/>
        <v>0</v>
      </c>
      <c r="V599" s="17">
        <f t="shared" si="59"/>
        <v>1</v>
      </c>
    </row>
    <row r="600" spans="1:22" ht="120" outlineLevel="2">
      <c r="A600" s="18" t="s">
        <v>366</v>
      </c>
      <c r="B600" s="18" t="s">
        <v>413</v>
      </c>
      <c r="C600" s="18" t="s">
        <v>129</v>
      </c>
      <c r="D600" s="18" t="s">
        <v>134</v>
      </c>
      <c r="E600" s="13" t="s">
        <v>136</v>
      </c>
      <c r="F600" s="19" t="s">
        <v>434</v>
      </c>
      <c r="G600" s="13">
        <v>1310</v>
      </c>
      <c r="H600" s="13">
        <v>3480</v>
      </c>
      <c r="I600" s="14" t="s">
        <v>137</v>
      </c>
      <c r="J600" s="15">
        <v>185257562</v>
      </c>
      <c r="K600" s="15">
        <v>185257562</v>
      </c>
      <c r="L600" s="15">
        <v>0</v>
      </c>
      <c r="M600" s="15">
        <v>0</v>
      </c>
      <c r="N600" s="15">
        <v>0</v>
      </c>
      <c r="O600" s="15">
        <v>184130009.83000001</v>
      </c>
      <c r="P600" s="16">
        <v>169010965.22</v>
      </c>
      <c r="Q600" s="15">
        <v>1127552.17</v>
      </c>
      <c r="R600" s="15">
        <v>1127552.17</v>
      </c>
      <c r="S600" s="15">
        <v>1127552.17</v>
      </c>
      <c r="T600" s="17">
        <f t="shared" si="57"/>
        <v>0.99391359706007587</v>
      </c>
      <c r="U600" s="17">
        <f t="shared" si="58"/>
        <v>0</v>
      </c>
      <c r="V600" s="17">
        <f t="shared" si="59"/>
        <v>0.99391359706007587</v>
      </c>
    </row>
    <row r="601" spans="1:22" ht="120" outlineLevel="2">
      <c r="A601" s="18" t="s">
        <v>366</v>
      </c>
      <c r="B601" s="18" t="s">
        <v>413</v>
      </c>
      <c r="C601" s="18" t="s">
        <v>129</v>
      </c>
      <c r="D601" s="18" t="s">
        <v>134</v>
      </c>
      <c r="E601" s="13" t="s">
        <v>172</v>
      </c>
      <c r="F601" s="19" t="s">
        <v>434</v>
      </c>
      <c r="G601" s="13">
        <v>1310</v>
      </c>
      <c r="H601" s="13">
        <v>3480</v>
      </c>
      <c r="I601" s="14" t="s">
        <v>417</v>
      </c>
      <c r="J601" s="15">
        <v>7035991</v>
      </c>
      <c r="K601" s="15">
        <v>7035991</v>
      </c>
      <c r="L601" s="15">
        <v>0</v>
      </c>
      <c r="M601" s="15">
        <v>0</v>
      </c>
      <c r="N601" s="15">
        <v>0</v>
      </c>
      <c r="O601" s="15">
        <v>7035991</v>
      </c>
      <c r="P601" s="16">
        <v>7035991</v>
      </c>
      <c r="Q601" s="15">
        <v>0</v>
      </c>
      <c r="R601" s="15">
        <v>0</v>
      </c>
      <c r="S601" s="15">
        <v>0</v>
      </c>
      <c r="T601" s="17">
        <f t="shared" si="57"/>
        <v>1</v>
      </c>
      <c r="U601" s="17">
        <f t="shared" si="58"/>
        <v>0</v>
      </c>
      <c r="V601" s="17">
        <f t="shared" si="59"/>
        <v>1</v>
      </c>
    </row>
    <row r="602" spans="1:22" ht="120" outlineLevel="2">
      <c r="A602" s="18" t="s">
        <v>366</v>
      </c>
      <c r="B602" s="18" t="s">
        <v>413</v>
      </c>
      <c r="C602" s="18" t="s">
        <v>129</v>
      </c>
      <c r="D602" s="18" t="s">
        <v>134</v>
      </c>
      <c r="E602" s="13" t="s">
        <v>267</v>
      </c>
      <c r="F602" s="19" t="s">
        <v>434</v>
      </c>
      <c r="G602" s="13">
        <v>1310</v>
      </c>
      <c r="H602" s="13">
        <v>3480</v>
      </c>
      <c r="I602" s="14" t="s">
        <v>418</v>
      </c>
      <c r="J602" s="15">
        <v>5631315979</v>
      </c>
      <c r="K602" s="15">
        <v>5631315979</v>
      </c>
      <c r="L602" s="15">
        <v>0</v>
      </c>
      <c r="M602" s="15">
        <v>0</v>
      </c>
      <c r="N602" s="15">
        <v>0</v>
      </c>
      <c r="O602" s="15">
        <v>5396911417.5799999</v>
      </c>
      <c r="P602" s="16">
        <v>5396911417.5799999</v>
      </c>
      <c r="Q602" s="15">
        <v>234404561.41999999</v>
      </c>
      <c r="R602" s="15">
        <v>234404561.41999999</v>
      </c>
      <c r="S602" s="15">
        <v>234404561.41999999</v>
      </c>
      <c r="T602" s="17">
        <f t="shared" si="57"/>
        <v>0.95837481642050826</v>
      </c>
      <c r="U602" s="17">
        <f t="shared" si="58"/>
        <v>0</v>
      </c>
      <c r="V602" s="17">
        <f t="shared" si="59"/>
        <v>0.95837481642050826</v>
      </c>
    </row>
    <row r="603" spans="1:22" ht="180" outlineLevel="2">
      <c r="A603" s="18" t="s">
        <v>366</v>
      </c>
      <c r="B603" s="18" t="s">
        <v>413</v>
      </c>
      <c r="C603" s="18" t="s">
        <v>129</v>
      </c>
      <c r="D603" s="18" t="s">
        <v>134</v>
      </c>
      <c r="E603" s="13" t="s">
        <v>298</v>
      </c>
      <c r="F603" s="19" t="s">
        <v>434</v>
      </c>
      <c r="G603" s="13">
        <v>1310</v>
      </c>
      <c r="H603" s="13">
        <v>3480</v>
      </c>
      <c r="I603" s="14" t="s">
        <v>419</v>
      </c>
      <c r="J603" s="15">
        <v>17869929</v>
      </c>
      <c r="K603" s="15">
        <v>17869929</v>
      </c>
      <c r="L603" s="15">
        <v>0</v>
      </c>
      <c r="M603" s="15">
        <v>0</v>
      </c>
      <c r="N603" s="15">
        <v>0</v>
      </c>
      <c r="O603" s="15">
        <v>17869929</v>
      </c>
      <c r="P603" s="16">
        <v>17869929</v>
      </c>
      <c r="Q603" s="15">
        <v>0</v>
      </c>
      <c r="R603" s="15">
        <v>0</v>
      </c>
      <c r="S603" s="15">
        <v>0</v>
      </c>
      <c r="T603" s="17">
        <f t="shared" si="57"/>
        <v>1</v>
      </c>
      <c r="U603" s="17">
        <f t="shared" si="58"/>
        <v>0</v>
      </c>
      <c r="V603" s="17">
        <f t="shared" si="59"/>
        <v>1</v>
      </c>
    </row>
    <row r="604" spans="1:22" ht="105" outlineLevel="2">
      <c r="A604" s="18" t="s">
        <v>366</v>
      </c>
      <c r="B604" s="18" t="s">
        <v>413</v>
      </c>
      <c r="C604" s="18" t="s">
        <v>129</v>
      </c>
      <c r="D604" s="18" t="s">
        <v>134</v>
      </c>
      <c r="E604" s="13" t="s">
        <v>279</v>
      </c>
      <c r="F604" s="19" t="s">
        <v>434</v>
      </c>
      <c r="G604" s="13">
        <v>1310</v>
      </c>
      <c r="H604" s="13">
        <v>3480</v>
      </c>
      <c r="I604" s="14" t="s">
        <v>420</v>
      </c>
      <c r="J604" s="15">
        <v>13413150</v>
      </c>
      <c r="K604" s="15">
        <v>13413150</v>
      </c>
      <c r="L604" s="15">
        <v>0</v>
      </c>
      <c r="M604" s="15">
        <v>0</v>
      </c>
      <c r="N604" s="15">
        <v>0</v>
      </c>
      <c r="O604" s="15">
        <v>8547973.3100000005</v>
      </c>
      <c r="P604" s="16">
        <v>8547973.3100000005</v>
      </c>
      <c r="Q604" s="15">
        <v>4865176.6900000004</v>
      </c>
      <c r="R604" s="15">
        <v>4865176.6900000004</v>
      </c>
      <c r="S604" s="15">
        <v>4865176.6900000004</v>
      </c>
      <c r="T604" s="17">
        <f t="shared" si="57"/>
        <v>0.63728306251700761</v>
      </c>
      <c r="U604" s="17">
        <f t="shared" si="58"/>
        <v>0</v>
      </c>
      <c r="V604" s="17">
        <f t="shared" si="59"/>
        <v>0.63728306251700761</v>
      </c>
    </row>
    <row r="605" spans="1:22" ht="180" outlineLevel="2">
      <c r="A605" s="18" t="s">
        <v>366</v>
      </c>
      <c r="B605" s="18" t="s">
        <v>413</v>
      </c>
      <c r="C605" s="18" t="s">
        <v>129</v>
      </c>
      <c r="D605" s="18" t="s">
        <v>134</v>
      </c>
      <c r="E605" s="13" t="s">
        <v>138</v>
      </c>
      <c r="F605" s="19" t="s">
        <v>434</v>
      </c>
      <c r="G605" s="13">
        <v>1310</v>
      </c>
      <c r="H605" s="13">
        <v>3480</v>
      </c>
      <c r="I605" s="14" t="s">
        <v>421</v>
      </c>
      <c r="J605" s="15">
        <v>474055400</v>
      </c>
      <c r="K605" s="15">
        <v>474055400</v>
      </c>
      <c r="L605" s="15">
        <v>0</v>
      </c>
      <c r="M605" s="15">
        <v>0</v>
      </c>
      <c r="N605" s="15">
        <v>0</v>
      </c>
      <c r="O605" s="15">
        <v>474055400</v>
      </c>
      <c r="P605" s="16">
        <v>474055400</v>
      </c>
      <c r="Q605" s="15">
        <v>0</v>
      </c>
      <c r="R605" s="15">
        <v>0</v>
      </c>
      <c r="S605" s="15">
        <v>0</v>
      </c>
      <c r="T605" s="17">
        <f t="shared" si="57"/>
        <v>1</v>
      </c>
      <c r="U605" s="17">
        <f t="shared" si="58"/>
        <v>0</v>
      </c>
      <c r="V605" s="17">
        <f t="shared" si="59"/>
        <v>1</v>
      </c>
    </row>
    <row r="606" spans="1:22" ht="225" outlineLevel="2">
      <c r="A606" s="18" t="s">
        <v>366</v>
      </c>
      <c r="B606" s="18" t="s">
        <v>413</v>
      </c>
      <c r="C606" s="18" t="s">
        <v>129</v>
      </c>
      <c r="D606" s="18" t="s">
        <v>134</v>
      </c>
      <c r="E606" s="13" t="s">
        <v>422</v>
      </c>
      <c r="F606" s="19" t="s">
        <v>434</v>
      </c>
      <c r="G606" s="13">
        <v>1310</v>
      </c>
      <c r="H606" s="13">
        <v>3480</v>
      </c>
      <c r="I606" s="14" t="s">
        <v>423</v>
      </c>
      <c r="J606" s="15">
        <v>20000000</v>
      </c>
      <c r="K606" s="15">
        <v>20000000</v>
      </c>
      <c r="L606" s="15">
        <v>0</v>
      </c>
      <c r="M606" s="15">
        <v>0</v>
      </c>
      <c r="N606" s="15">
        <v>0</v>
      </c>
      <c r="O606" s="15">
        <v>10155487.08</v>
      </c>
      <c r="P606" s="16">
        <v>10155487.08</v>
      </c>
      <c r="Q606" s="15">
        <v>9844512.9199999999</v>
      </c>
      <c r="R606" s="15">
        <v>9844512.9199999999</v>
      </c>
      <c r="S606" s="15">
        <v>9844512.9199999999</v>
      </c>
      <c r="T606" s="17">
        <f t="shared" si="57"/>
        <v>0.50777435400000004</v>
      </c>
      <c r="U606" s="17">
        <f t="shared" si="58"/>
        <v>0</v>
      </c>
      <c r="V606" s="17">
        <f t="shared" si="59"/>
        <v>0.50777435400000004</v>
      </c>
    </row>
    <row r="607" spans="1:22" ht="45" outlineLevel="2">
      <c r="A607" s="18" t="s">
        <v>366</v>
      </c>
      <c r="B607" s="18" t="s">
        <v>413</v>
      </c>
      <c r="C607" s="18" t="s">
        <v>129</v>
      </c>
      <c r="D607" s="18" t="s">
        <v>166</v>
      </c>
      <c r="E607" s="13" t="s">
        <v>29</v>
      </c>
      <c r="F607" s="19" t="s">
        <v>434</v>
      </c>
      <c r="G607" s="13">
        <v>1320</v>
      </c>
      <c r="H607" s="13">
        <v>3480</v>
      </c>
      <c r="I607" s="14" t="s">
        <v>397</v>
      </c>
      <c r="J607" s="15">
        <v>751264111</v>
      </c>
      <c r="K607" s="15">
        <v>751264111</v>
      </c>
      <c r="L607" s="15">
        <v>0</v>
      </c>
      <c r="M607" s="15">
        <v>0</v>
      </c>
      <c r="N607" s="15">
        <v>0</v>
      </c>
      <c r="O607" s="15">
        <v>404771221.10000002</v>
      </c>
      <c r="P607" s="16">
        <v>404771221.10000002</v>
      </c>
      <c r="Q607" s="15">
        <v>346492889.89999998</v>
      </c>
      <c r="R607" s="15">
        <v>346492889.89999998</v>
      </c>
      <c r="S607" s="15">
        <v>346492889.89999998</v>
      </c>
      <c r="T607" s="17">
        <f t="shared" si="57"/>
        <v>0.53878684629459161</v>
      </c>
      <c r="U607" s="17">
        <f t="shared" si="58"/>
        <v>0</v>
      </c>
      <c r="V607" s="17">
        <f t="shared" si="59"/>
        <v>0.53878684629459161</v>
      </c>
    </row>
    <row r="608" spans="1:22" ht="150" outlineLevel="2">
      <c r="A608" s="18" t="s">
        <v>366</v>
      </c>
      <c r="B608" s="18" t="s">
        <v>413</v>
      </c>
      <c r="C608" s="18" t="s">
        <v>129</v>
      </c>
      <c r="D608" s="18" t="s">
        <v>274</v>
      </c>
      <c r="E608" s="13" t="s">
        <v>415</v>
      </c>
      <c r="F608" s="19" t="s">
        <v>434</v>
      </c>
      <c r="G608" s="13">
        <v>1320</v>
      </c>
      <c r="H608" s="13">
        <v>3480</v>
      </c>
      <c r="I608" s="14" t="s">
        <v>424</v>
      </c>
      <c r="J608" s="15">
        <v>66479799</v>
      </c>
      <c r="K608" s="15">
        <v>66479799</v>
      </c>
      <c r="L608" s="15">
        <v>0</v>
      </c>
      <c r="M608" s="15">
        <v>0</v>
      </c>
      <c r="N608" s="15">
        <v>0</v>
      </c>
      <c r="O608" s="15">
        <v>66479799</v>
      </c>
      <c r="P608" s="16">
        <v>66479799</v>
      </c>
      <c r="Q608" s="15">
        <v>0</v>
      </c>
      <c r="R608" s="15">
        <v>0</v>
      </c>
      <c r="S608" s="15">
        <v>0</v>
      </c>
      <c r="T608" s="17">
        <f t="shared" si="57"/>
        <v>1</v>
      </c>
      <c r="U608" s="17">
        <f t="shared" si="58"/>
        <v>0</v>
      </c>
      <c r="V608" s="17">
        <f t="shared" si="59"/>
        <v>1</v>
      </c>
    </row>
    <row r="609" spans="1:22" ht="165" outlineLevel="2">
      <c r="A609" s="18" t="s">
        <v>366</v>
      </c>
      <c r="B609" s="18" t="s">
        <v>413</v>
      </c>
      <c r="C609" s="18" t="s">
        <v>129</v>
      </c>
      <c r="D609" s="18" t="s">
        <v>274</v>
      </c>
      <c r="E609" s="13" t="s">
        <v>136</v>
      </c>
      <c r="F609" s="19" t="s">
        <v>434</v>
      </c>
      <c r="G609" s="13">
        <v>1320</v>
      </c>
      <c r="H609" s="13">
        <v>3480</v>
      </c>
      <c r="I609" s="14" t="s">
        <v>425</v>
      </c>
      <c r="J609" s="15">
        <v>156246309</v>
      </c>
      <c r="K609" s="15">
        <v>156246309</v>
      </c>
      <c r="L609" s="15">
        <v>0</v>
      </c>
      <c r="M609" s="15">
        <v>0</v>
      </c>
      <c r="N609" s="15">
        <v>0</v>
      </c>
      <c r="O609" s="15">
        <v>156246309</v>
      </c>
      <c r="P609" s="16">
        <v>156246309</v>
      </c>
      <c r="Q609" s="15">
        <v>0</v>
      </c>
      <c r="R609" s="15">
        <v>0</v>
      </c>
      <c r="S609" s="15">
        <v>0</v>
      </c>
      <c r="T609" s="17">
        <f t="shared" si="57"/>
        <v>1</v>
      </c>
      <c r="U609" s="17">
        <f t="shared" si="58"/>
        <v>0</v>
      </c>
      <c r="V609" s="17">
        <f t="shared" si="59"/>
        <v>1</v>
      </c>
    </row>
    <row r="610" spans="1:22" ht="120" outlineLevel="2">
      <c r="A610" s="18" t="s">
        <v>366</v>
      </c>
      <c r="B610" s="18" t="s">
        <v>426</v>
      </c>
      <c r="C610" s="18" t="s">
        <v>129</v>
      </c>
      <c r="D610" s="18" t="s">
        <v>134</v>
      </c>
      <c r="E610" s="13" t="s">
        <v>48</v>
      </c>
      <c r="F610" s="19" t="s">
        <v>434</v>
      </c>
      <c r="G610" s="13">
        <v>1310</v>
      </c>
      <c r="H610" s="13">
        <v>3480</v>
      </c>
      <c r="I610" s="14" t="s">
        <v>135</v>
      </c>
      <c r="J610" s="15">
        <v>17902101</v>
      </c>
      <c r="K610" s="15">
        <v>17902101</v>
      </c>
      <c r="L610" s="15">
        <v>0</v>
      </c>
      <c r="M610" s="15">
        <v>0</v>
      </c>
      <c r="N610" s="15">
        <v>0</v>
      </c>
      <c r="O610" s="15">
        <v>16354382.970000001</v>
      </c>
      <c r="P610" s="16">
        <v>15068237.689999999</v>
      </c>
      <c r="Q610" s="15">
        <v>1547718.03</v>
      </c>
      <c r="R610" s="15">
        <v>1547718.03</v>
      </c>
      <c r="S610" s="15">
        <v>1547718.03</v>
      </c>
      <c r="T610" s="17">
        <f t="shared" si="57"/>
        <v>0.91354545312865798</v>
      </c>
      <c r="U610" s="17">
        <f t="shared" si="58"/>
        <v>0</v>
      </c>
      <c r="V610" s="17">
        <f t="shared" si="59"/>
        <v>0.91354545312865798</v>
      </c>
    </row>
    <row r="611" spans="1:22" ht="120" outlineLevel="2">
      <c r="A611" s="18" t="s">
        <v>366</v>
      </c>
      <c r="B611" s="18" t="s">
        <v>426</v>
      </c>
      <c r="C611" s="18" t="s">
        <v>129</v>
      </c>
      <c r="D611" s="18" t="s">
        <v>134</v>
      </c>
      <c r="E611" s="13" t="s">
        <v>136</v>
      </c>
      <c r="F611" s="19" t="s">
        <v>434</v>
      </c>
      <c r="G611" s="13">
        <v>1310</v>
      </c>
      <c r="H611" s="13">
        <v>3480</v>
      </c>
      <c r="I611" s="14" t="s">
        <v>137</v>
      </c>
      <c r="J611" s="15">
        <v>110007465</v>
      </c>
      <c r="K611" s="15">
        <v>110007465</v>
      </c>
      <c r="L611" s="15">
        <v>0</v>
      </c>
      <c r="M611" s="15">
        <v>0</v>
      </c>
      <c r="N611" s="15">
        <v>0</v>
      </c>
      <c r="O611" s="15">
        <v>104480209.52</v>
      </c>
      <c r="P611" s="16">
        <v>96420951.900000006</v>
      </c>
      <c r="Q611" s="15">
        <v>5527255.4800000004</v>
      </c>
      <c r="R611" s="15">
        <v>5527255.4800000004</v>
      </c>
      <c r="S611" s="15">
        <v>5527255.4800000004</v>
      </c>
      <c r="T611" s="17">
        <f t="shared" si="57"/>
        <v>0.94975563267456442</v>
      </c>
      <c r="U611" s="17">
        <f t="shared" si="58"/>
        <v>0</v>
      </c>
      <c r="V611" s="17">
        <f t="shared" si="59"/>
        <v>0.94975563267456442</v>
      </c>
    </row>
    <row r="612" spans="1:22" ht="135" outlineLevel="2">
      <c r="A612" s="18" t="s">
        <v>366</v>
      </c>
      <c r="B612" s="18" t="s">
        <v>426</v>
      </c>
      <c r="C612" s="18" t="s">
        <v>129</v>
      </c>
      <c r="D612" s="18" t="s">
        <v>134</v>
      </c>
      <c r="E612" s="13" t="s">
        <v>298</v>
      </c>
      <c r="F612" s="19" t="s">
        <v>434</v>
      </c>
      <c r="G612" s="13">
        <v>1310</v>
      </c>
      <c r="H612" s="13">
        <v>3480</v>
      </c>
      <c r="I612" s="14" t="s">
        <v>427</v>
      </c>
      <c r="J612" s="15">
        <v>5422766424</v>
      </c>
      <c r="K612" s="15">
        <v>5422766424</v>
      </c>
      <c r="L612" s="15">
        <v>0</v>
      </c>
      <c r="M612" s="15">
        <v>0</v>
      </c>
      <c r="N612" s="15">
        <v>0</v>
      </c>
      <c r="O612" s="15">
        <v>5221404536.46</v>
      </c>
      <c r="P612" s="16">
        <v>5221404536.46</v>
      </c>
      <c r="Q612" s="15">
        <v>201361887.53999999</v>
      </c>
      <c r="R612" s="15">
        <v>201361887.53999999</v>
      </c>
      <c r="S612" s="15">
        <v>201361887.53999999</v>
      </c>
      <c r="T612" s="17">
        <f t="shared" si="57"/>
        <v>0.96286731313950469</v>
      </c>
      <c r="U612" s="17">
        <f t="shared" si="58"/>
        <v>0</v>
      </c>
      <c r="V612" s="17">
        <f t="shared" si="59"/>
        <v>0.96286731313950469</v>
      </c>
    </row>
    <row r="613" spans="1:22" ht="255" outlineLevel="2">
      <c r="A613" s="18" t="s">
        <v>366</v>
      </c>
      <c r="B613" s="18" t="s">
        <v>426</v>
      </c>
      <c r="C613" s="18" t="s">
        <v>129</v>
      </c>
      <c r="D613" s="18" t="s">
        <v>134</v>
      </c>
      <c r="E613" s="13" t="s">
        <v>348</v>
      </c>
      <c r="F613" s="19" t="s">
        <v>434</v>
      </c>
      <c r="G613" s="13">
        <v>1310</v>
      </c>
      <c r="H613" s="13">
        <v>3480</v>
      </c>
      <c r="I613" s="14" t="s">
        <v>428</v>
      </c>
      <c r="J613" s="15">
        <v>20000000</v>
      </c>
      <c r="K613" s="15">
        <v>20000000</v>
      </c>
      <c r="L613" s="15">
        <v>0</v>
      </c>
      <c r="M613" s="15">
        <v>0</v>
      </c>
      <c r="N613" s="15">
        <v>0</v>
      </c>
      <c r="O613" s="15">
        <v>10512991.41</v>
      </c>
      <c r="P613" s="16">
        <v>10512991.41</v>
      </c>
      <c r="Q613" s="15">
        <v>9487008.5899999999</v>
      </c>
      <c r="R613" s="15">
        <v>9487008.5899999999</v>
      </c>
      <c r="S613" s="15">
        <v>9487008.5899999999</v>
      </c>
      <c r="T613" s="17">
        <f t="shared" si="57"/>
        <v>0.52564957050000005</v>
      </c>
      <c r="U613" s="17">
        <f t="shared" si="58"/>
        <v>0</v>
      </c>
      <c r="V613" s="17">
        <f t="shared" si="59"/>
        <v>0.52564957050000005</v>
      </c>
    </row>
    <row r="614" spans="1:22" ht="45" outlineLevel="2">
      <c r="A614" s="18" t="s">
        <v>366</v>
      </c>
      <c r="B614" s="18" t="s">
        <v>426</v>
      </c>
      <c r="C614" s="18" t="s">
        <v>129</v>
      </c>
      <c r="D614" s="18" t="s">
        <v>166</v>
      </c>
      <c r="E614" s="13" t="s">
        <v>29</v>
      </c>
      <c r="F614" s="19" t="s">
        <v>434</v>
      </c>
      <c r="G614" s="13">
        <v>1320</v>
      </c>
      <c r="H614" s="13">
        <v>3480</v>
      </c>
      <c r="I614" s="14" t="s">
        <v>429</v>
      </c>
      <c r="J614" s="15">
        <v>295152789</v>
      </c>
      <c r="K614" s="15">
        <v>295152789</v>
      </c>
      <c r="L614" s="15">
        <v>0</v>
      </c>
      <c r="M614" s="15">
        <v>0</v>
      </c>
      <c r="N614" s="15">
        <v>0</v>
      </c>
      <c r="O614" s="15">
        <v>152261071.53</v>
      </c>
      <c r="P614" s="16">
        <v>152261071.53</v>
      </c>
      <c r="Q614" s="15">
        <v>142891717.47</v>
      </c>
      <c r="R614" s="15">
        <v>142891717.47</v>
      </c>
      <c r="S614" s="15">
        <v>142891717.47</v>
      </c>
      <c r="T614" s="17">
        <f t="shared" si="57"/>
        <v>0.5158720405315228</v>
      </c>
      <c r="U614" s="17">
        <f t="shared" si="58"/>
        <v>0</v>
      </c>
      <c r="V614" s="17">
        <f t="shared" si="59"/>
        <v>0.5158720405315228</v>
      </c>
    </row>
    <row r="615" spans="1:22" ht="210" outlineLevel="2">
      <c r="A615" s="18" t="s">
        <v>366</v>
      </c>
      <c r="B615" s="18" t="s">
        <v>426</v>
      </c>
      <c r="C615" s="18" t="s">
        <v>129</v>
      </c>
      <c r="D615" s="18" t="s">
        <v>168</v>
      </c>
      <c r="E615" s="13" t="s">
        <v>48</v>
      </c>
      <c r="F615" s="19" t="s">
        <v>434</v>
      </c>
      <c r="G615" s="13">
        <v>1320</v>
      </c>
      <c r="H615" s="13">
        <v>3480</v>
      </c>
      <c r="I615" s="14" t="s">
        <v>430</v>
      </c>
      <c r="J615" s="15">
        <v>12483710</v>
      </c>
      <c r="K615" s="15">
        <v>12483710</v>
      </c>
      <c r="L615" s="15">
        <v>0</v>
      </c>
      <c r="M615" s="15">
        <v>0</v>
      </c>
      <c r="N615" s="15">
        <v>0</v>
      </c>
      <c r="O615" s="15">
        <v>12483710</v>
      </c>
      <c r="P615" s="16">
        <v>12483710</v>
      </c>
      <c r="Q615" s="15">
        <v>0</v>
      </c>
      <c r="R615" s="15">
        <v>0</v>
      </c>
      <c r="S615" s="15">
        <v>0</v>
      </c>
      <c r="T615" s="17">
        <f t="shared" si="57"/>
        <v>1</v>
      </c>
      <c r="U615" s="17">
        <f t="shared" si="58"/>
        <v>0</v>
      </c>
      <c r="V615" s="17">
        <f t="shared" si="59"/>
        <v>1</v>
      </c>
    </row>
    <row r="616" spans="1:22" outlineLevel="1">
      <c r="A616" s="43"/>
      <c r="B616" s="43"/>
      <c r="C616" s="42" t="s">
        <v>451</v>
      </c>
      <c r="D616" s="43"/>
      <c r="E616" s="44"/>
      <c r="F616" s="45"/>
      <c r="G616" s="44"/>
      <c r="H616" s="44"/>
      <c r="I616" s="46"/>
      <c r="J616" s="47">
        <f t="shared" ref="J616:S616" si="60">SUBTOTAL(9,J461:J615)</f>
        <v>762570796443.52002</v>
      </c>
      <c r="K616" s="47">
        <f t="shared" si="60"/>
        <v>762570796443.52002</v>
      </c>
      <c r="L616" s="47">
        <f t="shared" si="60"/>
        <v>0</v>
      </c>
      <c r="M616" s="47">
        <f t="shared" si="60"/>
        <v>0</v>
      </c>
      <c r="N616" s="47">
        <f t="shared" si="60"/>
        <v>0</v>
      </c>
      <c r="O616" s="47">
        <f t="shared" si="60"/>
        <v>654468719522.29993</v>
      </c>
      <c r="P616" s="48">
        <f t="shared" si="60"/>
        <v>652267638888.18005</v>
      </c>
      <c r="Q616" s="47">
        <f t="shared" si="60"/>
        <v>103769750548.77995</v>
      </c>
      <c r="R616" s="47">
        <f t="shared" si="60"/>
        <v>108102076921.21994</v>
      </c>
      <c r="S616" s="47">
        <f t="shared" si="60"/>
        <v>108102076921.21994</v>
      </c>
      <c r="T616" s="49">
        <f t="shared" si="57"/>
        <v>0.85823994647397084</v>
      </c>
      <c r="U616" s="49">
        <f t="shared" si="58"/>
        <v>0</v>
      </c>
      <c r="V616" s="49">
        <f t="shared" si="59"/>
        <v>0.85823994647397084</v>
      </c>
    </row>
    <row r="617" spans="1:22" ht="225" outlineLevel="2">
      <c r="A617" s="18" t="s">
        <v>259</v>
      </c>
      <c r="B617" s="18" t="s">
        <v>26</v>
      </c>
      <c r="C617" s="18" t="s">
        <v>277</v>
      </c>
      <c r="D617" s="18" t="s">
        <v>278</v>
      </c>
      <c r="E617" s="13" t="s">
        <v>279</v>
      </c>
      <c r="F617" s="19" t="s">
        <v>434</v>
      </c>
      <c r="G617" s="13">
        <v>2310</v>
      </c>
      <c r="H617" s="13">
        <v>3480</v>
      </c>
      <c r="I617" s="14" t="s">
        <v>280</v>
      </c>
      <c r="J617" s="15">
        <v>816191429</v>
      </c>
      <c r="K617" s="15">
        <v>816191429</v>
      </c>
      <c r="L617" s="15">
        <v>0</v>
      </c>
      <c r="M617" s="15">
        <v>0</v>
      </c>
      <c r="N617" s="15">
        <v>0</v>
      </c>
      <c r="O617" s="15">
        <v>816191429</v>
      </c>
      <c r="P617" s="15">
        <v>816191429</v>
      </c>
      <c r="Q617" s="15">
        <v>0</v>
      </c>
      <c r="R617" s="15">
        <v>0</v>
      </c>
      <c r="S617" s="15">
        <v>0</v>
      </c>
      <c r="T617" s="17">
        <f t="shared" si="57"/>
        <v>1</v>
      </c>
      <c r="U617" s="17">
        <f t="shared" si="58"/>
        <v>0</v>
      </c>
      <c r="V617" s="17">
        <f t="shared" si="59"/>
        <v>1</v>
      </c>
    </row>
    <row r="618" spans="1:22" ht="225" outlineLevel="2">
      <c r="A618" s="18" t="s">
        <v>259</v>
      </c>
      <c r="B618" s="18" t="s">
        <v>26</v>
      </c>
      <c r="C618" s="18" t="s">
        <v>277</v>
      </c>
      <c r="D618" s="18" t="s">
        <v>278</v>
      </c>
      <c r="E618" s="13" t="s">
        <v>279</v>
      </c>
      <c r="F618" s="18">
        <v>280</v>
      </c>
      <c r="G618" s="13">
        <v>2310</v>
      </c>
      <c r="H618" s="13">
        <v>3410</v>
      </c>
      <c r="I618" s="14" t="s">
        <v>280</v>
      </c>
      <c r="J618" s="15">
        <v>108212172</v>
      </c>
      <c r="K618" s="15">
        <v>108212172</v>
      </c>
      <c r="L618" s="15">
        <v>0</v>
      </c>
      <c r="M618" s="15">
        <v>0</v>
      </c>
      <c r="N618" s="15">
        <v>0</v>
      </c>
      <c r="O618" s="15">
        <v>108212172</v>
      </c>
      <c r="P618" s="15">
        <v>108212172</v>
      </c>
      <c r="Q618" s="15">
        <v>0</v>
      </c>
      <c r="R618" s="15">
        <v>0</v>
      </c>
      <c r="S618" s="15">
        <v>0</v>
      </c>
      <c r="T618" s="17">
        <f t="shared" ref="T618:T636" si="61">+O618/K618</f>
        <v>1</v>
      </c>
      <c r="U618" s="17">
        <f t="shared" ref="U618:U636" si="62">+(L618+M618+N618)/K618</f>
        <v>0</v>
      </c>
      <c r="V618" s="17">
        <f t="shared" si="59"/>
        <v>1</v>
      </c>
    </row>
    <row r="619" spans="1:22" ht="135" outlineLevel="2">
      <c r="A619" s="18" t="s">
        <v>281</v>
      </c>
      <c r="B619" s="18" t="s">
        <v>26</v>
      </c>
      <c r="C619" s="18" t="s">
        <v>277</v>
      </c>
      <c r="D619" s="18" t="s">
        <v>278</v>
      </c>
      <c r="E619" s="13" t="s">
        <v>267</v>
      </c>
      <c r="F619" s="19" t="s">
        <v>434</v>
      </c>
      <c r="G619" s="13">
        <v>2310</v>
      </c>
      <c r="H619" s="13">
        <v>3460</v>
      </c>
      <c r="I619" s="14" t="s">
        <v>287</v>
      </c>
      <c r="J619" s="15">
        <v>2440662096</v>
      </c>
      <c r="K619" s="15">
        <v>2440662096</v>
      </c>
      <c r="L619" s="15">
        <v>0</v>
      </c>
      <c r="M619" s="15">
        <v>0</v>
      </c>
      <c r="N619" s="15">
        <v>0</v>
      </c>
      <c r="O619" s="15">
        <v>2440662096</v>
      </c>
      <c r="P619" s="15">
        <v>2440662096</v>
      </c>
      <c r="Q619" s="15">
        <v>0</v>
      </c>
      <c r="R619" s="15">
        <v>0</v>
      </c>
      <c r="S619" s="15">
        <v>0</v>
      </c>
      <c r="T619" s="17">
        <f t="shared" si="61"/>
        <v>1</v>
      </c>
      <c r="U619" s="17">
        <f t="shared" si="62"/>
        <v>0</v>
      </c>
      <c r="V619" s="17">
        <f t="shared" si="59"/>
        <v>1</v>
      </c>
    </row>
    <row r="620" spans="1:22" ht="135" outlineLevel="2">
      <c r="A620" s="18" t="s">
        <v>281</v>
      </c>
      <c r="B620" s="18" t="s">
        <v>26</v>
      </c>
      <c r="C620" s="18" t="s">
        <v>277</v>
      </c>
      <c r="D620" s="18" t="s">
        <v>278</v>
      </c>
      <c r="E620" s="13" t="s">
        <v>267</v>
      </c>
      <c r="F620" s="18">
        <v>280</v>
      </c>
      <c r="G620" s="13">
        <v>2310</v>
      </c>
      <c r="H620" s="13">
        <v>3460</v>
      </c>
      <c r="I620" s="14" t="s">
        <v>288</v>
      </c>
      <c r="J620" s="15">
        <v>26529120273</v>
      </c>
      <c r="K620" s="15">
        <v>26529120273</v>
      </c>
      <c r="L620" s="15">
        <v>0</v>
      </c>
      <c r="M620" s="15">
        <v>0</v>
      </c>
      <c r="N620" s="15">
        <v>0</v>
      </c>
      <c r="O620" s="15">
        <v>26529120273</v>
      </c>
      <c r="P620" s="15">
        <v>26529120273</v>
      </c>
      <c r="Q620" s="15">
        <v>0</v>
      </c>
      <c r="R620" s="15">
        <v>0</v>
      </c>
      <c r="S620" s="15">
        <v>0</v>
      </c>
      <c r="T620" s="17">
        <f t="shared" si="61"/>
        <v>1</v>
      </c>
      <c r="U620" s="17">
        <f t="shared" si="62"/>
        <v>0</v>
      </c>
      <c r="V620" s="17">
        <f t="shared" si="59"/>
        <v>1</v>
      </c>
    </row>
    <row r="621" spans="1:22" ht="90" outlineLevel="2">
      <c r="A621" s="18" t="s">
        <v>281</v>
      </c>
      <c r="B621" s="18" t="s">
        <v>26</v>
      </c>
      <c r="C621" s="18" t="s">
        <v>277</v>
      </c>
      <c r="D621" s="18" t="s">
        <v>278</v>
      </c>
      <c r="E621" s="13" t="s">
        <v>256</v>
      </c>
      <c r="F621" s="18">
        <v>280</v>
      </c>
      <c r="G621" s="13">
        <v>2310</v>
      </c>
      <c r="H621" s="13">
        <v>3460</v>
      </c>
      <c r="I621" s="14" t="s">
        <v>289</v>
      </c>
      <c r="J621" s="15">
        <v>5000000000</v>
      </c>
      <c r="K621" s="15">
        <v>5000000000</v>
      </c>
      <c r="L621" s="15">
        <v>0</v>
      </c>
      <c r="M621" s="15">
        <v>0</v>
      </c>
      <c r="N621" s="15">
        <v>0</v>
      </c>
      <c r="O621" s="15">
        <v>5000000000</v>
      </c>
      <c r="P621" s="15">
        <v>5000000000</v>
      </c>
      <c r="Q621" s="15">
        <v>0</v>
      </c>
      <c r="R621" s="15">
        <v>0</v>
      </c>
      <c r="S621" s="15">
        <v>0</v>
      </c>
      <c r="T621" s="17">
        <f t="shared" si="61"/>
        <v>1</v>
      </c>
      <c r="U621" s="17">
        <f t="shared" si="62"/>
        <v>0</v>
      </c>
      <c r="V621" s="17">
        <f t="shared" si="59"/>
        <v>1</v>
      </c>
    </row>
    <row r="622" spans="1:22" ht="135" outlineLevel="2">
      <c r="A622" s="18" t="s">
        <v>290</v>
      </c>
      <c r="B622" s="18" t="s">
        <v>26</v>
      </c>
      <c r="C622" s="18" t="s">
        <v>277</v>
      </c>
      <c r="D622" s="18" t="s">
        <v>278</v>
      </c>
      <c r="E622" s="13" t="s">
        <v>140</v>
      </c>
      <c r="F622" s="18">
        <v>280</v>
      </c>
      <c r="G622" s="13">
        <v>2310</v>
      </c>
      <c r="H622" s="13">
        <v>3480</v>
      </c>
      <c r="I622" s="14" t="s">
        <v>301</v>
      </c>
      <c r="J622" s="15">
        <v>622867760</v>
      </c>
      <c r="K622" s="15">
        <v>622867760</v>
      </c>
      <c r="L622" s="15">
        <v>0</v>
      </c>
      <c r="M622" s="15">
        <v>0</v>
      </c>
      <c r="N622" s="15">
        <v>0</v>
      </c>
      <c r="O622" s="15">
        <v>622867760</v>
      </c>
      <c r="P622" s="15">
        <v>622867760</v>
      </c>
      <c r="Q622" s="15">
        <v>0</v>
      </c>
      <c r="R622" s="15">
        <v>0</v>
      </c>
      <c r="S622" s="15">
        <v>0</v>
      </c>
      <c r="T622" s="17">
        <f t="shared" si="61"/>
        <v>1</v>
      </c>
      <c r="U622" s="17">
        <f t="shared" si="62"/>
        <v>0</v>
      </c>
      <c r="V622" s="17">
        <f t="shared" si="59"/>
        <v>1</v>
      </c>
    </row>
    <row r="623" spans="1:22" ht="75" outlineLevel="2">
      <c r="A623" s="18" t="s">
        <v>290</v>
      </c>
      <c r="B623" s="18" t="s">
        <v>26</v>
      </c>
      <c r="C623" s="18" t="s">
        <v>277</v>
      </c>
      <c r="D623" s="18" t="s">
        <v>278</v>
      </c>
      <c r="E623" s="13" t="s">
        <v>302</v>
      </c>
      <c r="F623" s="19" t="s">
        <v>434</v>
      </c>
      <c r="G623" s="13">
        <v>2310</v>
      </c>
      <c r="H623" s="13">
        <v>3480</v>
      </c>
      <c r="I623" s="14" t="s">
        <v>303</v>
      </c>
      <c r="J623" s="15">
        <v>35443800</v>
      </c>
      <c r="K623" s="15">
        <v>35443800</v>
      </c>
      <c r="L623" s="15">
        <v>0</v>
      </c>
      <c r="M623" s="15">
        <v>0</v>
      </c>
      <c r="N623" s="15">
        <v>0</v>
      </c>
      <c r="O623" s="15">
        <v>35443800</v>
      </c>
      <c r="P623" s="15">
        <v>35443800</v>
      </c>
      <c r="Q623" s="15">
        <v>0</v>
      </c>
      <c r="R623" s="15">
        <v>0</v>
      </c>
      <c r="S623" s="15">
        <v>0</v>
      </c>
      <c r="T623" s="17">
        <f t="shared" si="61"/>
        <v>1</v>
      </c>
      <c r="U623" s="17">
        <f t="shared" si="62"/>
        <v>0</v>
      </c>
      <c r="V623" s="17">
        <f t="shared" si="59"/>
        <v>1</v>
      </c>
    </row>
    <row r="624" spans="1:22" ht="105" outlineLevel="2">
      <c r="A624" s="18" t="s">
        <v>290</v>
      </c>
      <c r="B624" s="18" t="s">
        <v>26</v>
      </c>
      <c r="C624" s="18" t="s">
        <v>277</v>
      </c>
      <c r="D624" s="18" t="s">
        <v>278</v>
      </c>
      <c r="E624" s="13" t="s">
        <v>304</v>
      </c>
      <c r="F624" s="19" t="s">
        <v>434</v>
      </c>
      <c r="G624" s="13">
        <v>2310</v>
      </c>
      <c r="H624" s="13">
        <v>3480</v>
      </c>
      <c r="I624" s="14" t="s">
        <v>305</v>
      </c>
      <c r="J624" s="15">
        <v>57605000</v>
      </c>
      <c r="K624" s="15">
        <v>57605000</v>
      </c>
      <c r="L624" s="15">
        <v>0</v>
      </c>
      <c r="M624" s="15">
        <v>0</v>
      </c>
      <c r="N624" s="15">
        <v>0</v>
      </c>
      <c r="O624" s="15">
        <v>57605000</v>
      </c>
      <c r="P624" s="15">
        <v>57605000</v>
      </c>
      <c r="Q624" s="15">
        <v>0</v>
      </c>
      <c r="R624" s="15">
        <v>0</v>
      </c>
      <c r="S624" s="15">
        <v>0</v>
      </c>
      <c r="T624" s="17">
        <f t="shared" si="61"/>
        <v>1</v>
      </c>
      <c r="U624" s="17">
        <f t="shared" si="62"/>
        <v>0</v>
      </c>
      <c r="V624" s="17">
        <f t="shared" si="59"/>
        <v>1</v>
      </c>
    </row>
    <row r="625" spans="1:22" ht="105" outlineLevel="2">
      <c r="A625" s="18" t="s">
        <v>290</v>
      </c>
      <c r="B625" s="18" t="s">
        <v>26</v>
      </c>
      <c r="C625" s="18" t="s">
        <v>277</v>
      </c>
      <c r="D625" s="18" t="s">
        <v>278</v>
      </c>
      <c r="E625" s="13" t="s">
        <v>144</v>
      </c>
      <c r="F625" s="18">
        <v>280</v>
      </c>
      <c r="G625" s="13">
        <v>2310</v>
      </c>
      <c r="H625" s="13">
        <v>3480</v>
      </c>
      <c r="I625" s="14" t="s">
        <v>306</v>
      </c>
      <c r="J625" s="15">
        <v>354449600</v>
      </c>
      <c r="K625" s="15">
        <v>354449600</v>
      </c>
      <c r="L625" s="15">
        <v>0</v>
      </c>
      <c r="M625" s="15">
        <v>0</v>
      </c>
      <c r="N625" s="15">
        <v>0</v>
      </c>
      <c r="O625" s="15">
        <v>354449600</v>
      </c>
      <c r="P625" s="15">
        <v>354449600</v>
      </c>
      <c r="Q625" s="15">
        <v>0</v>
      </c>
      <c r="R625" s="15">
        <v>0</v>
      </c>
      <c r="S625" s="15">
        <v>0</v>
      </c>
      <c r="T625" s="17">
        <f t="shared" si="61"/>
        <v>1</v>
      </c>
      <c r="U625" s="17">
        <f t="shared" si="62"/>
        <v>0</v>
      </c>
      <c r="V625" s="17">
        <f t="shared" si="59"/>
        <v>1</v>
      </c>
    </row>
    <row r="626" spans="1:22" ht="180" outlineLevel="2">
      <c r="A626" s="18" t="s">
        <v>290</v>
      </c>
      <c r="B626" s="18" t="s">
        <v>26</v>
      </c>
      <c r="C626" s="18" t="s">
        <v>277</v>
      </c>
      <c r="D626" s="18" t="s">
        <v>278</v>
      </c>
      <c r="E626" s="13" t="s">
        <v>146</v>
      </c>
      <c r="F626" s="18">
        <v>280</v>
      </c>
      <c r="G626" s="13">
        <v>2310</v>
      </c>
      <c r="H626" s="13">
        <v>3480</v>
      </c>
      <c r="I626" s="14" t="s">
        <v>307</v>
      </c>
      <c r="J626" s="15">
        <v>11184037</v>
      </c>
      <c r="K626" s="15">
        <v>11184037</v>
      </c>
      <c r="L626" s="15">
        <v>0</v>
      </c>
      <c r="M626" s="15">
        <v>0</v>
      </c>
      <c r="N626" s="15">
        <v>0</v>
      </c>
      <c r="O626" s="15">
        <v>11184037</v>
      </c>
      <c r="P626" s="15">
        <v>11184037</v>
      </c>
      <c r="Q626" s="15">
        <v>0</v>
      </c>
      <c r="R626" s="15">
        <v>0</v>
      </c>
      <c r="S626" s="15">
        <v>0</v>
      </c>
      <c r="T626" s="17">
        <f t="shared" si="61"/>
        <v>1</v>
      </c>
      <c r="U626" s="17">
        <f t="shared" si="62"/>
        <v>0</v>
      </c>
      <c r="V626" s="17">
        <f t="shared" si="59"/>
        <v>1</v>
      </c>
    </row>
    <row r="627" spans="1:22" ht="225" outlineLevel="2">
      <c r="A627" s="18" t="s">
        <v>290</v>
      </c>
      <c r="B627" s="18" t="s">
        <v>26</v>
      </c>
      <c r="C627" s="18" t="s">
        <v>277</v>
      </c>
      <c r="D627" s="18" t="s">
        <v>278</v>
      </c>
      <c r="E627" s="13" t="s">
        <v>148</v>
      </c>
      <c r="F627" s="18">
        <v>280</v>
      </c>
      <c r="G627" s="13">
        <v>2310</v>
      </c>
      <c r="H627" s="13">
        <v>3410</v>
      </c>
      <c r="I627" s="14" t="s">
        <v>280</v>
      </c>
      <c r="J627" s="15">
        <v>180619946</v>
      </c>
      <c r="K627" s="15">
        <v>180619946</v>
      </c>
      <c r="L627" s="15">
        <v>0</v>
      </c>
      <c r="M627" s="15">
        <v>0</v>
      </c>
      <c r="N627" s="15">
        <v>0</v>
      </c>
      <c r="O627" s="15">
        <v>180619946</v>
      </c>
      <c r="P627" s="15">
        <v>180619946</v>
      </c>
      <c r="Q627" s="15">
        <v>0</v>
      </c>
      <c r="R627" s="15">
        <v>0</v>
      </c>
      <c r="S627" s="15">
        <v>0</v>
      </c>
      <c r="T627" s="17">
        <f t="shared" si="61"/>
        <v>1</v>
      </c>
      <c r="U627" s="17">
        <f t="shared" si="62"/>
        <v>0</v>
      </c>
      <c r="V627" s="17">
        <f t="shared" si="59"/>
        <v>1</v>
      </c>
    </row>
    <row r="628" spans="1:22" ht="195" outlineLevel="2">
      <c r="A628" s="18" t="s">
        <v>290</v>
      </c>
      <c r="B628" s="18" t="s">
        <v>26</v>
      </c>
      <c r="C628" s="18" t="s">
        <v>277</v>
      </c>
      <c r="D628" s="18" t="s">
        <v>278</v>
      </c>
      <c r="E628" s="13" t="s">
        <v>150</v>
      </c>
      <c r="F628" s="18">
        <v>280</v>
      </c>
      <c r="G628" s="13">
        <v>2310</v>
      </c>
      <c r="H628" s="13">
        <v>3480</v>
      </c>
      <c r="I628" s="14" t="s">
        <v>308</v>
      </c>
      <c r="J628" s="15">
        <v>612145562</v>
      </c>
      <c r="K628" s="15">
        <v>612145562</v>
      </c>
      <c r="L628" s="15">
        <v>0</v>
      </c>
      <c r="M628" s="15">
        <v>0</v>
      </c>
      <c r="N628" s="15">
        <v>0</v>
      </c>
      <c r="O628" s="15">
        <v>612145562</v>
      </c>
      <c r="P628" s="15">
        <v>612145562</v>
      </c>
      <c r="Q628" s="15">
        <v>0</v>
      </c>
      <c r="R628" s="15">
        <v>0</v>
      </c>
      <c r="S628" s="15">
        <v>0</v>
      </c>
      <c r="T628" s="17">
        <f t="shared" si="61"/>
        <v>1</v>
      </c>
      <c r="U628" s="17">
        <f t="shared" si="62"/>
        <v>0</v>
      </c>
      <c r="V628" s="17">
        <f t="shared" si="59"/>
        <v>1</v>
      </c>
    </row>
    <row r="629" spans="1:22" ht="180" outlineLevel="2">
      <c r="A629" s="18" t="s">
        <v>290</v>
      </c>
      <c r="B629" s="18" t="s">
        <v>26</v>
      </c>
      <c r="C629" s="18" t="s">
        <v>277</v>
      </c>
      <c r="D629" s="18" t="s">
        <v>278</v>
      </c>
      <c r="E629" s="13" t="s">
        <v>152</v>
      </c>
      <c r="F629" s="19" t="s">
        <v>434</v>
      </c>
      <c r="G629" s="13">
        <v>2310</v>
      </c>
      <c r="H629" s="13">
        <v>3480</v>
      </c>
      <c r="I629" s="14" t="s">
        <v>307</v>
      </c>
      <c r="J629" s="15">
        <v>226028624</v>
      </c>
      <c r="K629" s="15">
        <v>226028624</v>
      </c>
      <c r="L629" s="15">
        <v>0</v>
      </c>
      <c r="M629" s="15">
        <v>0</v>
      </c>
      <c r="N629" s="15">
        <v>0</v>
      </c>
      <c r="O629" s="15">
        <v>226028624</v>
      </c>
      <c r="P629" s="15">
        <v>226028624</v>
      </c>
      <c r="Q629" s="15">
        <v>0</v>
      </c>
      <c r="R629" s="15">
        <v>0</v>
      </c>
      <c r="S629" s="15">
        <v>0</v>
      </c>
      <c r="T629" s="17">
        <f t="shared" si="61"/>
        <v>1</v>
      </c>
      <c r="U629" s="17">
        <f t="shared" si="62"/>
        <v>0</v>
      </c>
      <c r="V629" s="17">
        <f t="shared" si="59"/>
        <v>1</v>
      </c>
    </row>
    <row r="630" spans="1:22" ht="360" outlineLevel="2">
      <c r="A630" s="18" t="s">
        <v>290</v>
      </c>
      <c r="B630" s="18" t="s">
        <v>26</v>
      </c>
      <c r="C630" s="18" t="s">
        <v>277</v>
      </c>
      <c r="D630" s="18" t="s">
        <v>309</v>
      </c>
      <c r="E630" s="13" t="s">
        <v>48</v>
      </c>
      <c r="F630" s="18">
        <v>280</v>
      </c>
      <c r="G630" s="13">
        <v>2320</v>
      </c>
      <c r="H630" s="13">
        <v>3420</v>
      </c>
      <c r="I630" s="14" t="s">
        <v>310</v>
      </c>
      <c r="J630" s="15">
        <v>2577648354</v>
      </c>
      <c r="K630" s="15">
        <v>2577648354</v>
      </c>
      <c r="L630" s="15">
        <v>0</v>
      </c>
      <c r="M630" s="15">
        <v>0</v>
      </c>
      <c r="N630" s="15">
        <v>0</v>
      </c>
      <c r="O630" s="15">
        <v>2577648354</v>
      </c>
      <c r="P630" s="15">
        <v>2577648354</v>
      </c>
      <c r="Q630" s="15">
        <v>0</v>
      </c>
      <c r="R630" s="15">
        <v>0</v>
      </c>
      <c r="S630" s="15">
        <v>0</v>
      </c>
      <c r="T630" s="17">
        <f t="shared" si="61"/>
        <v>1</v>
      </c>
      <c r="U630" s="17">
        <f t="shared" si="62"/>
        <v>0</v>
      </c>
      <c r="V630" s="17">
        <f t="shared" si="59"/>
        <v>1</v>
      </c>
    </row>
    <row r="631" spans="1:22" ht="409.5" outlineLevel="2">
      <c r="A631" s="18" t="s">
        <v>290</v>
      </c>
      <c r="B631" s="18" t="s">
        <v>26</v>
      </c>
      <c r="C631" s="18" t="s">
        <v>277</v>
      </c>
      <c r="D631" s="18" t="s">
        <v>309</v>
      </c>
      <c r="E631" s="13" t="s">
        <v>136</v>
      </c>
      <c r="F631" s="18">
        <v>280</v>
      </c>
      <c r="G631" s="13">
        <v>2320</v>
      </c>
      <c r="H631" s="13">
        <v>3410</v>
      </c>
      <c r="I631" s="14" t="s">
        <v>311</v>
      </c>
      <c r="J631" s="15">
        <v>4925508943</v>
      </c>
      <c r="K631" s="15">
        <v>4925508943</v>
      </c>
      <c r="L631" s="15">
        <v>0</v>
      </c>
      <c r="M631" s="15">
        <v>0</v>
      </c>
      <c r="N631" s="15">
        <v>0</v>
      </c>
      <c r="O631" s="15">
        <v>4925508943</v>
      </c>
      <c r="P631" s="15">
        <v>4925508943</v>
      </c>
      <c r="Q631" s="15">
        <v>0</v>
      </c>
      <c r="R631" s="15">
        <v>0</v>
      </c>
      <c r="S631" s="15">
        <v>0</v>
      </c>
      <c r="T631" s="17">
        <f t="shared" si="61"/>
        <v>1</v>
      </c>
      <c r="U631" s="17">
        <f t="shared" si="62"/>
        <v>0</v>
      </c>
      <c r="V631" s="17">
        <f t="shared" si="59"/>
        <v>1</v>
      </c>
    </row>
    <row r="632" spans="1:22" ht="135" outlineLevel="2">
      <c r="A632" s="18" t="s">
        <v>329</v>
      </c>
      <c r="B632" s="18" t="s">
        <v>26</v>
      </c>
      <c r="C632" s="18" t="s">
        <v>277</v>
      </c>
      <c r="D632" s="18" t="s">
        <v>278</v>
      </c>
      <c r="E632" s="13" t="s">
        <v>138</v>
      </c>
      <c r="F632" s="19" t="s">
        <v>434</v>
      </c>
      <c r="G632" s="13">
        <v>2310</v>
      </c>
      <c r="H632" s="13">
        <v>3460</v>
      </c>
      <c r="I632" s="14" t="s">
        <v>364</v>
      </c>
      <c r="J632" s="15">
        <v>1378003311</v>
      </c>
      <c r="K632" s="15">
        <v>1378003311</v>
      </c>
      <c r="L632" s="15">
        <v>0</v>
      </c>
      <c r="M632" s="15">
        <v>0</v>
      </c>
      <c r="N632" s="15">
        <v>0</v>
      </c>
      <c r="O632" s="15">
        <v>1377054227</v>
      </c>
      <c r="P632" s="15">
        <v>1377054227</v>
      </c>
      <c r="Q632" s="15">
        <v>949084</v>
      </c>
      <c r="R632" s="15">
        <v>949084</v>
      </c>
      <c r="S632" s="15">
        <v>949084</v>
      </c>
      <c r="T632" s="17">
        <f t="shared" si="61"/>
        <v>0.99931126145167881</v>
      </c>
      <c r="U632" s="17">
        <f t="shared" si="62"/>
        <v>0</v>
      </c>
      <c r="V632" s="17">
        <f t="shared" si="59"/>
        <v>0.99931126145167881</v>
      </c>
    </row>
    <row r="633" spans="1:22" ht="135" outlineLevel="2">
      <c r="A633" s="18" t="s">
        <v>329</v>
      </c>
      <c r="B633" s="18" t="s">
        <v>26</v>
      </c>
      <c r="C633" s="18" t="s">
        <v>277</v>
      </c>
      <c r="D633" s="18" t="s">
        <v>278</v>
      </c>
      <c r="E633" s="13" t="s">
        <v>138</v>
      </c>
      <c r="F633" s="18">
        <v>280</v>
      </c>
      <c r="G633" s="13">
        <v>2310</v>
      </c>
      <c r="H633" s="13">
        <v>3460</v>
      </c>
      <c r="I633" s="14" t="s">
        <v>365</v>
      </c>
      <c r="J633" s="15">
        <v>2502230529</v>
      </c>
      <c r="K633" s="15">
        <v>2502230529</v>
      </c>
      <c r="L633" s="15">
        <v>0</v>
      </c>
      <c r="M633" s="15">
        <v>0</v>
      </c>
      <c r="N633" s="15">
        <v>0</v>
      </c>
      <c r="O633" s="15">
        <v>2502230528</v>
      </c>
      <c r="P633" s="15">
        <v>2502230528</v>
      </c>
      <c r="Q633" s="15">
        <v>1</v>
      </c>
      <c r="R633" s="15">
        <v>1</v>
      </c>
      <c r="S633" s="15">
        <v>1</v>
      </c>
      <c r="T633" s="17">
        <f t="shared" si="61"/>
        <v>0.99999999960035657</v>
      </c>
      <c r="U633" s="17">
        <f t="shared" si="62"/>
        <v>0</v>
      </c>
      <c r="V633" s="17">
        <f t="shared" si="59"/>
        <v>0.99999999960035657</v>
      </c>
    </row>
    <row r="634" spans="1:22" ht="165" outlineLevel="2">
      <c r="A634" s="18" t="s">
        <v>431</v>
      </c>
      <c r="B634" s="18" t="s">
        <v>26</v>
      </c>
      <c r="C634" s="18" t="s">
        <v>277</v>
      </c>
      <c r="D634" s="18" t="s">
        <v>278</v>
      </c>
      <c r="E634" s="13" t="s">
        <v>181</v>
      </c>
      <c r="F634" s="18">
        <v>533</v>
      </c>
      <c r="G634" s="13">
        <v>2310</v>
      </c>
      <c r="H634" s="13">
        <v>3470</v>
      </c>
      <c r="I634" s="14" t="s">
        <v>432</v>
      </c>
      <c r="J634" s="15">
        <v>2762791897.2600002</v>
      </c>
      <c r="K634" s="15">
        <v>2762791897.2600002</v>
      </c>
      <c r="L634" s="15">
        <v>0</v>
      </c>
      <c r="M634" s="15">
        <v>0</v>
      </c>
      <c r="N634" s="15">
        <v>0</v>
      </c>
      <c r="O634" s="15">
        <v>86286859.739999995</v>
      </c>
      <c r="P634" s="16">
        <v>86286859.739999995</v>
      </c>
      <c r="Q634" s="15">
        <v>475304.26</v>
      </c>
      <c r="R634" s="15">
        <v>2676505037.52</v>
      </c>
      <c r="S634" s="16">
        <v>2676505037.52</v>
      </c>
      <c r="T634" s="17">
        <f t="shared" si="61"/>
        <v>3.1231762271192055E-2</v>
      </c>
      <c r="U634" s="17">
        <f t="shared" si="62"/>
        <v>0</v>
      </c>
      <c r="V634" s="17">
        <f t="shared" si="59"/>
        <v>3.1231762271192055E-2</v>
      </c>
    </row>
    <row r="635" spans="1:22" outlineLevel="1">
      <c r="A635" s="43"/>
      <c r="B635" s="43"/>
      <c r="C635" s="42" t="s">
        <v>452</v>
      </c>
      <c r="D635" s="43"/>
      <c r="E635" s="44"/>
      <c r="F635" s="45"/>
      <c r="G635" s="44"/>
      <c r="H635" s="44"/>
      <c r="I635" s="46"/>
      <c r="J635" s="47">
        <f t="shared" ref="J635:S635" si="63">SUBTOTAL(9,J617:J634)</f>
        <v>51140713333.260002</v>
      </c>
      <c r="K635" s="47">
        <f t="shared" si="63"/>
        <v>51140713333.260002</v>
      </c>
      <c r="L635" s="47">
        <f t="shared" si="63"/>
        <v>0</v>
      </c>
      <c r="M635" s="47">
        <f t="shared" si="63"/>
        <v>0</v>
      </c>
      <c r="N635" s="47">
        <f t="shared" si="63"/>
        <v>0</v>
      </c>
      <c r="O635" s="47">
        <f t="shared" si="63"/>
        <v>48463259210.739998</v>
      </c>
      <c r="P635" s="48">
        <f t="shared" si="63"/>
        <v>48463259210.739998</v>
      </c>
      <c r="Q635" s="47">
        <f t="shared" si="63"/>
        <v>1424389.26</v>
      </c>
      <c r="R635" s="47">
        <f t="shared" si="63"/>
        <v>2677454122.52</v>
      </c>
      <c r="S635" s="47">
        <f t="shared" si="63"/>
        <v>2677454122.52</v>
      </c>
      <c r="T635" s="49">
        <f t="shared" si="61"/>
        <v>0.9476453504848027</v>
      </c>
      <c r="U635" s="49">
        <f t="shared" si="62"/>
        <v>0</v>
      </c>
      <c r="V635" s="49">
        <f t="shared" si="59"/>
        <v>0.9476453504848027</v>
      </c>
    </row>
    <row r="636" spans="1:22">
      <c r="A636" s="20"/>
      <c r="B636" s="20"/>
      <c r="C636" s="20" t="s">
        <v>446</v>
      </c>
      <c r="D636" s="20"/>
      <c r="E636" s="21"/>
      <c r="F636" s="20"/>
      <c r="G636" s="21"/>
      <c r="H636" s="21"/>
      <c r="I636" s="22"/>
      <c r="J636" s="23">
        <f t="shared" ref="J636:S636" si="64">SUBTOTAL(9,J10:J634)</f>
        <v>2040903590397.78</v>
      </c>
      <c r="K636" s="23">
        <f t="shared" si="64"/>
        <v>2040903590397.78</v>
      </c>
      <c r="L636" s="23">
        <f t="shared" si="64"/>
        <v>87853829.439999998</v>
      </c>
      <c r="M636" s="23">
        <f t="shared" si="64"/>
        <v>2234259000.2300005</v>
      </c>
      <c r="N636" s="23">
        <f t="shared" si="64"/>
        <v>0</v>
      </c>
      <c r="O636" s="23">
        <f t="shared" si="64"/>
        <v>1870355664714.7402</v>
      </c>
      <c r="P636" s="41">
        <f t="shared" si="64"/>
        <v>1825476677217.9397</v>
      </c>
      <c r="Q636" s="23">
        <f t="shared" si="64"/>
        <v>160530216281.5401</v>
      </c>
      <c r="R636" s="23">
        <f t="shared" si="64"/>
        <v>168225812853.37009</v>
      </c>
      <c r="S636" s="41">
        <f t="shared" si="64"/>
        <v>168225812853.37009</v>
      </c>
      <c r="T636" s="24">
        <f t="shared" si="61"/>
        <v>0.91643508959195896</v>
      </c>
      <c r="U636" s="24">
        <f t="shared" si="62"/>
        <v>1.1377866355840021E-3</v>
      </c>
      <c r="V636" s="24">
        <f t="shared" si="59"/>
        <v>0.91757287622754291</v>
      </c>
    </row>
    <row r="637" spans="1:22">
      <c r="F637"/>
      <c r="N637"/>
      <c r="O637"/>
      <c r="P637"/>
      <c r="Q637"/>
      <c r="S637"/>
      <c r="T637"/>
      <c r="U637"/>
      <c r="V637"/>
    </row>
    <row r="638" spans="1:22">
      <c r="F638"/>
      <c r="N638"/>
      <c r="O638"/>
      <c r="P638"/>
      <c r="Q638"/>
      <c r="S638"/>
      <c r="T638"/>
      <c r="U638"/>
      <c r="V638"/>
    </row>
    <row r="639" spans="1:22">
      <c r="F639"/>
      <c r="N639"/>
      <c r="O639"/>
      <c r="P639"/>
      <c r="Q639"/>
      <c r="S639"/>
      <c r="T639"/>
      <c r="U639"/>
      <c r="V639"/>
    </row>
    <row r="640" spans="1:22">
      <c r="F640"/>
      <c r="N640"/>
      <c r="O640"/>
      <c r="P640"/>
      <c r="Q640"/>
      <c r="S640"/>
      <c r="T640"/>
      <c r="U640"/>
      <c r="V640"/>
    </row>
    <row r="641" spans="6:22">
      <c r="F641"/>
      <c r="N641"/>
      <c r="O641"/>
      <c r="P641"/>
      <c r="Q641"/>
      <c r="S641"/>
      <c r="T641"/>
      <c r="U641"/>
      <c r="V641"/>
    </row>
    <row r="642" spans="6:22">
      <c r="F642"/>
      <c r="N642"/>
      <c r="O642"/>
      <c r="P642"/>
      <c r="Q642"/>
      <c r="S642"/>
      <c r="T642"/>
      <c r="U642"/>
      <c r="V642"/>
    </row>
    <row r="643" spans="6:22">
      <c r="F643"/>
      <c r="N643"/>
      <c r="O643"/>
      <c r="P643"/>
      <c r="Q643"/>
      <c r="S643"/>
      <c r="T643"/>
      <c r="U643"/>
      <c r="V643"/>
    </row>
    <row r="644" spans="6:22">
      <c r="F644"/>
      <c r="N644"/>
      <c r="O644"/>
      <c r="P644"/>
      <c r="Q644"/>
      <c r="S644"/>
      <c r="T644"/>
      <c r="U644"/>
      <c r="V644"/>
    </row>
    <row r="645" spans="6:22">
      <c r="F645"/>
      <c r="N645"/>
      <c r="O645"/>
      <c r="P645"/>
      <c r="Q645"/>
      <c r="S645"/>
      <c r="T645"/>
      <c r="U645"/>
      <c r="V645"/>
    </row>
    <row r="646" spans="6:22">
      <c r="F646"/>
      <c r="N646"/>
      <c r="O646"/>
      <c r="P646"/>
      <c r="Q646"/>
      <c r="S646"/>
      <c r="T646"/>
      <c r="U646"/>
      <c r="V646"/>
    </row>
    <row r="647" spans="6:22">
      <c r="F647"/>
      <c r="N647"/>
      <c r="O647"/>
      <c r="P647"/>
      <c r="Q647"/>
      <c r="S647"/>
      <c r="T647"/>
      <c r="U647"/>
      <c r="V647"/>
    </row>
    <row r="648" spans="6:22">
      <c r="F648"/>
      <c r="N648"/>
      <c r="O648"/>
      <c r="P648"/>
      <c r="Q648"/>
      <c r="S648"/>
      <c r="T648"/>
      <c r="U648"/>
      <c r="V648"/>
    </row>
    <row r="649" spans="6:22">
      <c r="F649"/>
      <c r="N649"/>
      <c r="O649"/>
      <c r="P649"/>
      <c r="Q649"/>
      <c r="S649"/>
      <c r="T649"/>
      <c r="U649"/>
      <c r="V649"/>
    </row>
    <row r="650" spans="6:22">
      <c r="F650"/>
      <c r="N650"/>
      <c r="O650"/>
      <c r="P650"/>
      <c r="Q650"/>
      <c r="S650"/>
      <c r="T650"/>
      <c r="U650"/>
      <c r="V650"/>
    </row>
    <row r="651" spans="6:22">
      <c r="F651"/>
      <c r="N651"/>
      <c r="O651"/>
      <c r="P651"/>
      <c r="Q651"/>
      <c r="S651"/>
      <c r="T651"/>
      <c r="U651"/>
      <c r="V651"/>
    </row>
    <row r="652" spans="6:22">
      <c r="F652"/>
      <c r="N652"/>
      <c r="O652"/>
      <c r="P652"/>
      <c r="Q652"/>
      <c r="S652"/>
      <c r="T652"/>
      <c r="U652"/>
      <c r="V652"/>
    </row>
    <row r="653" spans="6:22">
      <c r="F653"/>
      <c r="N653"/>
      <c r="O653"/>
      <c r="P653"/>
      <c r="Q653"/>
      <c r="S653"/>
      <c r="T653"/>
      <c r="U653"/>
      <c r="V653"/>
    </row>
    <row r="654" spans="6:22">
      <c r="F654"/>
      <c r="N654"/>
      <c r="O654"/>
      <c r="P654"/>
      <c r="Q654"/>
      <c r="S654"/>
      <c r="T654"/>
      <c r="U654"/>
      <c r="V654"/>
    </row>
    <row r="655" spans="6:22">
      <c r="F655"/>
      <c r="N655"/>
      <c r="O655"/>
      <c r="P655"/>
      <c r="Q655"/>
      <c r="S655"/>
      <c r="T655"/>
      <c r="U655"/>
      <c r="V655"/>
    </row>
    <row r="656" spans="6:22">
      <c r="F656"/>
      <c r="N656"/>
      <c r="O656"/>
      <c r="P656"/>
      <c r="Q656"/>
      <c r="S656"/>
      <c r="T656"/>
      <c r="U656"/>
      <c r="V656"/>
    </row>
    <row r="657" spans="6:22">
      <c r="F657"/>
      <c r="N657"/>
      <c r="O657"/>
      <c r="P657"/>
      <c r="Q657"/>
      <c r="S657"/>
      <c r="T657"/>
      <c r="U657"/>
      <c r="V657"/>
    </row>
    <row r="658" spans="6:22">
      <c r="F658"/>
      <c r="N658"/>
      <c r="O658"/>
      <c r="P658"/>
      <c r="Q658"/>
      <c r="S658"/>
      <c r="T658"/>
      <c r="U658"/>
      <c r="V658"/>
    </row>
    <row r="659" spans="6:22">
      <c r="F659"/>
      <c r="N659"/>
      <c r="O659"/>
      <c r="P659"/>
      <c r="Q659"/>
      <c r="S659"/>
      <c r="T659"/>
      <c r="U659"/>
      <c r="V659"/>
    </row>
    <row r="660" spans="6:22">
      <c r="F660"/>
      <c r="N660"/>
      <c r="O660"/>
      <c r="P660"/>
      <c r="Q660"/>
      <c r="S660"/>
      <c r="T660"/>
      <c r="U660"/>
      <c r="V660"/>
    </row>
    <row r="661" spans="6:22">
      <c r="F661"/>
      <c r="N661"/>
      <c r="O661"/>
      <c r="P661"/>
      <c r="Q661"/>
      <c r="S661"/>
      <c r="T661"/>
      <c r="U661"/>
      <c r="V661"/>
    </row>
    <row r="662" spans="6:22">
      <c r="F662"/>
      <c r="N662"/>
      <c r="O662"/>
      <c r="P662"/>
      <c r="Q662"/>
      <c r="S662"/>
      <c r="T662"/>
      <c r="U662"/>
      <c r="V662"/>
    </row>
    <row r="663" spans="6:22">
      <c r="F663"/>
      <c r="N663"/>
      <c r="O663"/>
      <c r="P663"/>
      <c r="Q663"/>
      <c r="S663"/>
      <c r="T663"/>
      <c r="U663"/>
      <c r="V663"/>
    </row>
    <row r="664" spans="6:22">
      <c r="F664"/>
      <c r="N664"/>
      <c r="O664"/>
      <c r="P664"/>
      <c r="Q664"/>
      <c r="S664"/>
      <c r="T664"/>
      <c r="U664"/>
      <c r="V664"/>
    </row>
    <row r="665" spans="6:22">
      <c r="F665"/>
      <c r="N665"/>
      <c r="O665"/>
      <c r="P665"/>
      <c r="Q665"/>
      <c r="S665"/>
      <c r="T665"/>
      <c r="U665"/>
      <c r="V665"/>
    </row>
    <row r="666" spans="6:22">
      <c r="F666"/>
      <c r="N666"/>
      <c r="O666"/>
      <c r="P666"/>
      <c r="Q666"/>
      <c r="S666"/>
      <c r="T666"/>
      <c r="U666"/>
      <c r="V666"/>
    </row>
    <row r="667" spans="6:22">
      <c r="F667"/>
      <c r="N667"/>
      <c r="O667"/>
      <c r="P667"/>
      <c r="Q667"/>
      <c r="S667"/>
      <c r="T667"/>
      <c r="U667"/>
      <c r="V667"/>
    </row>
    <row r="668" spans="6:22">
      <c r="F668"/>
      <c r="N668"/>
      <c r="O668"/>
      <c r="P668"/>
      <c r="Q668"/>
      <c r="S668"/>
      <c r="T668"/>
      <c r="U668"/>
      <c r="V668"/>
    </row>
    <row r="669" spans="6:22">
      <c r="F669"/>
      <c r="N669"/>
      <c r="O669"/>
      <c r="P669"/>
      <c r="Q669"/>
      <c r="S669"/>
      <c r="T669"/>
      <c r="U669"/>
      <c r="V669"/>
    </row>
    <row r="670" spans="6:22">
      <c r="F670"/>
      <c r="N670"/>
      <c r="O670"/>
      <c r="P670"/>
      <c r="Q670"/>
      <c r="S670"/>
      <c r="T670"/>
      <c r="U670"/>
      <c r="V670"/>
    </row>
    <row r="671" spans="6:22">
      <c r="F671"/>
      <c r="N671"/>
      <c r="O671"/>
      <c r="P671"/>
      <c r="Q671"/>
      <c r="S671"/>
      <c r="T671"/>
      <c r="U671"/>
      <c r="V671"/>
    </row>
    <row r="672" spans="6:22">
      <c r="F672"/>
      <c r="N672"/>
      <c r="O672"/>
      <c r="P672"/>
      <c r="Q672"/>
      <c r="S672"/>
      <c r="T672"/>
      <c r="U672"/>
      <c r="V672"/>
    </row>
    <row r="673" spans="6:22">
      <c r="F673"/>
      <c r="N673"/>
      <c r="O673"/>
      <c r="P673"/>
      <c r="Q673"/>
      <c r="S673"/>
      <c r="T673"/>
      <c r="U673"/>
      <c r="V673"/>
    </row>
    <row r="674" spans="6:22">
      <c r="F674"/>
      <c r="N674"/>
      <c r="O674"/>
      <c r="P674"/>
      <c r="Q674"/>
      <c r="S674"/>
      <c r="T674"/>
      <c r="U674"/>
      <c r="V674"/>
    </row>
    <row r="675" spans="6:22">
      <c r="F675"/>
      <c r="N675"/>
      <c r="O675"/>
      <c r="P675"/>
      <c r="Q675"/>
      <c r="S675"/>
      <c r="T675"/>
      <c r="U675"/>
      <c r="V675"/>
    </row>
    <row r="676" spans="6:22">
      <c r="F676"/>
      <c r="N676"/>
      <c r="O676"/>
      <c r="P676"/>
      <c r="Q676"/>
      <c r="S676"/>
      <c r="T676"/>
      <c r="U676"/>
      <c r="V676"/>
    </row>
    <row r="677" spans="6:22">
      <c r="F677"/>
      <c r="N677"/>
      <c r="O677"/>
      <c r="P677"/>
      <c r="Q677"/>
      <c r="S677"/>
      <c r="T677"/>
      <c r="U677"/>
      <c r="V677"/>
    </row>
    <row r="678" spans="6:22">
      <c r="F678"/>
      <c r="N678"/>
      <c r="O678"/>
      <c r="P678"/>
      <c r="Q678"/>
      <c r="S678"/>
      <c r="T678"/>
      <c r="U678"/>
      <c r="V678"/>
    </row>
    <row r="679" spans="6:22">
      <c r="F679"/>
      <c r="N679"/>
      <c r="O679"/>
      <c r="P679"/>
      <c r="Q679"/>
      <c r="S679"/>
      <c r="T679"/>
      <c r="U679"/>
      <c r="V679"/>
    </row>
    <row r="680" spans="6:22">
      <c r="F680"/>
      <c r="N680"/>
      <c r="O680"/>
      <c r="P680"/>
      <c r="Q680"/>
      <c r="S680"/>
      <c r="T680"/>
      <c r="U680"/>
      <c r="V680"/>
    </row>
    <row r="681" spans="6:22">
      <c r="F681"/>
      <c r="N681"/>
      <c r="O681"/>
      <c r="P681"/>
      <c r="Q681"/>
      <c r="S681"/>
      <c r="T681"/>
      <c r="U681"/>
      <c r="V681"/>
    </row>
    <row r="682" spans="6:22">
      <c r="F682"/>
      <c r="N682"/>
      <c r="O682"/>
      <c r="P682"/>
      <c r="Q682"/>
      <c r="S682"/>
      <c r="T682"/>
      <c r="U682"/>
      <c r="V682"/>
    </row>
    <row r="683" spans="6:22">
      <c r="F683"/>
      <c r="N683"/>
      <c r="O683"/>
      <c r="P683"/>
      <c r="Q683"/>
      <c r="S683"/>
      <c r="T683"/>
      <c r="U683"/>
      <c r="V683"/>
    </row>
    <row r="684" spans="6:22">
      <c r="F684"/>
      <c r="N684"/>
      <c r="O684"/>
      <c r="P684"/>
      <c r="Q684"/>
      <c r="S684"/>
      <c r="T684"/>
      <c r="U684"/>
      <c r="V684"/>
    </row>
    <row r="685" spans="6:22">
      <c r="F685"/>
      <c r="N685"/>
      <c r="O685"/>
      <c r="P685"/>
      <c r="Q685"/>
      <c r="S685"/>
      <c r="T685"/>
      <c r="U685"/>
      <c r="V685"/>
    </row>
    <row r="686" spans="6:22">
      <c r="F686"/>
      <c r="N686"/>
      <c r="O686"/>
      <c r="P686"/>
      <c r="Q686"/>
      <c r="S686"/>
      <c r="T686"/>
      <c r="U686"/>
      <c r="V686"/>
    </row>
    <row r="687" spans="6:22">
      <c r="F687"/>
      <c r="N687"/>
      <c r="O687"/>
      <c r="P687"/>
      <c r="Q687"/>
      <c r="S687"/>
      <c r="T687"/>
      <c r="U687"/>
      <c r="V687"/>
    </row>
    <row r="688" spans="6:22">
      <c r="F688"/>
      <c r="N688"/>
      <c r="O688"/>
      <c r="P688"/>
      <c r="Q688"/>
      <c r="S688"/>
      <c r="T688"/>
      <c r="U688"/>
      <c r="V688"/>
    </row>
    <row r="689" spans="6:22">
      <c r="F689"/>
      <c r="N689"/>
      <c r="O689"/>
      <c r="P689"/>
      <c r="Q689"/>
      <c r="S689"/>
      <c r="T689"/>
      <c r="U689"/>
      <c r="V689"/>
    </row>
    <row r="690" spans="6:22">
      <c r="F690"/>
      <c r="N690"/>
      <c r="O690"/>
      <c r="P690"/>
      <c r="Q690"/>
      <c r="S690"/>
      <c r="T690"/>
      <c r="U690"/>
      <c r="V690"/>
    </row>
    <row r="691" spans="6:22">
      <c r="F691"/>
      <c r="N691"/>
      <c r="O691"/>
      <c r="P691"/>
      <c r="Q691"/>
      <c r="S691"/>
      <c r="T691"/>
      <c r="U691"/>
      <c r="V691"/>
    </row>
    <row r="692" spans="6:22">
      <c r="F692"/>
      <c r="N692"/>
      <c r="O692"/>
      <c r="P692"/>
      <c r="Q692"/>
      <c r="S692"/>
      <c r="T692"/>
      <c r="U692"/>
      <c r="V692"/>
    </row>
    <row r="693" spans="6:22">
      <c r="F693"/>
      <c r="N693"/>
      <c r="O693"/>
      <c r="P693"/>
      <c r="Q693"/>
      <c r="S693"/>
      <c r="T693"/>
      <c r="U693"/>
      <c r="V693"/>
    </row>
    <row r="694" spans="6:22">
      <c r="F694"/>
      <c r="N694"/>
      <c r="O694"/>
      <c r="P694"/>
      <c r="Q694"/>
      <c r="S694"/>
      <c r="T694"/>
      <c r="U694"/>
      <c r="V694"/>
    </row>
    <row r="695" spans="6:22">
      <c r="F695"/>
      <c r="N695"/>
      <c r="O695"/>
      <c r="P695"/>
      <c r="Q695"/>
      <c r="S695"/>
      <c r="T695"/>
      <c r="U695"/>
      <c r="V695"/>
    </row>
    <row r="696" spans="6:22">
      <c r="F696"/>
      <c r="N696"/>
      <c r="O696"/>
      <c r="P696"/>
      <c r="Q696"/>
      <c r="S696"/>
      <c r="T696"/>
      <c r="U696"/>
      <c r="V696"/>
    </row>
    <row r="697" spans="6:22">
      <c r="F697"/>
      <c r="N697"/>
      <c r="O697"/>
      <c r="P697"/>
      <c r="Q697"/>
      <c r="S697"/>
      <c r="T697"/>
      <c r="U697"/>
      <c r="V697"/>
    </row>
    <row r="698" spans="6:22">
      <c r="F698"/>
      <c r="N698"/>
      <c r="O698"/>
      <c r="P698"/>
      <c r="Q698"/>
      <c r="S698"/>
      <c r="T698"/>
      <c r="U698"/>
      <c r="V698"/>
    </row>
    <row r="699" spans="6:22">
      <c r="F699"/>
      <c r="N699"/>
      <c r="O699"/>
      <c r="P699"/>
      <c r="Q699"/>
      <c r="S699"/>
      <c r="T699"/>
      <c r="U699"/>
      <c r="V699"/>
    </row>
    <row r="700" spans="6:22">
      <c r="F700"/>
      <c r="N700"/>
      <c r="O700"/>
      <c r="P700"/>
      <c r="Q700"/>
      <c r="S700"/>
      <c r="T700"/>
      <c r="U700"/>
      <c r="V700"/>
    </row>
    <row r="701" spans="6:22">
      <c r="F701"/>
      <c r="N701"/>
      <c r="O701"/>
      <c r="P701"/>
      <c r="Q701"/>
      <c r="S701"/>
      <c r="T701"/>
      <c r="U701"/>
      <c r="V701"/>
    </row>
    <row r="702" spans="6:22">
      <c r="F702"/>
      <c r="N702"/>
      <c r="O702"/>
      <c r="P702"/>
      <c r="Q702"/>
      <c r="S702"/>
      <c r="T702"/>
      <c r="U702"/>
      <c r="V702"/>
    </row>
    <row r="703" spans="6:22">
      <c r="F703"/>
      <c r="N703"/>
      <c r="O703"/>
      <c r="P703"/>
      <c r="Q703"/>
      <c r="S703"/>
      <c r="T703"/>
      <c r="U703"/>
      <c r="V703"/>
    </row>
    <row r="704" spans="6:22">
      <c r="F704"/>
      <c r="N704"/>
      <c r="O704"/>
      <c r="P704"/>
      <c r="Q704"/>
      <c r="S704"/>
      <c r="T704"/>
      <c r="U704"/>
      <c r="V704"/>
    </row>
    <row r="705" spans="6:22">
      <c r="F705"/>
      <c r="N705"/>
      <c r="O705"/>
      <c r="P705"/>
      <c r="Q705"/>
      <c r="S705"/>
      <c r="T705"/>
      <c r="U705"/>
      <c r="V705"/>
    </row>
    <row r="706" spans="6:22">
      <c r="F706"/>
      <c r="N706"/>
      <c r="O706"/>
      <c r="P706"/>
      <c r="Q706"/>
      <c r="S706"/>
      <c r="T706"/>
      <c r="U706"/>
      <c r="V706"/>
    </row>
    <row r="707" spans="6:22">
      <c r="F707"/>
      <c r="N707"/>
      <c r="O707"/>
      <c r="P707"/>
      <c r="Q707"/>
      <c r="S707"/>
      <c r="T707"/>
      <c r="U707"/>
      <c r="V707"/>
    </row>
    <row r="708" spans="6:22">
      <c r="F708"/>
      <c r="N708"/>
      <c r="O708"/>
      <c r="P708"/>
      <c r="Q708"/>
      <c r="S708"/>
      <c r="T708"/>
      <c r="U708"/>
      <c r="V708"/>
    </row>
    <row r="709" spans="6:22">
      <c r="F709"/>
      <c r="N709"/>
      <c r="O709"/>
      <c r="P709"/>
      <c r="Q709"/>
      <c r="S709"/>
      <c r="T709"/>
      <c r="U709"/>
      <c r="V709"/>
    </row>
    <row r="710" spans="6:22">
      <c r="F710"/>
      <c r="N710"/>
      <c r="O710"/>
      <c r="P710"/>
      <c r="Q710"/>
      <c r="S710"/>
      <c r="T710"/>
      <c r="U710"/>
      <c r="V710"/>
    </row>
    <row r="711" spans="6:22">
      <c r="F711"/>
      <c r="N711"/>
      <c r="O711"/>
      <c r="P711"/>
      <c r="Q711"/>
      <c r="S711"/>
      <c r="T711"/>
      <c r="U711"/>
      <c r="V711"/>
    </row>
    <row r="712" spans="6:22">
      <c r="F712"/>
      <c r="N712"/>
      <c r="O712"/>
      <c r="P712"/>
      <c r="Q712"/>
      <c r="S712"/>
      <c r="T712"/>
      <c r="U712"/>
      <c r="V712"/>
    </row>
    <row r="713" spans="6:22">
      <c r="F713"/>
      <c r="N713"/>
      <c r="O713"/>
      <c r="P713"/>
      <c r="Q713"/>
      <c r="S713"/>
      <c r="T713"/>
      <c r="U713"/>
      <c r="V713"/>
    </row>
    <row r="714" spans="6:22">
      <c r="F714"/>
      <c r="N714"/>
      <c r="O714"/>
      <c r="P714"/>
      <c r="Q714"/>
      <c r="S714"/>
      <c r="T714"/>
      <c r="U714"/>
      <c r="V714"/>
    </row>
    <row r="715" spans="6:22">
      <c r="F715"/>
      <c r="N715"/>
      <c r="O715"/>
      <c r="P715"/>
      <c r="Q715"/>
      <c r="S715"/>
      <c r="T715"/>
      <c r="U715"/>
      <c r="V715"/>
    </row>
    <row r="716" spans="6:22">
      <c r="F716"/>
      <c r="N716"/>
      <c r="O716"/>
      <c r="P716"/>
      <c r="Q716"/>
      <c r="S716"/>
      <c r="T716"/>
      <c r="U716"/>
      <c r="V716"/>
    </row>
    <row r="717" spans="6:22">
      <c r="F717"/>
      <c r="N717"/>
      <c r="O717"/>
      <c r="P717"/>
      <c r="Q717"/>
      <c r="S717"/>
      <c r="T717"/>
      <c r="U717"/>
      <c r="V717"/>
    </row>
    <row r="718" spans="6:22">
      <c r="F718"/>
      <c r="N718"/>
      <c r="O718"/>
      <c r="P718"/>
      <c r="Q718"/>
      <c r="S718"/>
      <c r="T718"/>
      <c r="U718"/>
      <c r="V718"/>
    </row>
    <row r="719" spans="6:22">
      <c r="F719"/>
      <c r="N719"/>
      <c r="O719"/>
      <c r="P719"/>
      <c r="Q719"/>
      <c r="S719"/>
      <c r="T719"/>
      <c r="U719"/>
      <c r="V719"/>
    </row>
    <row r="720" spans="6:22">
      <c r="F720"/>
      <c r="N720"/>
      <c r="O720"/>
      <c r="P720"/>
      <c r="Q720"/>
      <c r="S720"/>
      <c r="T720"/>
      <c r="U720"/>
      <c r="V720"/>
    </row>
    <row r="721" spans="6:22">
      <c r="F721"/>
      <c r="N721"/>
      <c r="O721"/>
      <c r="P721"/>
      <c r="Q721"/>
      <c r="S721"/>
      <c r="T721"/>
      <c r="U721"/>
      <c r="V721"/>
    </row>
    <row r="722" spans="6:22">
      <c r="F722"/>
      <c r="N722"/>
      <c r="O722"/>
      <c r="P722"/>
      <c r="Q722"/>
      <c r="S722"/>
      <c r="T722"/>
      <c r="U722"/>
      <c r="V722"/>
    </row>
    <row r="723" spans="6:22">
      <c r="F723"/>
      <c r="N723"/>
      <c r="O723"/>
      <c r="P723"/>
      <c r="Q723"/>
      <c r="S723"/>
      <c r="T723"/>
      <c r="U723"/>
      <c r="V723"/>
    </row>
    <row r="724" spans="6:22">
      <c r="F724"/>
      <c r="N724"/>
      <c r="O724"/>
      <c r="P724"/>
      <c r="Q724"/>
      <c r="S724"/>
      <c r="T724"/>
      <c r="U724"/>
      <c r="V724"/>
    </row>
    <row r="725" spans="6:22">
      <c r="F725"/>
      <c r="N725"/>
      <c r="O725"/>
      <c r="P725"/>
      <c r="Q725"/>
      <c r="S725"/>
      <c r="T725"/>
      <c r="U725"/>
      <c r="V725"/>
    </row>
    <row r="726" spans="6:22">
      <c r="F726"/>
      <c r="N726"/>
      <c r="O726"/>
      <c r="P726"/>
      <c r="Q726"/>
      <c r="S726"/>
      <c r="T726"/>
      <c r="U726"/>
      <c r="V726"/>
    </row>
    <row r="727" spans="6:22">
      <c r="F727"/>
      <c r="N727"/>
      <c r="O727"/>
      <c r="P727"/>
      <c r="Q727"/>
      <c r="S727"/>
      <c r="T727"/>
      <c r="U727"/>
      <c r="V727"/>
    </row>
    <row r="728" spans="6:22">
      <c r="F728"/>
      <c r="N728"/>
      <c r="O728"/>
      <c r="P728"/>
      <c r="Q728"/>
      <c r="S728"/>
      <c r="T728"/>
      <c r="U728"/>
      <c r="V728"/>
    </row>
    <row r="729" spans="6:22">
      <c r="F729"/>
      <c r="N729"/>
      <c r="O729"/>
      <c r="P729"/>
      <c r="Q729"/>
      <c r="S729"/>
      <c r="T729"/>
      <c r="U729"/>
      <c r="V729"/>
    </row>
    <row r="730" spans="6:22">
      <c r="F730"/>
      <c r="N730"/>
      <c r="O730"/>
      <c r="P730"/>
      <c r="Q730"/>
      <c r="S730"/>
      <c r="T730"/>
      <c r="U730"/>
      <c r="V730"/>
    </row>
    <row r="731" spans="6:22">
      <c r="F731"/>
      <c r="N731"/>
      <c r="O731"/>
      <c r="P731"/>
      <c r="Q731"/>
      <c r="S731"/>
      <c r="T731"/>
      <c r="U731"/>
      <c r="V731"/>
    </row>
    <row r="732" spans="6:22">
      <c r="F732"/>
      <c r="N732"/>
      <c r="O732"/>
      <c r="P732"/>
      <c r="Q732"/>
      <c r="S732"/>
      <c r="T732"/>
      <c r="U732"/>
      <c r="V732"/>
    </row>
    <row r="733" spans="6:22">
      <c r="F733"/>
      <c r="N733"/>
      <c r="O733"/>
      <c r="P733"/>
      <c r="Q733"/>
      <c r="S733"/>
      <c r="T733"/>
      <c r="U733"/>
      <c r="V733"/>
    </row>
    <row r="734" spans="6:22">
      <c r="F734"/>
      <c r="N734"/>
      <c r="O734"/>
      <c r="P734"/>
      <c r="Q734"/>
      <c r="S734"/>
      <c r="T734"/>
      <c r="U734"/>
      <c r="V734"/>
    </row>
    <row r="735" spans="6:22">
      <c r="F735"/>
      <c r="N735"/>
      <c r="O735"/>
      <c r="P735"/>
      <c r="Q735"/>
      <c r="S735"/>
      <c r="T735"/>
      <c r="U735"/>
      <c r="V735"/>
    </row>
    <row r="736" spans="6:22">
      <c r="F736"/>
      <c r="N736"/>
      <c r="O736"/>
      <c r="P736"/>
      <c r="Q736"/>
      <c r="S736"/>
      <c r="T736"/>
      <c r="U736"/>
      <c r="V736"/>
    </row>
    <row r="737" spans="6:22">
      <c r="F737"/>
      <c r="N737"/>
      <c r="O737"/>
      <c r="P737"/>
      <c r="Q737"/>
      <c r="S737"/>
      <c r="T737"/>
      <c r="U737"/>
      <c r="V737"/>
    </row>
    <row r="738" spans="6:22">
      <c r="F738"/>
      <c r="N738"/>
      <c r="O738"/>
      <c r="P738"/>
      <c r="Q738"/>
      <c r="S738"/>
      <c r="T738"/>
      <c r="U738"/>
      <c r="V738"/>
    </row>
    <row r="739" spans="6:22">
      <c r="F739"/>
      <c r="N739"/>
      <c r="O739"/>
      <c r="P739"/>
      <c r="Q739"/>
      <c r="S739"/>
      <c r="T739"/>
      <c r="U739"/>
      <c r="V739"/>
    </row>
    <row r="740" spans="6:22">
      <c r="F740"/>
      <c r="N740"/>
      <c r="O740"/>
      <c r="P740"/>
      <c r="Q740"/>
      <c r="S740"/>
      <c r="T740"/>
      <c r="U740"/>
      <c r="V740"/>
    </row>
    <row r="741" spans="6:22">
      <c r="F741"/>
      <c r="N741"/>
      <c r="O741"/>
      <c r="P741"/>
      <c r="Q741"/>
      <c r="S741"/>
      <c r="T741"/>
      <c r="U741"/>
      <c r="V741"/>
    </row>
    <row r="742" spans="6:22">
      <c r="F742"/>
      <c r="N742"/>
      <c r="O742"/>
      <c r="P742"/>
      <c r="Q742"/>
      <c r="S742"/>
      <c r="T742"/>
      <c r="U742"/>
      <c r="V742"/>
    </row>
    <row r="743" spans="6:22">
      <c r="F743"/>
      <c r="N743"/>
      <c r="O743"/>
      <c r="P743"/>
      <c r="Q743"/>
      <c r="S743"/>
      <c r="T743"/>
      <c r="U743"/>
      <c r="V743"/>
    </row>
    <row r="744" spans="6:22">
      <c r="F744"/>
      <c r="N744"/>
      <c r="O744"/>
      <c r="P744"/>
      <c r="Q744"/>
      <c r="S744"/>
      <c r="T744"/>
      <c r="U744"/>
      <c r="V744"/>
    </row>
    <row r="745" spans="6:22">
      <c r="F745"/>
      <c r="N745"/>
      <c r="O745"/>
      <c r="P745"/>
      <c r="Q745"/>
      <c r="S745"/>
      <c r="T745"/>
      <c r="U745"/>
      <c r="V745"/>
    </row>
    <row r="746" spans="6:22">
      <c r="F746"/>
      <c r="N746"/>
      <c r="O746"/>
      <c r="P746"/>
      <c r="Q746"/>
      <c r="S746"/>
      <c r="T746"/>
      <c r="U746"/>
      <c r="V746"/>
    </row>
    <row r="747" spans="6:22">
      <c r="F747"/>
      <c r="N747"/>
      <c r="O747"/>
      <c r="P747"/>
      <c r="Q747"/>
      <c r="S747"/>
      <c r="T747"/>
      <c r="U747"/>
      <c r="V747"/>
    </row>
    <row r="748" spans="6:22">
      <c r="F748"/>
      <c r="N748"/>
      <c r="O748"/>
      <c r="P748"/>
      <c r="Q748"/>
      <c r="S748"/>
      <c r="T748"/>
      <c r="U748"/>
      <c r="V748"/>
    </row>
    <row r="749" spans="6:22">
      <c r="F749"/>
      <c r="N749"/>
      <c r="O749"/>
      <c r="P749"/>
      <c r="Q749"/>
      <c r="S749"/>
      <c r="T749"/>
      <c r="U749"/>
      <c r="V749"/>
    </row>
    <row r="750" spans="6:22">
      <c r="F750"/>
      <c r="N750"/>
      <c r="O750"/>
      <c r="P750"/>
      <c r="Q750"/>
      <c r="S750"/>
      <c r="T750"/>
      <c r="U750"/>
      <c r="V750"/>
    </row>
    <row r="751" spans="6:22">
      <c r="F751"/>
      <c r="N751"/>
      <c r="O751"/>
      <c r="P751"/>
      <c r="Q751"/>
      <c r="S751"/>
      <c r="T751"/>
      <c r="U751"/>
      <c r="V751"/>
    </row>
    <row r="752" spans="6:22">
      <c r="F752"/>
      <c r="N752"/>
      <c r="O752"/>
      <c r="P752"/>
      <c r="Q752"/>
      <c r="S752"/>
      <c r="T752"/>
      <c r="U752"/>
      <c r="V752"/>
    </row>
    <row r="753" spans="6:22">
      <c r="F753"/>
      <c r="N753"/>
      <c r="O753"/>
      <c r="P753"/>
      <c r="Q753"/>
      <c r="S753"/>
      <c r="T753"/>
      <c r="U753"/>
      <c r="V753"/>
    </row>
    <row r="754" spans="6:22">
      <c r="F754"/>
      <c r="N754"/>
      <c r="O754"/>
      <c r="P754"/>
      <c r="Q754"/>
      <c r="S754"/>
      <c r="T754"/>
      <c r="U754"/>
      <c r="V754"/>
    </row>
    <row r="755" spans="6:22">
      <c r="F755"/>
      <c r="N755"/>
      <c r="O755"/>
      <c r="P755"/>
      <c r="Q755"/>
      <c r="S755"/>
      <c r="T755"/>
      <c r="U755"/>
      <c r="V755"/>
    </row>
    <row r="756" spans="6:22">
      <c r="F756"/>
      <c r="N756"/>
      <c r="O756"/>
      <c r="P756"/>
      <c r="Q756"/>
      <c r="S756"/>
      <c r="T756"/>
      <c r="U756"/>
      <c r="V756"/>
    </row>
    <row r="757" spans="6:22">
      <c r="F757"/>
      <c r="N757"/>
      <c r="O757"/>
      <c r="P757"/>
      <c r="Q757"/>
      <c r="S757"/>
      <c r="T757"/>
      <c r="U757"/>
      <c r="V757"/>
    </row>
    <row r="758" spans="6:22">
      <c r="F758"/>
      <c r="N758"/>
      <c r="O758"/>
      <c r="P758"/>
      <c r="Q758"/>
      <c r="S758"/>
      <c r="T758"/>
      <c r="U758"/>
      <c r="V758"/>
    </row>
    <row r="759" spans="6:22">
      <c r="F759"/>
      <c r="N759"/>
      <c r="O759"/>
      <c r="P759"/>
      <c r="Q759"/>
      <c r="S759"/>
      <c r="T759"/>
      <c r="U759"/>
      <c r="V759"/>
    </row>
    <row r="760" spans="6:22">
      <c r="F760"/>
      <c r="N760"/>
      <c r="O760"/>
      <c r="P760"/>
      <c r="Q760"/>
      <c r="S760"/>
      <c r="T760"/>
      <c r="U760"/>
      <c r="V760"/>
    </row>
    <row r="761" spans="6:22">
      <c r="F761"/>
      <c r="N761"/>
      <c r="O761"/>
      <c r="P761"/>
      <c r="Q761"/>
      <c r="S761"/>
      <c r="T761"/>
      <c r="U761"/>
      <c r="V761"/>
    </row>
    <row r="762" spans="6:22">
      <c r="F762"/>
      <c r="N762"/>
      <c r="O762"/>
      <c r="P762"/>
      <c r="Q762"/>
      <c r="S762"/>
      <c r="T762"/>
      <c r="U762"/>
      <c r="V762"/>
    </row>
    <row r="763" spans="6:22">
      <c r="F763"/>
      <c r="N763"/>
      <c r="O763"/>
      <c r="P763"/>
      <c r="Q763"/>
      <c r="S763"/>
      <c r="T763"/>
      <c r="U763"/>
      <c r="V763"/>
    </row>
    <row r="764" spans="6:22">
      <c r="F764"/>
      <c r="N764"/>
      <c r="O764"/>
      <c r="P764"/>
      <c r="Q764"/>
      <c r="S764"/>
      <c r="T764"/>
      <c r="U764"/>
      <c r="V764"/>
    </row>
    <row r="765" spans="6:22">
      <c r="F765"/>
      <c r="N765"/>
      <c r="O765"/>
      <c r="P765"/>
      <c r="Q765"/>
      <c r="S765"/>
      <c r="T765"/>
      <c r="U765"/>
      <c r="V765"/>
    </row>
    <row r="766" spans="6:22">
      <c r="F766"/>
      <c r="N766"/>
      <c r="O766"/>
      <c r="P766"/>
      <c r="Q766"/>
      <c r="S766"/>
      <c r="T766"/>
      <c r="U766"/>
      <c r="V766"/>
    </row>
    <row r="767" spans="6:22">
      <c r="F767"/>
      <c r="N767"/>
      <c r="O767"/>
      <c r="P767"/>
      <c r="Q767"/>
      <c r="S767"/>
      <c r="T767"/>
      <c r="U767"/>
      <c r="V767"/>
    </row>
    <row r="768" spans="6:22">
      <c r="F768"/>
      <c r="N768"/>
      <c r="O768"/>
      <c r="P768"/>
      <c r="Q768"/>
      <c r="S768"/>
      <c r="T768"/>
      <c r="U768"/>
      <c r="V768"/>
    </row>
    <row r="769" spans="6:22">
      <c r="F769"/>
      <c r="N769"/>
      <c r="O769"/>
      <c r="P769"/>
      <c r="Q769"/>
      <c r="S769"/>
      <c r="T769"/>
      <c r="U769"/>
      <c r="V769"/>
    </row>
    <row r="770" spans="6:22">
      <c r="F770"/>
      <c r="N770"/>
      <c r="O770"/>
      <c r="P770"/>
      <c r="Q770"/>
      <c r="S770"/>
      <c r="T770"/>
      <c r="U770"/>
      <c r="V770"/>
    </row>
    <row r="771" spans="6:22">
      <c r="F771"/>
      <c r="N771"/>
      <c r="O771"/>
      <c r="P771"/>
      <c r="Q771"/>
      <c r="S771"/>
      <c r="T771"/>
      <c r="U771"/>
      <c r="V771"/>
    </row>
    <row r="772" spans="6:22">
      <c r="F772"/>
      <c r="N772"/>
      <c r="O772"/>
      <c r="P772"/>
      <c r="Q772"/>
      <c r="S772"/>
      <c r="T772"/>
      <c r="U772"/>
      <c r="V772"/>
    </row>
    <row r="773" spans="6:22">
      <c r="F773"/>
      <c r="N773"/>
      <c r="O773"/>
      <c r="P773"/>
      <c r="Q773"/>
      <c r="S773"/>
      <c r="T773"/>
      <c r="U773"/>
      <c r="V773"/>
    </row>
    <row r="774" spans="6:22">
      <c r="F774"/>
      <c r="N774"/>
      <c r="O774"/>
      <c r="P774"/>
      <c r="Q774"/>
      <c r="S774"/>
      <c r="T774"/>
      <c r="U774"/>
      <c r="V774"/>
    </row>
    <row r="775" spans="6:22">
      <c r="F775"/>
      <c r="N775"/>
      <c r="O775"/>
      <c r="P775"/>
      <c r="Q775"/>
      <c r="S775"/>
      <c r="T775"/>
      <c r="U775"/>
      <c r="V775"/>
    </row>
    <row r="776" spans="6:22">
      <c r="F776"/>
      <c r="N776"/>
      <c r="O776"/>
      <c r="P776"/>
      <c r="Q776"/>
      <c r="S776"/>
      <c r="T776"/>
      <c r="U776"/>
      <c r="V776"/>
    </row>
    <row r="777" spans="6:22">
      <c r="F777"/>
      <c r="N777"/>
      <c r="O777"/>
      <c r="P777"/>
      <c r="Q777"/>
      <c r="S777"/>
      <c r="T777"/>
      <c r="U777"/>
      <c r="V777"/>
    </row>
    <row r="778" spans="6:22">
      <c r="F778"/>
      <c r="N778"/>
      <c r="O778"/>
      <c r="P778"/>
      <c r="Q778"/>
      <c r="S778"/>
      <c r="T778"/>
      <c r="U778"/>
      <c r="V778"/>
    </row>
    <row r="779" spans="6:22">
      <c r="F779"/>
      <c r="N779"/>
      <c r="O779"/>
      <c r="P779"/>
      <c r="Q779"/>
      <c r="S779"/>
      <c r="T779"/>
      <c r="U779"/>
      <c r="V779"/>
    </row>
    <row r="780" spans="6:22">
      <c r="F780"/>
      <c r="N780"/>
      <c r="O780"/>
      <c r="P780"/>
      <c r="Q780"/>
      <c r="S780"/>
      <c r="T780"/>
      <c r="U780"/>
      <c r="V780"/>
    </row>
    <row r="781" spans="6:22">
      <c r="F781"/>
      <c r="N781"/>
      <c r="O781"/>
      <c r="P781"/>
      <c r="Q781"/>
      <c r="S781"/>
      <c r="T781"/>
      <c r="U781"/>
      <c r="V781"/>
    </row>
    <row r="782" spans="6:22">
      <c r="F782"/>
      <c r="N782"/>
      <c r="O782"/>
      <c r="P782"/>
      <c r="Q782"/>
      <c r="S782"/>
      <c r="T782"/>
      <c r="U782"/>
      <c r="V782"/>
    </row>
    <row r="783" spans="6:22">
      <c r="F783"/>
      <c r="N783"/>
      <c r="O783"/>
      <c r="P783"/>
      <c r="Q783"/>
      <c r="S783"/>
      <c r="T783"/>
      <c r="U783"/>
      <c r="V783"/>
    </row>
    <row r="784" spans="6:22">
      <c r="F784"/>
      <c r="N784"/>
      <c r="O784"/>
      <c r="P784"/>
      <c r="Q784"/>
      <c r="S784"/>
      <c r="T784"/>
      <c r="U784"/>
      <c r="V784"/>
    </row>
    <row r="785" spans="6:22">
      <c r="F785"/>
      <c r="N785"/>
      <c r="O785"/>
      <c r="P785"/>
      <c r="Q785"/>
      <c r="S785"/>
      <c r="T785"/>
      <c r="U785"/>
      <c r="V785"/>
    </row>
    <row r="786" spans="6:22">
      <c r="F786"/>
      <c r="N786"/>
      <c r="O786"/>
      <c r="P786"/>
      <c r="Q786"/>
      <c r="S786"/>
      <c r="T786"/>
      <c r="U786"/>
      <c r="V786"/>
    </row>
    <row r="787" spans="6:22">
      <c r="F787"/>
      <c r="N787"/>
      <c r="O787"/>
      <c r="P787"/>
      <c r="Q787"/>
      <c r="S787"/>
      <c r="T787"/>
      <c r="U787"/>
      <c r="V787"/>
    </row>
    <row r="788" spans="6:22">
      <c r="F788"/>
      <c r="N788"/>
      <c r="O788"/>
      <c r="P788"/>
      <c r="Q788"/>
      <c r="S788"/>
      <c r="T788"/>
      <c r="U788"/>
      <c r="V788"/>
    </row>
    <row r="789" spans="6:22">
      <c r="F789"/>
      <c r="N789"/>
      <c r="O789"/>
      <c r="P789"/>
      <c r="Q789"/>
      <c r="S789"/>
      <c r="T789"/>
      <c r="U789"/>
      <c r="V789"/>
    </row>
    <row r="790" spans="6:22">
      <c r="F790"/>
      <c r="N790"/>
      <c r="O790"/>
      <c r="P790"/>
      <c r="Q790"/>
      <c r="S790"/>
      <c r="T790"/>
      <c r="U790"/>
      <c r="V790"/>
    </row>
    <row r="791" spans="6:22">
      <c r="F791"/>
      <c r="N791"/>
      <c r="O791"/>
      <c r="P791"/>
      <c r="Q791"/>
      <c r="S791"/>
      <c r="T791"/>
      <c r="U791"/>
      <c r="V791"/>
    </row>
    <row r="792" spans="6:22">
      <c r="F792"/>
      <c r="N792"/>
      <c r="O792"/>
      <c r="P792"/>
      <c r="Q792"/>
      <c r="S792"/>
      <c r="T792"/>
      <c r="U792"/>
      <c r="V792"/>
    </row>
    <row r="793" spans="6:22">
      <c r="F793"/>
      <c r="N793"/>
      <c r="O793"/>
      <c r="P793"/>
      <c r="Q793"/>
      <c r="S793"/>
      <c r="T793"/>
      <c r="U793"/>
      <c r="V793"/>
    </row>
    <row r="794" spans="6:22">
      <c r="F794"/>
      <c r="N794"/>
      <c r="O794"/>
      <c r="P794"/>
      <c r="Q794"/>
      <c r="S794"/>
      <c r="T794"/>
      <c r="U794"/>
      <c r="V794"/>
    </row>
    <row r="795" spans="6:22">
      <c r="F795"/>
      <c r="N795"/>
      <c r="O795"/>
      <c r="P795"/>
      <c r="Q795"/>
      <c r="S795"/>
      <c r="T795"/>
      <c r="U795"/>
      <c r="V795"/>
    </row>
    <row r="796" spans="6:22">
      <c r="F796"/>
      <c r="N796"/>
      <c r="O796"/>
      <c r="P796"/>
      <c r="Q796"/>
      <c r="S796"/>
      <c r="T796"/>
      <c r="U796"/>
      <c r="V796"/>
    </row>
    <row r="797" spans="6:22">
      <c r="F797"/>
      <c r="N797"/>
      <c r="O797"/>
      <c r="P797"/>
      <c r="Q797"/>
      <c r="S797"/>
      <c r="T797"/>
      <c r="U797"/>
      <c r="V797"/>
    </row>
    <row r="798" spans="6:22">
      <c r="F798"/>
      <c r="N798"/>
      <c r="O798"/>
      <c r="P798"/>
      <c r="Q798"/>
      <c r="S798"/>
      <c r="T798"/>
      <c r="U798"/>
      <c r="V798"/>
    </row>
    <row r="799" spans="6:22">
      <c r="F799"/>
      <c r="N799"/>
      <c r="O799"/>
      <c r="P799"/>
      <c r="Q799"/>
      <c r="S799"/>
      <c r="T799"/>
      <c r="U799"/>
      <c r="V799"/>
    </row>
    <row r="800" spans="6:22">
      <c r="F800"/>
      <c r="N800"/>
      <c r="O800"/>
      <c r="P800"/>
      <c r="Q800"/>
      <c r="S800"/>
      <c r="T800"/>
      <c r="U800"/>
      <c r="V800"/>
    </row>
    <row r="801" spans="6:22">
      <c r="F801"/>
      <c r="N801"/>
      <c r="O801"/>
      <c r="P801"/>
      <c r="Q801"/>
      <c r="S801"/>
      <c r="T801"/>
      <c r="U801"/>
      <c r="V801"/>
    </row>
    <row r="802" spans="6:22">
      <c r="F802"/>
      <c r="N802"/>
      <c r="O802"/>
      <c r="P802"/>
      <c r="Q802"/>
      <c r="S802"/>
      <c r="T802"/>
      <c r="U802"/>
      <c r="V802"/>
    </row>
    <row r="803" spans="6:22">
      <c r="F803"/>
      <c r="N803"/>
      <c r="O803"/>
      <c r="P803"/>
      <c r="Q803"/>
      <c r="S803"/>
      <c r="T803"/>
      <c r="U803"/>
      <c r="V803"/>
    </row>
    <row r="804" spans="6:22">
      <c r="F804"/>
      <c r="N804"/>
      <c r="O804"/>
      <c r="P804"/>
      <c r="Q804"/>
      <c r="S804"/>
      <c r="T804"/>
      <c r="U804"/>
      <c r="V804"/>
    </row>
    <row r="805" spans="6:22">
      <c r="F805"/>
      <c r="N805"/>
      <c r="O805"/>
      <c r="P805"/>
      <c r="Q805"/>
      <c r="S805"/>
      <c r="T805"/>
      <c r="U805"/>
      <c r="V805"/>
    </row>
    <row r="806" spans="6:22">
      <c r="F806"/>
      <c r="N806"/>
      <c r="O806"/>
      <c r="P806"/>
      <c r="Q806"/>
      <c r="S806"/>
      <c r="T806"/>
      <c r="U806"/>
      <c r="V806"/>
    </row>
    <row r="807" spans="6:22">
      <c r="F807"/>
      <c r="N807"/>
      <c r="O807"/>
      <c r="P807"/>
      <c r="Q807"/>
      <c r="S807"/>
      <c r="T807"/>
      <c r="U807"/>
      <c r="V807"/>
    </row>
    <row r="808" spans="6:22">
      <c r="F808"/>
      <c r="N808"/>
      <c r="O808"/>
      <c r="P808"/>
      <c r="Q808"/>
      <c r="S808"/>
      <c r="T808"/>
      <c r="U808"/>
      <c r="V808"/>
    </row>
    <row r="809" spans="6:22">
      <c r="F809"/>
      <c r="N809"/>
      <c r="O809"/>
      <c r="P809"/>
      <c r="Q809"/>
      <c r="S809"/>
      <c r="T809"/>
      <c r="U809"/>
      <c r="V809"/>
    </row>
    <row r="810" spans="6:22">
      <c r="F810"/>
      <c r="N810"/>
      <c r="O810"/>
      <c r="P810"/>
      <c r="Q810"/>
      <c r="S810"/>
      <c r="T810"/>
      <c r="U810"/>
      <c r="V810"/>
    </row>
    <row r="811" spans="6:22">
      <c r="F811"/>
      <c r="N811"/>
      <c r="O811"/>
      <c r="P811"/>
      <c r="Q811"/>
      <c r="S811"/>
      <c r="T811"/>
      <c r="U811"/>
      <c r="V811"/>
    </row>
    <row r="812" spans="6:22">
      <c r="F812"/>
      <c r="N812"/>
      <c r="O812"/>
      <c r="P812"/>
      <c r="Q812"/>
      <c r="S812"/>
      <c r="T812"/>
      <c r="U812"/>
      <c r="V812"/>
    </row>
    <row r="813" spans="6:22">
      <c r="F813"/>
      <c r="N813"/>
      <c r="O813"/>
      <c r="P813"/>
      <c r="Q813"/>
      <c r="S813"/>
      <c r="T813"/>
      <c r="U813"/>
      <c r="V813"/>
    </row>
    <row r="814" spans="6:22">
      <c r="F814"/>
      <c r="N814"/>
      <c r="O814"/>
      <c r="P814"/>
      <c r="Q814"/>
      <c r="S814"/>
      <c r="T814"/>
      <c r="U814"/>
      <c r="V814"/>
    </row>
    <row r="815" spans="6:22">
      <c r="F815"/>
      <c r="N815"/>
      <c r="O815"/>
      <c r="P815"/>
      <c r="Q815"/>
      <c r="S815"/>
      <c r="T815"/>
      <c r="U815"/>
      <c r="V815"/>
    </row>
    <row r="816" spans="6:22">
      <c r="F816"/>
      <c r="N816"/>
      <c r="O816"/>
      <c r="P816"/>
      <c r="Q816"/>
      <c r="S816"/>
      <c r="T816"/>
      <c r="U816"/>
      <c r="V816"/>
    </row>
    <row r="817" spans="6:22">
      <c r="F817"/>
      <c r="N817"/>
      <c r="O817"/>
      <c r="P817"/>
      <c r="Q817"/>
      <c r="S817"/>
      <c r="T817"/>
      <c r="U817"/>
      <c r="V817"/>
    </row>
    <row r="818" spans="6:22">
      <c r="F818"/>
      <c r="N818"/>
      <c r="O818"/>
      <c r="P818"/>
      <c r="Q818"/>
      <c r="S818"/>
      <c r="T818"/>
      <c r="U818"/>
      <c r="V818"/>
    </row>
    <row r="819" spans="6:22">
      <c r="F819"/>
      <c r="N819"/>
      <c r="O819"/>
      <c r="P819"/>
      <c r="Q819"/>
      <c r="S819"/>
      <c r="T819"/>
      <c r="U819"/>
      <c r="V819"/>
    </row>
    <row r="820" spans="6:22">
      <c r="F820"/>
      <c r="N820"/>
      <c r="O820"/>
      <c r="P820"/>
      <c r="Q820"/>
      <c r="S820"/>
      <c r="T820"/>
      <c r="U820"/>
      <c r="V820"/>
    </row>
    <row r="821" spans="6:22">
      <c r="F821"/>
      <c r="N821"/>
      <c r="O821"/>
      <c r="P821"/>
      <c r="Q821"/>
      <c r="S821"/>
      <c r="T821"/>
      <c r="U821"/>
      <c r="V821"/>
    </row>
    <row r="822" spans="6:22">
      <c r="F822"/>
      <c r="N822"/>
      <c r="O822"/>
      <c r="P822"/>
      <c r="Q822"/>
      <c r="S822"/>
      <c r="T822"/>
      <c r="U822"/>
      <c r="V822"/>
    </row>
    <row r="823" spans="6:22">
      <c r="F823"/>
      <c r="N823"/>
      <c r="O823"/>
      <c r="P823"/>
      <c r="Q823"/>
      <c r="S823"/>
      <c r="T823"/>
      <c r="U823"/>
      <c r="V823"/>
    </row>
    <row r="824" spans="6:22">
      <c r="F824"/>
      <c r="N824"/>
      <c r="O824"/>
      <c r="P824"/>
      <c r="Q824"/>
      <c r="S824"/>
      <c r="T824"/>
      <c r="U824"/>
      <c r="V824"/>
    </row>
    <row r="825" spans="6:22">
      <c r="F825"/>
      <c r="N825"/>
      <c r="O825"/>
      <c r="P825"/>
      <c r="Q825"/>
      <c r="S825"/>
      <c r="T825"/>
      <c r="U825"/>
      <c r="V825"/>
    </row>
    <row r="826" spans="6:22">
      <c r="F826"/>
      <c r="N826"/>
      <c r="O826"/>
      <c r="P826"/>
      <c r="Q826"/>
      <c r="S826"/>
      <c r="T826"/>
      <c r="U826"/>
      <c r="V826"/>
    </row>
    <row r="827" spans="6:22">
      <c r="F827"/>
      <c r="N827"/>
      <c r="O827"/>
      <c r="P827"/>
      <c r="Q827"/>
      <c r="S827"/>
      <c r="T827"/>
      <c r="U827"/>
      <c r="V827"/>
    </row>
    <row r="828" spans="6:22">
      <c r="F828"/>
      <c r="N828"/>
      <c r="O828"/>
      <c r="P828"/>
      <c r="Q828"/>
      <c r="S828"/>
      <c r="T828"/>
      <c r="U828"/>
      <c r="V828"/>
    </row>
    <row r="829" spans="6:22">
      <c r="F829"/>
      <c r="N829"/>
      <c r="O829"/>
      <c r="P829"/>
      <c r="Q829"/>
      <c r="S829"/>
      <c r="T829"/>
      <c r="U829"/>
      <c r="V829"/>
    </row>
    <row r="830" spans="6:22">
      <c r="F830"/>
      <c r="N830"/>
      <c r="O830"/>
      <c r="P830"/>
      <c r="Q830"/>
      <c r="S830"/>
      <c r="T830"/>
      <c r="U830"/>
      <c r="V830"/>
    </row>
    <row r="831" spans="6:22">
      <c r="F831"/>
      <c r="N831"/>
      <c r="O831"/>
      <c r="P831"/>
      <c r="Q831"/>
      <c r="S831"/>
      <c r="T831"/>
      <c r="U831"/>
      <c r="V831"/>
    </row>
    <row r="832" spans="6:22">
      <c r="F832"/>
      <c r="N832"/>
      <c r="O832"/>
      <c r="P832"/>
      <c r="Q832"/>
      <c r="S832"/>
      <c r="T832"/>
      <c r="U832"/>
      <c r="V832"/>
    </row>
    <row r="833" spans="6:22">
      <c r="F833"/>
      <c r="N833"/>
      <c r="O833"/>
      <c r="P833"/>
      <c r="Q833"/>
      <c r="S833"/>
      <c r="T833"/>
      <c r="U833"/>
      <c r="V833"/>
    </row>
    <row r="834" spans="6:22">
      <c r="F834"/>
      <c r="N834"/>
      <c r="O834"/>
      <c r="P834"/>
      <c r="Q834"/>
      <c r="S834"/>
      <c r="T834"/>
      <c r="U834"/>
      <c r="V834"/>
    </row>
    <row r="835" spans="6:22">
      <c r="F835"/>
      <c r="N835"/>
      <c r="O835"/>
      <c r="P835"/>
      <c r="Q835"/>
      <c r="S835"/>
      <c r="T835"/>
      <c r="U835"/>
      <c r="V835"/>
    </row>
    <row r="836" spans="6:22">
      <c r="F836"/>
      <c r="N836"/>
      <c r="O836"/>
      <c r="P836"/>
      <c r="Q836"/>
      <c r="S836"/>
      <c r="T836"/>
      <c r="U836"/>
      <c r="V836"/>
    </row>
    <row r="837" spans="6:22">
      <c r="F837"/>
      <c r="N837"/>
      <c r="O837"/>
      <c r="P837"/>
      <c r="Q837"/>
      <c r="S837"/>
      <c r="T837"/>
      <c r="U837"/>
      <c r="V837"/>
    </row>
    <row r="838" spans="6:22">
      <c r="F838"/>
      <c r="N838"/>
      <c r="O838"/>
      <c r="P838"/>
      <c r="Q838"/>
      <c r="S838"/>
      <c r="T838"/>
      <c r="U838"/>
      <c r="V838"/>
    </row>
    <row r="839" spans="6:22">
      <c r="F839"/>
      <c r="N839"/>
      <c r="O839"/>
      <c r="P839"/>
      <c r="Q839"/>
      <c r="S839"/>
      <c r="T839"/>
      <c r="U839"/>
      <c r="V839"/>
    </row>
    <row r="840" spans="6:22">
      <c r="F840"/>
      <c r="N840"/>
      <c r="O840"/>
      <c r="P840"/>
      <c r="Q840"/>
      <c r="S840"/>
      <c r="T840"/>
      <c r="U840"/>
      <c r="V840"/>
    </row>
    <row r="841" spans="6:22">
      <c r="F841"/>
      <c r="N841"/>
      <c r="O841"/>
      <c r="P841"/>
      <c r="Q841"/>
      <c r="S841"/>
      <c r="T841"/>
      <c r="U841"/>
      <c r="V841"/>
    </row>
    <row r="842" spans="6:22">
      <c r="F842"/>
      <c r="N842"/>
      <c r="O842"/>
      <c r="P842"/>
      <c r="Q842"/>
      <c r="S842"/>
      <c r="T842"/>
      <c r="U842"/>
      <c r="V842"/>
    </row>
    <row r="843" spans="6:22">
      <c r="F843"/>
      <c r="N843"/>
      <c r="O843"/>
      <c r="P843"/>
      <c r="Q843"/>
      <c r="S843"/>
      <c r="T843"/>
      <c r="U843"/>
      <c r="V843"/>
    </row>
    <row r="844" spans="6:22">
      <c r="F844"/>
      <c r="N844"/>
      <c r="O844"/>
      <c r="P844"/>
      <c r="Q844"/>
      <c r="S844"/>
      <c r="T844"/>
      <c r="U844"/>
      <c r="V844"/>
    </row>
    <row r="845" spans="6:22">
      <c r="F845"/>
      <c r="N845"/>
      <c r="O845"/>
      <c r="P845"/>
      <c r="Q845"/>
      <c r="S845"/>
      <c r="T845"/>
      <c r="U845"/>
      <c r="V845"/>
    </row>
    <row r="846" spans="6:22">
      <c r="F846"/>
      <c r="N846"/>
      <c r="O846"/>
      <c r="P846"/>
      <c r="Q846"/>
      <c r="S846"/>
      <c r="T846"/>
      <c r="U846"/>
      <c r="V846"/>
    </row>
    <row r="847" spans="6:22">
      <c r="F847"/>
      <c r="N847"/>
      <c r="O847"/>
      <c r="P847"/>
      <c r="Q847"/>
      <c r="S847"/>
      <c r="T847"/>
      <c r="U847"/>
      <c r="V847"/>
    </row>
    <row r="848" spans="6:22">
      <c r="F848"/>
      <c r="N848"/>
      <c r="O848"/>
      <c r="P848"/>
      <c r="Q848"/>
      <c r="S848"/>
      <c r="T848"/>
      <c r="U848"/>
      <c r="V848"/>
    </row>
    <row r="849" spans="6:22">
      <c r="F849"/>
      <c r="N849"/>
      <c r="O849"/>
      <c r="P849"/>
      <c r="Q849"/>
      <c r="S849"/>
      <c r="T849"/>
      <c r="U849"/>
      <c r="V849"/>
    </row>
    <row r="850" spans="6:22">
      <c r="F850"/>
      <c r="N850"/>
      <c r="O850"/>
      <c r="P850"/>
      <c r="Q850"/>
      <c r="S850"/>
      <c r="T850"/>
      <c r="U850"/>
      <c r="V850"/>
    </row>
    <row r="851" spans="6:22">
      <c r="F851"/>
      <c r="N851"/>
      <c r="O851"/>
      <c r="P851"/>
      <c r="Q851"/>
      <c r="S851"/>
      <c r="T851"/>
      <c r="U851"/>
      <c r="V851"/>
    </row>
    <row r="852" spans="6:22">
      <c r="F852"/>
      <c r="N852"/>
      <c r="O852"/>
      <c r="P852"/>
      <c r="Q852"/>
      <c r="S852"/>
      <c r="T852"/>
      <c r="U852"/>
      <c r="V852"/>
    </row>
    <row r="853" spans="6:22">
      <c r="F853"/>
      <c r="N853"/>
      <c r="O853"/>
      <c r="P853"/>
      <c r="Q853"/>
      <c r="S853"/>
      <c r="T853"/>
      <c r="U853"/>
      <c r="V853"/>
    </row>
    <row r="854" spans="6:22">
      <c r="F854"/>
      <c r="N854"/>
      <c r="O854"/>
      <c r="P854"/>
      <c r="Q854"/>
      <c r="S854"/>
      <c r="T854"/>
      <c r="U854"/>
      <c r="V854"/>
    </row>
    <row r="855" spans="6:22">
      <c r="F855"/>
      <c r="N855"/>
      <c r="O855"/>
      <c r="P855"/>
      <c r="Q855"/>
      <c r="S855"/>
      <c r="T855"/>
      <c r="U855"/>
      <c r="V855"/>
    </row>
    <row r="856" spans="6:22">
      <c r="F856"/>
      <c r="N856"/>
      <c r="O856"/>
      <c r="P856"/>
      <c r="Q856"/>
      <c r="S856"/>
      <c r="T856"/>
      <c r="U856"/>
      <c r="V856"/>
    </row>
    <row r="857" spans="6:22">
      <c r="F857"/>
      <c r="N857"/>
      <c r="O857"/>
      <c r="P857"/>
      <c r="Q857"/>
      <c r="S857"/>
      <c r="T857"/>
      <c r="U857"/>
      <c r="V857"/>
    </row>
    <row r="858" spans="6:22">
      <c r="F858"/>
      <c r="N858"/>
      <c r="O858"/>
      <c r="P858"/>
      <c r="Q858"/>
      <c r="S858"/>
      <c r="T858"/>
      <c r="U858"/>
      <c r="V858"/>
    </row>
    <row r="859" spans="6:22">
      <c r="F859"/>
      <c r="N859"/>
      <c r="O859"/>
      <c r="P859"/>
      <c r="Q859"/>
      <c r="S859"/>
      <c r="T859"/>
      <c r="U859"/>
      <c r="V859"/>
    </row>
    <row r="860" spans="6:22">
      <c r="F860"/>
      <c r="N860"/>
      <c r="O860"/>
      <c r="P860"/>
      <c r="Q860"/>
      <c r="S860"/>
      <c r="T860"/>
      <c r="U860"/>
      <c r="V860"/>
    </row>
    <row r="861" spans="6:22">
      <c r="F861"/>
      <c r="N861"/>
      <c r="O861"/>
      <c r="P861"/>
      <c r="Q861"/>
      <c r="S861"/>
      <c r="T861"/>
      <c r="U861"/>
      <c r="V861"/>
    </row>
    <row r="862" spans="6:22">
      <c r="F862"/>
      <c r="N862"/>
      <c r="O862"/>
      <c r="P862"/>
      <c r="Q862"/>
      <c r="S862"/>
      <c r="T862"/>
      <c r="U862"/>
      <c r="V862"/>
    </row>
    <row r="863" spans="6:22">
      <c r="F863"/>
      <c r="N863"/>
      <c r="O863"/>
      <c r="P863"/>
      <c r="Q863"/>
      <c r="S863"/>
      <c r="T863"/>
      <c r="U863"/>
      <c r="V863"/>
    </row>
    <row r="864" spans="6:22">
      <c r="F864"/>
      <c r="N864"/>
      <c r="O864"/>
      <c r="P864"/>
      <c r="Q864"/>
      <c r="S864"/>
      <c r="T864"/>
      <c r="U864"/>
      <c r="V864"/>
    </row>
    <row r="865" spans="6:22">
      <c r="F865"/>
      <c r="N865"/>
      <c r="O865"/>
      <c r="P865"/>
      <c r="Q865"/>
      <c r="S865"/>
      <c r="T865"/>
      <c r="U865"/>
      <c r="V865"/>
    </row>
    <row r="866" spans="6:22">
      <c r="F866"/>
      <c r="N866"/>
      <c r="O866"/>
      <c r="P866"/>
      <c r="Q866"/>
      <c r="S866"/>
      <c r="T866"/>
      <c r="U866"/>
      <c r="V866"/>
    </row>
    <row r="867" spans="6:22">
      <c r="F867"/>
      <c r="N867"/>
      <c r="O867"/>
      <c r="P867"/>
      <c r="Q867"/>
      <c r="S867"/>
      <c r="T867"/>
      <c r="U867"/>
      <c r="V867"/>
    </row>
    <row r="868" spans="6:22">
      <c r="F868"/>
      <c r="N868"/>
      <c r="O868"/>
      <c r="P868"/>
      <c r="Q868"/>
      <c r="S868"/>
      <c r="T868"/>
      <c r="U868"/>
      <c r="V868"/>
    </row>
    <row r="869" spans="6:22">
      <c r="F869"/>
      <c r="N869"/>
      <c r="O869"/>
      <c r="P869"/>
      <c r="Q869"/>
      <c r="S869"/>
      <c r="T869"/>
      <c r="U869"/>
      <c r="V869"/>
    </row>
    <row r="870" spans="6:22">
      <c r="F870"/>
      <c r="N870"/>
      <c r="O870"/>
      <c r="P870"/>
      <c r="Q870"/>
      <c r="S870"/>
      <c r="T870"/>
      <c r="U870"/>
      <c r="V870"/>
    </row>
    <row r="871" spans="6:22">
      <c r="F871"/>
      <c r="N871"/>
      <c r="O871"/>
      <c r="P871"/>
      <c r="Q871"/>
      <c r="S871"/>
      <c r="T871"/>
      <c r="U871"/>
      <c r="V871"/>
    </row>
    <row r="872" spans="6:22">
      <c r="F872"/>
      <c r="N872"/>
      <c r="O872"/>
      <c r="P872"/>
      <c r="Q872"/>
      <c r="S872"/>
      <c r="T872"/>
      <c r="U872"/>
      <c r="V872"/>
    </row>
    <row r="873" spans="6:22">
      <c r="F873"/>
      <c r="N873"/>
      <c r="O873"/>
      <c r="P873"/>
      <c r="Q873"/>
      <c r="S873"/>
      <c r="T873"/>
      <c r="U873"/>
      <c r="V873"/>
    </row>
    <row r="874" spans="6:22">
      <c r="F874"/>
      <c r="N874"/>
      <c r="O874"/>
      <c r="P874"/>
      <c r="Q874"/>
      <c r="S874"/>
      <c r="T874"/>
      <c r="U874"/>
      <c r="V874"/>
    </row>
    <row r="875" spans="6:22">
      <c r="F875"/>
      <c r="N875"/>
      <c r="O875"/>
      <c r="P875"/>
      <c r="Q875"/>
      <c r="S875"/>
      <c r="T875"/>
      <c r="U875"/>
      <c r="V875"/>
    </row>
    <row r="876" spans="6:22">
      <c r="F876"/>
      <c r="N876"/>
      <c r="O876"/>
      <c r="P876"/>
      <c r="Q876"/>
      <c r="S876"/>
      <c r="T876"/>
      <c r="U876"/>
      <c r="V876"/>
    </row>
    <row r="877" spans="6:22">
      <c r="F877"/>
      <c r="N877"/>
      <c r="O877"/>
      <c r="P877"/>
      <c r="Q877"/>
      <c r="S877"/>
      <c r="T877"/>
      <c r="U877"/>
      <c r="V877"/>
    </row>
    <row r="878" spans="6:22">
      <c r="F878"/>
      <c r="N878"/>
      <c r="O878"/>
      <c r="P878"/>
      <c r="Q878"/>
      <c r="S878"/>
      <c r="T878"/>
      <c r="U878"/>
      <c r="V878"/>
    </row>
    <row r="879" spans="6:22">
      <c r="F879"/>
      <c r="N879"/>
      <c r="O879"/>
      <c r="P879"/>
      <c r="Q879"/>
      <c r="S879"/>
      <c r="T879"/>
      <c r="U879"/>
      <c r="V879"/>
    </row>
    <row r="880" spans="6:22">
      <c r="F880"/>
      <c r="N880"/>
      <c r="O880"/>
      <c r="P880"/>
      <c r="Q880"/>
      <c r="S880"/>
      <c r="T880"/>
      <c r="U880"/>
      <c r="V880"/>
    </row>
    <row r="881" spans="6:22">
      <c r="F881"/>
      <c r="N881"/>
      <c r="O881"/>
      <c r="P881"/>
      <c r="Q881"/>
      <c r="S881"/>
      <c r="T881"/>
      <c r="U881"/>
      <c r="V881"/>
    </row>
    <row r="882" spans="6:22">
      <c r="F882"/>
      <c r="N882"/>
      <c r="O882"/>
      <c r="P882"/>
      <c r="Q882"/>
      <c r="S882"/>
      <c r="T882"/>
      <c r="U882"/>
      <c r="V882"/>
    </row>
    <row r="883" spans="6:22">
      <c r="F883"/>
      <c r="N883"/>
      <c r="O883"/>
      <c r="P883"/>
      <c r="Q883"/>
      <c r="S883"/>
      <c r="T883"/>
      <c r="U883"/>
      <c r="V883"/>
    </row>
    <row r="884" spans="6:22">
      <c r="F884"/>
      <c r="N884"/>
      <c r="O884"/>
      <c r="P884"/>
      <c r="Q884"/>
      <c r="S884"/>
      <c r="T884"/>
      <c r="U884"/>
      <c r="V884"/>
    </row>
    <row r="885" spans="6:22">
      <c r="F885"/>
      <c r="N885"/>
      <c r="O885"/>
      <c r="P885"/>
      <c r="Q885"/>
      <c r="S885"/>
      <c r="T885"/>
      <c r="U885"/>
      <c r="V885"/>
    </row>
    <row r="886" spans="6:22">
      <c r="F886"/>
      <c r="N886"/>
      <c r="O886"/>
      <c r="P886"/>
      <c r="Q886"/>
      <c r="S886"/>
      <c r="T886"/>
      <c r="U886"/>
      <c r="V886"/>
    </row>
    <row r="887" spans="6:22">
      <c r="F887"/>
      <c r="N887"/>
      <c r="O887"/>
      <c r="P887"/>
      <c r="Q887"/>
      <c r="S887"/>
      <c r="T887"/>
      <c r="U887"/>
      <c r="V887"/>
    </row>
    <row r="888" spans="6:22">
      <c r="F888"/>
      <c r="N888"/>
      <c r="O888"/>
      <c r="P888"/>
      <c r="Q888"/>
      <c r="S888"/>
      <c r="T888"/>
      <c r="U888"/>
      <c r="V888"/>
    </row>
    <row r="889" spans="6:22">
      <c r="F889"/>
      <c r="N889"/>
      <c r="O889"/>
      <c r="P889"/>
      <c r="Q889"/>
      <c r="S889"/>
      <c r="T889"/>
      <c r="U889"/>
      <c r="V889"/>
    </row>
    <row r="890" spans="6:22">
      <c r="F890"/>
      <c r="N890"/>
      <c r="O890"/>
      <c r="P890"/>
      <c r="Q890"/>
      <c r="S890"/>
      <c r="T890"/>
      <c r="U890"/>
      <c r="V890"/>
    </row>
    <row r="891" spans="6:22">
      <c r="F891"/>
      <c r="N891"/>
      <c r="O891"/>
      <c r="P891"/>
      <c r="Q891"/>
      <c r="S891"/>
      <c r="T891"/>
      <c r="U891"/>
      <c r="V891"/>
    </row>
    <row r="892" spans="6:22">
      <c r="F892"/>
      <c r="N892"/>
      <c r="O892"/>
      <c r="P892"/>
      <c r="Q892"/>
      <c r="S892"/>
      <c r="T892"/>
      <c r="U892"/>
      <c r="V892"/>
    </row>
    <row r="893" spans="6:22">
      <c r="F893"/>
      <c r="N893"/>
      <c r="O893"/>
      <c r="P893"/>
      <c r="Q893"/>
      <c r="S893"/>
      <c r="T893"/>
      <c r="U893"/>
      <c r="V893"/>
    </row>
    <row r="894" spans="6:22">
      <c r="F894"/>
      <c r="N894"/>
      <c r="O894"/>
      <c r="P894"/>
      <c r="Q894"/>
      <c r="S894"/>
      <c r="T894"/>
      <c r="U894"/>
      <c r="V894"/>
    </row>
    <row r="895" spans="6:22">
      <c r="F895"/>
      <c r="N895"/>
      <c r="O895"/>
      <c r="P895"/>
      <c r="Q895"/>
      <c r="S895"/>
      <c r="T895"/>
      <c r="U895"/>
      <c r="V895"/>
    </row>
    <row r="896" spans="6:22">
      <c r="F896"/>
      <c r="N896"/>
      <c r="O896"/>
      <c r="P896"/>
      <c r="Q896"/>
      <c r="S896"/>
      <c r="T896"/>
      <c r="U896"/>
      <c r="V896"/>
    </row>
    <row r="897" spans="6:22">
      <c r="F897"/>
      <c r="N897"/>
      <c r="O897"/>
      <c r="P897"/>
      <c r="Q897"/>
      <c r="S897"/>
      <c r="T897"/>
      <c r="U897"/>
      <c r="V897"/>
    </row>
    <row r="898" spans="6:22">
      <c r="F898"/>
      <c r="N898"/>
      <c r="O898"/>
      <c r="P898"/>
      <c r="Q898"/>
      <c r="S898"/>
      <c r="T898"/>
      <c r="U898"/>
      <c r="V898"/>
    </row>
    <row r="899" spans="6:22">
      <c r="F899"/>
      <c r="N899"/>
      <c r="O899"/>
      <c r="P899"/>
      <c r="Q899"/>
      <c r="S899"/>
      <c r="T899"/>
      <c r="U899"/>
      <c r="V899"/>
    </row>
    <row r="900" spans="6:22">
      <c r="F900"/>
      <c r="N900"/>
      <c r="O900"/>
      <c r="P900"/>
      <c r="Q900"/>
      <c r="S900"/>
      <c r="T900"/>
      <c r="U900"/>
      <c r="V900"/>
    </row>
    <row r="901" spans="6:22">
      <c r="F901"/>
      <c r="N901"/>
      <c r="O901"/>
      <c r="P901"/>
      <c r="Q901"/>
      <c r="S901"/>
      <c r="T901"/>
      <c r="U901"/>
      <c r="V901"/>
    </row>
    <row r="902" spans="6:22">
      <c r="F902"/>
      <c r="N902"/>
      <c r="O902"/>
      <c r="P902"/>
      <c r="Q902"/>
      <c r="S902"/>
      <c r="T902"/>
      <c r="U902"/>
      <c r="V902"/>
    </row>
    <row r="903" spans="6:22">
      <c r="F903"/>
      <c r="N903"/>
      <c r="O903"/>
      <c r="P903"/>
      <c r="Q903"/>
      <c r="S903"/>
      <c r="T903"/>
      <c r="U903"/>
      <c r="V903"/>
    </row>
    <row r="904" spans="6:22">
      <c r="F904"/>
      <c r="N904"/>
      <c r="O904"/>
      <c r="P904"/>
      <c r="Q904"/>
      <c r="S904"/>
      <c r="T904"/>
      <c r="U904"/>
      <c r="V904"/>
    </row>
    <row r="905" spans="6:22">
      <c r="F905"/>
      <c r="N905"/>
      <c r="O905"/>
      <c r="P905"/>
      <c r="Q905"/>
      <c r="S905"/>
      <c r="T905"/>
      <c r="U905"/>
      <c r="V905"/>
    </row>
    <row r="906" spans="6:22">
      <c r="F906"/>
      <c r="N906"/>
      <c r="O906"/>
      <c r="P906"/>
      <c r="Q906"/>
      <c r="S906"/>
      <c r="T906"/>
      <c r="U906"/>
      <c r="V906"/>
    </row>
    <row r="907" spans="6:22">
      <c r="F907"/>
      <c r="N907"/>
      <c r="O907"/>
      <c r="P907"/>
      <c r="Q907"/>
      <c r="S907"/>
      <c r="T907"/>
      <c r="U907"/>
      <c r="V907"/>
    </row>
    <row r="908" spans="6:22">
      <c r="F908"/>
      <c r="N908"/>
      <c r="O908"/>
      <c r="P908"/>
      <c r="Q908"/>
      <c r="S908"/>
      <c r="T908"/>
      <c r="U908"/>
      <c r="V908"/>
    </row>
    <row r="909" spans="6:22">
      <c r="F909"/>
      <c r="N909"/>
      <c r="O909"/>
      <c r="P909"/>
      <c r="Q909"/>
      <c r="S909"/>
      <c r="T909"/>
      <c r="U909"/>
      <c r="V909"/>
    </row>
    <row r="910" spans="6:22">
      <c r="F910"/>
      <c r="N910"/>
      <c r="O910"/>
      <c r="P910"/>
      <c r="Q910"/>
      <c r="S910"/>
      <c r="T910"/>
      <c r="U910"/>
      <c r="V910"/>
    </row>
    <row r="911" spans="6:22">
      <c r="F911"/>
      <c r="N911"/>
      <c r="O911"/>
      <c r="P911"/>
      <c r="Q911"/>
      <c r="S911"/>
      <c r="T911"/>
      <c r="U911"/>
      <c r="V911"/>
    </row>
    <row r="912" spans="6:22">
      <c r="F912"/>
      <c r="N912"/>
      <c r="O912"/>
      <c r="P912"/>
      <c r="Q912"/>
      <c r="S912"/>
      <c r="T912"/>
      <c r="U912"/>
      <c r="V912"/>
    </row>
    <row r="913" spans="6:22">
      <c r="F913"/>
      <c r="N913"/>
      <c r="O913"/>
      <c r="P913"/>
      <c r="Q913"/>
      <c r="S913"/>
      <c r="T913"/>
      <c r="U913"/>
      <c r="V913"/>
    </row>
    <row r="914" spans="6:22">
      <c r="F914"/>
      <c r="N914"/>
      <c r="O914"/>
      <c r="P914"/>
      <c r="Q914"/>
      <c r="S914"/>
      <c r="T914"/>
      <c r="U914"/>
      <c r="V914"/>
    </row>
    <row r="915" spans="6:22">
      <c r="F915"/>
      <c r="N915"/>
      <c r="O915"/>
      <c r="P915"/>
      <c r="Q915"/>
      <c r="S915"/>
      <c r="T915"/>
      <c r="U915"/>
      <c r="V915"/>
    </row>
    <row r="916" spans="6:22">
      <c r="F916"/>
      <c r="N916"/>
      <c r="O916"/>
      <c r="P916"/>
      <c r="Q916"/>
      <c r="S916"/>
      <c r="T916"/>
      <c r="U916"/>
      <c r="V916"/>
    </row>
    <row r="917" spans="6:22">
      <c r="F917"/>
      <c r="N917"/>
      <c r="O917"/>
      <c r="P917"/>
      <c r="Q917"/>
      <c r="S917"/>
      <c r="T917"/>
      <c r="U917"/>
      <c r="V917"/>
    </row>
    <row r="918" spans="6:22">
      <c r="F918"/>
      <c r="N918"/>
      <c r="O918"/>
      <c r="P918"/>
      <c r="Q918"/>
      <c r="S918"/>
      <c r="T918"/>
      <c r="U918"/>
      <c r="V918"/>
    </row>
    <row r="919" spans="6:22">
      <c r="F919"/>
      <c r="N919"/>
      <c r="O919"/>
      <c r="P919"/>
      <c r="Q919"/>
      <c r="S919"/>
      <c r="T919"/>
      <c r="U919"/>
      <c r="V919"/>
    </row>
    <row r="920" spans="6:22">
      <c r="F920"/>
      <c r="N920"/>
      <c r="O920"/>
      <c r="P920"/>
      <c r="Q920"/>
      <c r="S920"/>
      <c r="T920"/>
      <c r="U920"/>
      <c r="V920"/>
    </row>
    <row r="921" spans="6:22">
      <c r="F921"/>
      <c r="N921"/>
      <c r="O921"/>
      <c r="P921"/>
      <c r="Q921"/>
      <c r="S921"/>
      <c r="T921"/>
      <c r="U921"/>
      <c r="V921"/>
    </row>
    <row r="922" spans="6:22">
      <c r="F922"/>
      <c r="N922"/>
      <c r="O922"/>
      <c r="P922"/>
      <c r="Q922"/>
      <c r="S922"/>
      <c r="T922"/>
      <c r="U922"/>
      <c r="V922"/>
    </row>
    <row r="923" spans="6:22">
      <c r="F923"/>
      <c r="N923"/>
      <c r="O923"/>
      <c r="P923"/>
      <c r="Q923"/>
      <c r="S923"/>
      <c r="T923"/>
      <c r="U923"/>
      <c r="V923"/>
    </row>
    <row r="924" spans="6:22">
      <c r="F924"/>
      <c r="N924"/>
      <c r="O924"/>
      <c r="P924"/>
      <c r="Q924"/>
      <c r="S924"/>
      <c r="T924"/>
      <c r="U924"/>
      <c r="V924"/>
    </row>
    <row r="925" spans="6:22">
      <c r="F925"/>
      <c r="N925"/>
      <c r="O925"/>
      <c r="P925"/>
      <c r="Q925"/>
      <c r="S925"/>
      <c r="T925"/>
      <c r="U925"/>
      <c r="V925"/>
    </row>
    <row r="926" spans="6:22">
      <c r="F926"/>
      <c r="N926"/>
      <c r="O926"/>
      <c r="P926"/>
      <c r="Q926"/>
      <c r="S926"/>
      <c r="T926"/>
      <c r="U926"/>
      <c r="V926"/>
    </row>
    <row r="927" spans="6:22">
      <c r="F927"/>
      <c r="N927"/>
      <c r="O927"/>
      <c r="P927"/>
      <c r="Q927"/>
      <c r="S927"/>
      <c r="T927"/>
      <c r="U927"/>
      <c r="V927"/>
    </row>
    <row r="928" spans="6:22">
      <c r="F928"/>
      <c r="N928"/>
      <c r="O928"/>
      <c r="P928"/>
      <c r="Q928"/>
      <c r="S928"/>
      <c r="T928"/>
      <c r="U928"/>
      <c r="V928"/>
    </row>
    <row r="929" spans="6:22">
      <c r="F929"/>
      <c r="N929"/>
      <c r="O929"/>
      <c r="P929"/>
      <c r="Q929"/>
      <c r="S929"/>
      <c r="T929"/>
      <c r="U929"/>
      <c r="V929"/>
    </row>
    <row r="930" spans="6:22">
      <c r="F930"/>
      <c r="N930"/>
      <c r="O930"/>
      <c r="P930"/>
      <c r="Q930"/>
      <c r="S930"/>
      <c r="T930"/>
      <c r="U930"/>
      <c r="V930"/>
    </row>
    <row r="931" spans="6:22">
      <c r="F931"/>
      <c r="N931"/>
      <c r="O931"/>
      <c r="P931"/>
      <c r="Q931"/>
      <c r="S931"/>
      <c r="T931"/>
      <c r="U931"/>
      <c r="V931"/>
    </row>
    <row r="932" spans="6:22">
      <c r="F932"/>
      <c r="N932"/>
      <c r="O932"/>
      <c r="P932"/>
      <c r="Q932"/>
      <c r="S932"/>
      <c r="T932"/>
      <c r="U932"/>
      <c r="V932"/>
    </row>
    <row r="933" spans="6:22">
      <c r="F933"/>
      <c r="N933"/>
      <c r="O933"/>
      <c r="P933"/>
      <c r="Q933"/>
      <c r="S933"/>
      <c r="T933"/>
      <c r="U933"/>
      <c r="V933"/>
    </row>
    <row r="934" spans="6:22">
      <c r="F934"/>
      <c r="N934"/>
      <c r="O934"/>
      <c r="P934"/>
      <c r="Q934"/>
      <c r="S934"/>
      <c r="T934"/>
      <c r="U934"/>
      <c r="V934"/>
    </row>
    <row r="935" spans="6:22">
      <c r="F935"/>
      <c r="N935"/>
      <c r="O935"/>
      <c r="P935"/>
      <c r="Q935"/>
      <c r="S935"/>
      <c r="T935"/>
      <c r="U935"/>
      <c r="V935"/>
    </row>
    <row r="936" spans="6:22">
      <c r="F936"/>
      <c r="N936"/>
      <c r="O936"/>
      <c r="P936"/>
      <c r="Q936"/>
      <c r="S936"/>
      <c r="T936"/>
      <c r="U936"/>
      <c r="V936"/>
    </row>
    <row r="937" spans="6:22">
      <c r="F937"/>
      <c r="N937"/>
      <c r="O937"/>
      <c r="P937"/>
      <c r="Q937"/>
      <c r="S937"/>
      <c r="T937"/>
      <c r="U937"/>
      <c r="V937"/>
    </row>
    <row r="938" spans="6:22">
      <c r="F938"/>
      <c r="N938"/>
      <c r="O938"/>
      <c r="P938"/>
      <c r="Q938"/>
      <c r="S938"/>
      <c r="T938"/>
      <c r="U938"/>
      <c r="V938"/>
    </row>
    <row r="939" spans="6:22">
      <c r="F939"/>
      <c r="N939"/>
      <c r="O939"/>
      <c r="P939"/>
      <c r="Q939"/>
      <c r="S939"/>
      <c r="T939"/>
      <c r="U939"/>
      <c r="V939"/>
    </row>
    <row r="940" spans="6:22">
      <c r="F940"/>
      <c r="N940"/>
      <c r="O940"/>
      <c r="P940"/>
      <c r="Q940"/>
      <c r="S940"/>
      <c r="T940"/>
      <c r="U940"/>
      <c r="V940"/>
    </row>
    <row r="941" spans="6:22">
      <c r="F941"/>
      <c r="N941"/>
      <c r="O941"/>
      <c r="P941"/>
      <c r="Q941"/>
      <c r="S941"/>
      <c r="T941"/>
      <c r="U941"/>
      <c r="V941"/>
    </row>
    <row r="942" spans="6:22">
      <c r="F942"/>
      <c r="N942"/>
      <c r="O942"/>
      <c r="P942"/>
      <c r="Q942"/>
      <c r="S942"/>
      <c r="T942"/>
      <c r="U942"/>
      <c r="V942"/>
    </row>
    <row r="943" spans="6:22">
      <c r="F943"/>
      <c r="N943"/>
      <c r="O943"/>
      <c r="P943"/>
      <c r="Q943"/>
      <c r="S943"/>
      <c r="T943"/>
      <c r="U943"/>
      <c r="V943"/>
    </row>
    <row r="944" spans="6:22">
      <c r="F944"/>
      <c r="N944"/>
      <c r="O944"/>
      <c r="P944"/>
      <c r="Q944"/>
      <c r="S944"/>
      <c r="T944"/>
      <c r="U944"/>
      <c r="V944"/>
    </row>
    <row r="945" spans="6:22">
      <c r="F945"/>
      <c r="N945"/>
      <c r="O945"/>
      <c r="P945"/>
      <c r="Q945"/>
      <c r="S945"/>
      <c r="T945"/>
      <c r="U945"/>
      <c r="V945"/>
    </row>
    <row r="946" spans="6:22">
      <c r="F946"/>
      <c r="N946"/>
      <c r="O946"/>
      <c r="P946"/>
      <c r="Q946"/>
      <c r="S946"/>
      <c r="T946"/>
      <c r="U946"/>
      <c r="V946"/>
    </row>
    <row r="947" spans="6:22">
      <c r="F947"/>
      <c r="N947"/>
      <c r="O947"/>
      <c r="P947"/>
      <c r="Q947"/>
      <c r="S947"/>
      <c r="T947"/>
      <c r="U947"/>
      <c r="V947"/>
    </row>
    <row r="948" spans="6:22">
      <c r="F948"/>
      <c r="N948"/>
      <c r="O948"/>
      <c r="P948"/>
      <c r="Q948"/>
      <c r="S948"/>
      <c r="T948"/>
      <c r="U948"/>
      <c r="V948"/>
    </row>
    <row r="949" spans="6:22">
      <c r="F949"/>
      <c r="N949"/>
      <c r="O949"/>
      <c r="P949"/>
      <c r="Q949"/>
      <c r="S949"/>
      <c r="T949"/>
      <c r="U949"/>
      <c r="V949"/>
    </row>
    <row r="950" spans="6:22">
      <c r="F950"/>
      <c r="N950"/>
      <c r="O950"/>
      <c r="P950"/>
      <c r="Q950"/>
      <c r="S950"/>
      <c r="T950"/>
      <c r="U950"/>
      <c r="V950"/>
    </row>
    <row r="951" spans="6:22">
      <c r="F951"/>
      <c r="N951"/>
      <c r="O951"/>
      <c r="P951"/>
      <c r="Q951"/>
      <c r="S951"/>
      <c r="T951"/>
      <c r="U951"/>
      <c r="V951"/>
    </row>
    <row r="952" spans="6:22">
      <c r="F952"/>
      <c r="N952"/>
      <c r="O952"/>
      <c r="P952"/>
      <c r="Q952"/>
      <c r="S952"/>
      <c r="T952"/>
      <c r="U952"/>
      <c r="V952"/>
    </row>
    <row r="953" spans="6:22">
      <c r="F953"/>
      <c r="N953"/>
      <c r="O953"/>
      <c r="P953"/>
      <c r="Q953"/>
      <c r="S953"/>
      <c r="T953"/>
      <c r="U953"/>
      <c r="V953"/>
    </row>
    <row r="954" spans="6:22">
      <c r="F954"/>
      <c r="N954"/>
      <c r="O954"/>
      <c r="P954"/>
      <c r="Q954"/>
      <c r="S954"/>
      <c r="T954"/>
      <c r="U954"/>
      <c r="V954"/>
    </row>
    <row r="955" spans="6:22">
      <c r="F955"/>
      <c r="N955"/>
      <c r="O955"/>
      <c r="P955"/>
      <c r="Q955"/>
      <c r="S955"/>
      <c r="T955"/>
      <c r="U955"/>
      <c r="V955"/>
    </row>
    <row r="956" spans="6:22">
      <c r="F956"/>
      <c r="N956"/>
      <c r="O956"/>
      <c r="P956"/>
      <c r="Q956"/>
      <c r="S956"/>
      <c r="T956"/>
      <c r="U956"/>
      <c r="V956"/>
    </row>
    <row r="957" spans="6:22">
      <c r="F957"/>
      <c r="N957"/>
      <c r="O957"/>
      <c r="P957"/>
      <c r="Q957"/>
      <c r="S957"/>
      <c r="T957"/>
      <c r="U957"/>
      <c r="V957"/>
    </row>
    <row r="958" spans="6:22">
      <c r="F958"/>
      <c r="N958"/>
      <c r="O958"/>
      <c r="P958"/>
      <c r="Q958"/>
      <c r="S958"/>
      <c r="T958"/>
      <c r="U958"/>
      <c r="V958"/>
    </row>
    <row r="959" spans="6:22">
      <c r="F959"/>
      <c r="N959"/>
      <c r="O959"/>
      <c r="P959"/>
      <c r="Q959"/>
      <c r="S959"/>
      <c r="T959"/>
      <c r="U959"/>
      <c r="V959"/>
    </row>
    <row r="960" spans="6:22">
      <c r="F960"/>
      <c r="N960"/>
      <c r="O960"/>
      <c r="P960"/>
      <c r="Q960"/>
      <c r="S960"/>
      <c r="T960"/>
      <c r="U960"/>
      <c r="V960"/>
    </row>
    <row r="961" spans="6:22">
      <c r="F961"/>
      <c r="N961"/>
      <c r="O961"/>
      <c r="P961"/>
      <c r="Q961"/>
      <c r="S961"/>
      <c r="T961"/>
      <c r="U961"/>
      <c r="V961"/>
    </row>
    <row r="962" spans="6:22">
      <c r="F962"/>
      <c r="N962"/>
      <c r="O962"/>
      <c r="P962"/>
      <c r="Q962"/>
      <c r="S962"/>
      <c r="T962"/>
      <c r="U962"/>
      <c r="V962"/>
    </row>
    <row r="963" spans="6:22">
      <c r="F963"/>
      <c r="N963"/>
      <c r="O963"/>
      <c r="P963"/>
      <c r="Q963"/>
      <c r="S963"/>
      <c r="T963"/>
      <c r="U963"/>
      <c r="V963"/>
    </row>
    <row r="964" spans="6:22">
      <c r="F964"/>
      <c r="N964"/>
      <c r="O964"/>
      <c r="P964"/>
      <c r="Q964"/>
      <c r="S964"/>
      <c r="T964"/>
      <c r="U964"/>
      <c r="V964"/>
    </row>
    <row r="965" spans="6:22">
      <c r="F965"/>
      <c r="N965"/>
      <c r="O965"/>
      <c r="P965"/>
      <c r="Q965"/>
      <c r="S965"/>
      <c r="T965"/>
      <c r="U965"/>
      <c r="V965"/>
    </row>
    <row r="966" spans="6:22">
      <c r="F966"/>
      <c r="N966"/>
      <c r="O966"/>
      <c r="P966"/>
      <c r="Q966"/>
      <c r="S966"/>
      <c r="T966"/>
      <c r="U966"/>
      <c r="V966"/>
    </row>
    <row r="967" spans="6:22">
      <c r="F967"/>
      <c r="N967"/>
      <c r="O967"/>
      <c r="P967"/>
      <c r="Q967"/>
      <c r="S967"/>
      <c r="T967"/>
      <c r="U967"/>
      <c r="V967"/>
    </row>
    <row r="968" spans="6:22">
      <c r="F968"/>
      <c r="N968"/>
      <c r="O968"/>
      <c r="P968"/>
      <c r="Q968"/>
      <c r="S968"/>
      <c r="T968"/>
      <c r="U968"/>
      <c r="V968"/>
    </row>
    <row r="969" spans="6:22">
      <c r="F969"/>
      <c r="N969"/>
      <c r="O969"/>
      <c r="P969"/>
      <c r="Q969"/>
      <c r="S969"/>
      <c r="T969"/>
      <c r="U969"/>
      <c r="V969"/>
    </row>
    <row r="970" spans="6:22">
      <c r="F970"/>
      <c r="N970"/>
      <c r="O970"/>
      <c r="P970"/>
      <c r="Q970"/>
      <c r="S970"/>
      <c r="T970"/>
      <c r="U970"/>
      <c r="V970"/>
    </row>
    <row r="971" spans="6:22">
      <c r="F971"/>
      <c r="N971"/>
      <c r="O971"/>
      <c r="P971"/>
      <c r="Q971"/>
      <c r="S971"/>
      <c r="T971"/>
      <c r="U971"/>
      <c r="V971"/>
    </row>
    <row r="972" spans="6:22">
      <c r="F972"/>
      <c r="N972"/>
      <c r="O972"/>
      <c r="P972"/>
      <c r="Q972"/>
      <c r="S972"/>
      <c r="T972"/>
      <c r="U972"/>
      <c r="V972"/>
    </row>
    <row r="973" spans="6:22">
      <c r="F973"/>
      <c r="N973"/>
      <c r="O973"/>
      <c r="P973"/>
      <c r="Q973"/>
      <c r="S973"/>
      <c r="T973"/>
      <c r="U973"/>
      <c r="V973"/>
    </row>
    <row r="974" spans="6:22">
      <c r="F974"/>
      <c r="N974"/>
      <c r="O974"/>
      <c r="P974"/>
      <c r="Q974"/>
      <c r="S974"/>
      <c r="T974"/>
      <c r="U974"/>
      <c r="V974"/>
    </row>
    <row r="975" spans="6:22">
      <c r="F975"/>
      <c r="N975"/>
      <c r="O975"/>
      <c r="P975"/>
      <c r="Q975"/>
      <c r="S975"/>
      <c r="T975"/>
      <c r="U975"/>
      <c r="V975"/>
    </row>
    <row r="976" spans="6:22">
      <c r="F976"/>
      <c r="N976"/>
      <c r="O976"/>
      <c r="P976"/>
      <c r="Q976"/>
      <c r="S976"/>
      <c r="T976"/>
      <c r="U976"/>
      <c r="V976"/>
    </row>
    <row r="977" spans="6:22">
      <c r="F977"/>
      <c r="N977"/>
      <c r="O977"/>
      <c r="P977"/>
      <c r="Q977"/>
      <c r="S977"/>
      <c r="T977"/>
      <c r="U977"/>
      <c r="V977"/>
    </row>
    <row r="978" spans="6:22">
      <c r="F978"/>
      <c r="N978"/>
      <c r="O978"/>
      <c r="P978"/>
      <c r="Q978"/>
      <c r="S978"/>
      <c r="T978"/>
      <c r="U978"/>
      <c r="V978"/>
    </row>
    <row r="979" spans="6:22">
      <c r="F979"/>
      <c r="N979"/>
      <c r="O979"/>
      <c r="P979"/>
      <c r="Q979"/>
      <c r="S979"/>
      <c r="T979"/>
      <c r="U979"/>
      <c r="V979"/>
    </row>
    <row r="980" spans="6:22">
      <c r="F980"/>
      <c r="N980"/>
      <c r="O980"/>
      <c r="P980"/>
      <c r="Q980"/>
      <c r="S980"/>
      <c r="T980"/>
      <c r="U980"/>
      <c r="V980"/>
    </row>
    <row r="981" spans="6:22">
      <c r="F981"/>
      <c r="N981"/>
      <c r="O981"/>
      <c r="P981"/>
      <c r="Q981"/>
      <c r="S981"/>
      <c r="T981"/>
      <c r="U981"/>
      <c r="V981"/>
    </row>
    <row r="982" spans="6:22">
      <c r="F982"/>
      <c r="N982"/>
      <c r="O982"/>
      <c r="P982"/>
      <c r="Q982"/>
      <c r="S982"/>
      <c r="T982"/>
      <c r="U982"/>
      <c r="V982"/>
    </row>
    <row r="983" spans="6:22">
      <c r="F983"/>
      <c r="N983"/>
      <c r="O983"/>
      <c r="P983"/>
      <c r="Q983"/>
      <c r="S983"/>
      <c r="T983"/>
      <c r="U983"/>
      <c r="V983"/>
    </row>
    <row r="984" spans="6:22">
      <c r="F984"/>
      <c r="N984"/>
      <c r="O984"/>
      <c r="P984"/>
      <c r="Q984"/>
      <c r="S984"/>
      <c r="T984"/>
      <c r="U984"/>
      <c r="V984"/>
    </row>
    <row r="985" spans="6:22">
      <c r="F985"/>
      <c r="N985"/>
      <c r="O985"/>
      <c r="P985"/>
      <c r="Q985"/>
      <c r="S985"/>
      <c r="T985"/>
      <c r="U985"/>
      <c r="V985"/>
    </row>
    <row r="986" spans="6:22">
      <c r="F986"/>
      <c r="N986"/>
      <c r="O986"/>
      <c r="P986"/>
      <c r="Q986"/>
      <c r="S986"/>
      <c r="T986"/>
      <c r="U986"/>
      <c r="V986"/>
    </row>
    <row r="987" spans="6:22">
      <c r="F987"/>
      <c r="N987"/>
      <c r="O987"/>
      <c r="P987"/>
      <c r="Q987"/>
      <c r="S987"/>
      <c r="T987"/>
      <c r="U987"/>
      <c r="V987"/>
    </row>
    <row r="988" spans="6:22">
      <c r="F988"/>
      <c r="N988"/>
      <c r="O988"/>
      <c r="P988"/>
      <c r="Q988"/>
      <c r="S988"/>
      <c r="T988"/>
      <c r="U988"/>
      <c r="V988"/>
    </row>
    <row r="989" spans="6:22">
      <c r="F989"/>
      <c r="N989"/>
      <c r="O989"/>
      <c r="P989"/>
      <c r="Q989"/>
      <c r="S989"/>
      <c r="T989"/>
      <c r="U989"/>
      <c r="V989"/>
    </row>
    <row r="990" spans="6:22">
      <c r="F990"/>
      <c r="N990"/>
      <c r="O990"/>
      <c r="P990"/>
      <c r="Q990"/>
      <c r="S990"/>
      <c r="T990"/>
      <c r="U990"/>
      <c r="V990"/>
    </row>
    <row r="991" spans="6:22">
      <c r="F991"/>
      <c r="N991"/>
      <c r="O991"/>
      <c r="P991"/>
      <c r="Q991"/>
      <c r="S991"/>
      <c r="T991"/>
      <c r="U991"/>
      <c r="V991"/>
    </row>
    <row r="992" spans="6:22">
      <c r="F992"/>
      <c r="N992"/>
      <c r="O992"/>
      <c r="P992"/>
      <c r="Q992"/>
      <c r="S992"/>
      <c r="T992"/>
      <c r="U992"/>
      <c r="V992"/>
    </row>
    <row r="993" spans="6:22">
      <c r="F993"/>
      <c r="N993"/>
      <c r="O993"/>
      <c r="P993"/>
      <c r="Q993"/>
      <c r="S993"/>
      <c r="T993"/>
      <c r="U993"/>
      <c r="V993"/>
    </row>
    <row r="994" spans="6:22">
      <c r="F994"/>
      <c r="N994"/>
      <c r="O994"/>
      <c r="P994"/>
      <c r="Q994"/>
      <c r="S994"/>
      <c r="T994"/>
      <c r="U994"/>
      <c r="V994"/>
    </row>
    <row r="995" spans="6:22">
      <c r="F995"/>
      <c r="N995"/>
      <c r="O995"/>
      <c r="P995"/>
      <c r="Q995"/>
      <c r="S995"/>
      <c r="T995"/>
      <c r="U995"/>
      <c r="V995"/>
    </row>
    <row r="996" spans="6:22">
      <c r="F996"/>
      <c r="N996"/>
      <c r="O996"/>
      <c r="P996"/>
      <c r="Q996"/>
      <c r="S996"/>
      <c r="T996"/>
      <c r="U996"/>
      <c r="V996"/>
    </row>
    <row r="997" spans="6:22">
      <c r="F997"/>
      <c r="N997"/>
      <c r="O997"/>
      <c r="P997"/>
      <c r="Q997"/>
      <c r="S997"/>
      <c r="T997"/>
      <c r="U997"/>
      <c r="V997"/>
    </row>
    <row r="998" spans="6:22">
      <c r="F998"/>
      <c r="N998"/>
      <c r="O998"/>
      <c r="P998"/>
      <c r="Q998"/>
      <c r="S998"/>
      <c r="T998"/>
      <c r="U998"/>
      <c r="V998"/>
    </row>
    <row r="999" spans="6:22">
      <c r="F999"/>
      <c r="N999"/>
      <c r="O999"/>
      <c r="P999"/>
      <c r="Q999"/>
      <c r="S999"/>
      <c r="T999"/>
      <c r="U999"/>
      <c r="V999"/>
    </row>
    <row r="1000" spans="6:22">
      <c r="F1000"/>
      <c r="N1000"/>
      <c r="O1000"/>
      <c r="P1000"/>
      <c r="Q1000"/>
      <c r="S1000"/>
      <c r="T1000"/>
      <c r="U1000"/>
      <c r="V1000"/>
    </row>
    <row r="1001" spans="6:22">
      <c r="F1001"/>
      <c r="N1001"/>
      <c r="O1001"/>
      <c r="P1001"/>
      <c r="Q1001"/>
      <c r="S1001"/>
      <c r="T1001"/>
      <c r="U1001"/>
      <c r="V1001"/>
    </row>
    <row r="1002" spans="6:22">
      <c r="F1002"/>
      <c r="N1002"/>
      <c r="O1002"/>
      <c r="P1002"/>
      <c r="Q1002"/>
      <c r="S1002"/>
      <c r="T1002"/>
      <c r="U1002"/>
      <c r="V1002"/>
    </row>
    <row r="1003" spans="6:22">
      <c r="F1003"/>
      <c r="N1003"/>
      <c r="O1003"/>
      <c r="P1003"/>
      <c r="Q1003"/>
      <c r="S1003"/>
      <c r="T1003"/>
      <c r="U1003"/>
      <c r="V1003"/>
    </row>
    <row r="1004" spans="6:22">
      <c r="F1004"/>
      <c r="N1004"/>
      <c r="O1004"/>
      <c r="P1004"/>
      <c r="Q1004"/>
      <c r="S1004"/>
      <c r="T1004"/>
      <c r="U1004"/>
      <c r="V1004"/>
    </row>
    <row r="1005" spans="6:22">
      <c r="F1005"/>
      <c r="N1005"/>
      <c r="O1005"/>
      <c r="P1005"/>
      <c r="Q1005"/>
      <c r="S1005"/>
      <c r="T1005"/>
      <c r="U1005"/>
      <c r="V1005"/>
    </row>
    <row r="1006" spans="6:22">
      <c r="F1006"/>
      <c r="N1006"/>
      <c r="O1006"/>
      <c r="P1006"/>
      <c r="Q1006"/>
      <c r="S1006"/>
      <c r="T1006"/>
      <c r="U1006"/>
      <c r="V1006"/>
    </row>
    <row r="1007" spans="6:22">
      <c r="F1007"/>
      <c r="N1007"/>
      <c r="O1007"/>
      <c r="P1007"/>
      <c r="Q1007"/>
      <c r="S1007"/>
      <c r="T1007"/>
      <c r="U1007"/>
      <c r="V1007"/>
    </row>
    <row r="1008" spans="6:22">
      <c r="F1008"/>
      <c r="N1008"/>
      <c r="O1008"/>
      <c r="P1008"/>
      <c r="Q1008"/>
      <c r="S1008"/>
      <c r="T1008"/>
      <c r="U1008"/>
      <c r="V1008"/>
    </row>
    <row r="1009" spans="6:22">
      <c r="F1009"/>
      <c r="N1009"/>
      <c r="O1009"/>
      <c r="P1009"/>
      <c r="Q1009"/>
      <c r="S1009"/>
      <c r="T1009"/>
      <c r="U1009"/>
      <c r="V1009"/>
    </row>
    <row r="1010" spans="6:22">
      <c r="F1010"/>
      <c r="N1010"/>
      <c r="O1010"/>
      <c r="P1010"/>
      <c r="Q1010"/>
      <c r="S1010"/>
      <c r="T1010"/>
      <c r="U1010"/>
      <c r="V1010"/>
    </row>
    <row r="1011" spans="6:22">
      <c r="F1011"/>
      <c r="N1011"/>
      <c r="O1011"/>
      <c r="P1011"/>
      <c r="Q1011"/>
      <c r="S1011"/>
      <c r="T1011"/>
      <c r="U1011"/>
      <c r="V1011"/>
    </row>
    <row r="1012" spans="6:22">
      <c r="F1012"/>
      <c r="N1012"/>
      <c r="O1012"/>
      <c r="P1012"/>
      <c r="Q1012"/>
      <c r="S1012"/>
      <c r="T1012"/>
      <c r="U1012"/>
      <c r="V1012"/>
    </row>
    <row r="1013" spans="6:22">
      <c r="F1013"/>
      <c r="N1013"/>
      <c r="O1013"/>
      <c r="P1013"/>
      <c r="Q1013"/>
      <c r="S1013"/>
      <c r="T1013"/>
      <c r="U1013"/>
      <c r="V1013"/>
    </row>
    <row r="1014" spans="6:22">
      <c r="F1014"/>
      <c r="N1014"/>
      <c r="O1014"/>
      <c r="P1014"/>
      <c r="Q1014"/>
      <c r="S1014"/>
      <c r="T1014"/>
      <c r="U1014"/>
      <c r="V1014"/>
    </row>
    <row r="1015" spans="6:22">
      <c r="F1015"/>
      <c r="N1015"/>
      <c r="O1015"/>
      <c r="P1015"/>
      <c r="Q1015"/>
      <c r="S1015"/>
      <c r="T1015"/>
      <c r="U1015"/>
      <c r="V1015"/>
    </row>
    <row r="1016" spans="6:22">
      <c r="F1016"/>
      <c r="N1016"/>
      <c r="O1016"/>
      <c r="P1016"/>
      <c r="Q1016"/>
      <c r="S1016"/>
      <c r="T1016"/>
      <c r="U1016"/>
      <c r="V1016"/>
    </row>
    <row r="1017" spans="6:22">
      <c r="F1017"/>
      <c r="N1017"/>
      <c r="O1017"/>
      <c r="P1017"/>
      <c r="Q1017"/>
      <c r="S1017"/>
      <c r="T1017"/>
      <c r="U1017"/>
      <c r="V1017"/>
    </row>
    <row r="1018" spans="6:22">
      <c r="F1018"/>
      <c r="N1018"/>
      <c r="O1018"/>
      <c r="P1018"/>
      <c r="Q1018"/>
      <c r="S1018"/>
      <c r="T1018"/>
      <c r="U1018"/>
      <c r="V1018"/>
    </row>
    <row r="1019" spans="6:22">
      <c r="F1019"/>
      <c r="N1019"/>
      <c r="O1019"/>
      <c r="P1019"/>
      <c r="Q1019"/>
      <c r="S1019"/>
      <c r="T1019"/>
      <c r="U1019"/>
      <c r="V1019"/>
    </row>
    <row r="1020" spans="6:22">
      <c r="F1020"/>
      <c r="N1020"/>
      <c r="O1020"/>
      <c r="P1020"/>
      <c r="Q1020"/>
      <c r="S1020"/>
      <c r="T1020"/>
      <c r="U1020"/>
      <c r="V1020"/>
    </row>
    <row r="1021" spans="6:22">
      <c r="F1021"/>
      <c r="N1021"/>
      <c r="O1021"/>
      <c r="P1021"/>
      <c r="Q1021"/>
      <c r="S1021"/>
      <c r="T1021"/>
      <c r="U1021"/>
      <c r="V1021"/>
    </row>
    <row r="1022" spans="6:22">
      <c r="F1022"/>
      <c r="N1022"/>
      <c r="O1022"/>
      <c r="P1022"/>
      <c r="Q1022"/>
      <c r="S1022"/>
      <c r="T1022"/>
      <c r="U1022"/>
      <c r="V1022"/>
    </row>
    <row r="1023" spans="6:22">
      <c r="F1023"/>
      <c r="N1023"/>
      <c r="O1023"/>
      <c r="P1023"/>
      <c r="Q1023"/>
      <c r="S1023"/>
      <c r="T1023"/>
      <c r="U1023"/>
      <c r="V1023"/>
    </row>
    <row r="1024" spans="6:22">
      <c r="F1024"/>
      <c r="N1024"/>
      <c r="O1024"/>
      <c r="P1024"/>
      <c r="Q1024"/>
      <c r="S1024"/>
      <c r="T1024"/>
      <c r="U1024"/>
      <c r="V1024"/>
    </row>
    <row r="1025" spans="6:22">
      <c r="F1025"/>
      <c r="N1025"/>
      <c r="O1025"/>
      <c r="P1025"/>
      <c r="Q1025"/>
      <c r="S1025"/>
      <c r="T1025"/>
      <c r="U1025"/>
      <c r="V1025"/>
    </row>
    <row r="1026" spans="6:22">
      <c r="F1026"/>
      <c r="N1026"/>
      <c r="O1026"/>
      <c r="P1026"/>
      <c r="Q1026"/>
      <c r="S1026"/>
      <c r="T1026"/>
      <c r="U1026"/>
      <c r="V1026"/>
    </row>
    <row r="1027" spans="6:22">
      <c r="F1027"/>
      <c r="N1027"/>
      <c r="O1027"/>
      <c r="P1027"/>
      <c r="Q1027"/>
      <c r="S1027"/>
      <c r="T1027"/>
      <c r="U1027"/>
      <c r="V1027"/>
    </row>
    <row r="1028" spans="6:22">
      <c r="F1028"/>
      <c r="N1028"/>
      <c r="O1028"/>
      <c r="P1028"/>
      <c r="Q1028"/>
      <c r="S1028"/>
      <c r="T1028"/>
      <c r="U1028"/>
      <c r="V1028"/>
    </row>
    <row r="1029" spans="6:22">
      <c r="F1029"/>
      <c r="N1029"/>
      <c r="O1029"/>
      <c r="P1029"/>
      <c r="Q1029"/>
      <c r="S1029"/>
      <c r="T1029"/>
      <c r="U1029"/>
      <c r="V1029"/>
    </row>
    <row r="1030" spans="6:22">
      <c r="F1030"/>
      <c r="N1030"/>
      <c r="O1030"/>
      <c r="P1030"/>
      <c r="Q1030"/>
      <c r="S1030"/>
      <c r="T1030"/>
      <c r="U1030"/>
      <c r="V1030"/>
    </row>
    <row r="1031" spans="6:22">
      <c r="F1031"/>
      <c r="N1031"/>
      <c r="O1031"/>
      <c r="P1031"/>
      <c r="Q1031"/>
      <c r="S1031"/>
      <c r="T1031"/>
      <c r="U1031"/>
      <c r="V1031"/>
    </row>
    <row r="1032" spans="6:22">
      <c r="F1032"/>
      <c r="N1032"/>
      <c r="O1032"/>
      <c r="P1032"/>
      <c r="Q1032"/>
      <c r="S1032"/>
      <c r="T1032"/>
      <c r="U1032"/>
      <c r="V1032"/>
    </row>
    <row r="1033" spans="6:22">
      <c r="F1033"/>
      <c r="N1033"/>
      <c r="O1033"/>
      <c r="P1033"/>
      <c r="Q1033"/>
      <c r="S1033"/>
      <c r="T1033"/>
      <c r="U1033"/>
      <c r="V1033"/>
    </row>
    <row r="1034" spans="6:22">
      <c r="F1034"/>
      <c r="N1034"/>
      <c r="O1034"/>
      <c r="P1034"/>
      <c r="Q1034"/>
      <c r="S1034"/>
      <c r="T1034"/>
      <c r="U1034"/>
      <c r="V1034"/>
    </row>
    <row r="1035" spans="6:22">
      <c r="F1035"/>
      <c r="N1035"/>
      <c r="O1035"/>
      <c r="P1035"/>
      <c r="Q1035"/>
      <c r="S1035"/>
      <c r="T1035"/>
      <c r="U1035"/>
      <c r="V1035"/>
    </row>
    <row r="1036" spans="6:22">
      <c r="F1036"/>
      <c r="N1036"/>
      <c r="O1036"/>
      <c r="P1036"/>
      <c r="Q1036"/>
      <c r="S1036"/>
      <c r="T1036"/>
      <c r="U1036"/>
      <c r="V1036"/>
    </row>
    <row r="1037" spans="6:22">
      <c r="F1037"/>
      <c r="N1037"/>
      <c r="O1037"/>
      <c r="P1037"/>
      <c r="Q1037"/>
      <c r="S1037"/>
      <c r="T1037"/>
      <c r="U1037"/>
      <c r="V1037"/>
    </row>
    <row r="1038" spans="6:22">
      <c r="F1038"/>
      <c r="N1038"/>
      <c r="O1038"/>
      <c r="P1038"/>
      <c r="Q1038"/>
      <c r="S1038"/>
      <c r="T1038"/>
      <c r="U1038"/>
      <c r="V1038"/>
    </row>
    <row r="1039" spans="6:22">
      <c r="F1039"/>
      <c r="N1039"/>
      <c r="O1039"/>
      <c r="P1039"/>
      <c r="Q1039"/>
      <c r="S1039"/>
      <c r="T1039"/>
      <c r="U1039"/>
      <c r="V1039"/>
    </row>
    <row r="1040" spans="6:22">
      <c r="F1040"/>
      <c r="N1040"/>
      <c r="O1040"/>
      <c r="P1040"/>
      <c r="Q1040"/>
      <c r="S1040"/>
      <c r="T1040"/>
      <c r="U1040"/>
      <c r="V1040"/>
    </row>
    <row r="1041" spans="6:22">
      <c r="F1041"/>
      <c r="N1041"/>
      <c r="O1041"/>
      <c r="P1041"/>
      <c r="Q1041"/>
      <c r="S1041"/>
      <c r="T1041"/>
      <c r="U1041"/>
      <c r="V1041"/>
    </row>
    <row r="1042" spans="6:22">
      <c r="F1042"/>
      <c r="N1042"/>
      <c r="O1042"/>
      <c r="P1042"/>
      <c r="Q1042"/>
      <c r="S1042"/>
      <c r="T1042"/>
      <c r="U1042"/>
      <c r="V1042"/>
    </row>
    <row r="1043" spans="6:22">
      <c r="F1043"/>
      <c r="N1043"/>
      <c r="O1043"/>
      <c r="P1043"/>
      <c r="Q1043"/>
      <c r="S1043"/>
      <c r="T1043"/>
      <c r="U1043"/>
      <c r="V1043"/>
    </row>
    <row r="1044" spans="6:22">
      <c r="F1044"/>
      <c r="N1044"/>
      <c r="O1044"/>
      <c r="P1044"/>
      <c r="Q1044"/>
      <c r="S1044"/>
      <c r="T1044"/>
      <c r="U1044"/>
      <c r="V1044"/>
    </row>
    <row r="1045" spans="6:22">
      <c r="F1045"/>
      <c r="N1045"/>
      <c r="O1045"/>
      <c r="P1045"/>
      <c r="Q1045"/>
      <c r="S1045"/>
      <c r="T1045"/>
      <c r="U1045"/>
      <c r="V1045"/>
    </row>
    <row r="1046" spans="6:22">
      <c r="F1046"/>
      <c r="N1046"/>
      <c r="O1046"/>
      <c r="P1046"/>
      <c r="Q1046"/>
      <c r="S1046"/>
      <c r="T1046"/>
      <c r="U1046"/>
      <c r="V1046"/>
    </row>
    <row r="1047" spans="6:22">
      <c r="F1047"/>
      <c r="N1047"/>
      <c r="O1047"/>
      <c r="P1047"/>
      <c r="Q1047"/>
      <c r="S1047"/>
      <c r="T1047"/>
      <c r="U1047"/>
      <c r="V1047"/>
    </row>
    <row r="1048" spans="6:22">
      <c r="F1048"/>
      <c r="N1048"/>
      <c r="O1048"/>
      <c r="P1048"/>
      <c r="Q1048"/>
      <c r="S1048"/>
      <c r="T1048"/>
      <c r="U1048"/>
      <c r="V1048"/>
    </row>
    <row r="1049" spans="6:22">
      <c r="F1049"/>
      <c r="N1049"/>
      <c r="O1049"/>
      <c r="P1049"/>
      <c r="Q1049"/>
      <c r="S1049"/>
      <c r="T1049"/>
      <c r="U1049"/>
      <c r="V1049"/>
    </row>
    <row r="1050" spans="6:22">
      <c r="F1050"/>
      <c r="N1050"/>
      <c r="O1050"/>
      <c r="P1050"/>
      <c r="Q1050"/>
      <c r="S1050"/>
      <c r="T1050"/>
      <c r="U1050"/>
      <c r="V1050"/>
    </row>
    <row r="1051" spans="6:22">
      <c r="F1051"/>
      <c r="N1051"/>
      <c r="O1051"/>
      <c r="P1051"/>
      <c r="Q1051"/>
      <c r="S1051"/>
      <c r="T1051"/>
      <c r="U1051"/>
      <c r="V1051"/>
    </row>
    <row r="1052" spans="6:22">
      <c r="F1052"/>
      <c r="N1052"/>
      <c r="O1052"/>
      <c r="P1052"/>
      <c r="Q1052"/>
      <c r="S1052"/>
      <c r="T1052"/>
      <c r="U1052"/>
      <c r="V1052"/>
    </row>
    <row r="1053" spans="6:22">
      <c r="F1053"/>
      <c r="N1053"/>
      <c r="O1053"/>
      <c r="P1053"/>
      <c r="Q1053"/>
      <c r="S1053"/>
      <c r="T1053"/>
      <c r="U1053"/>
      <c r="V1053"/>
    </row>
    <row r="1054" spans="6:22">
      <c r="F1054"/>
      <c r="N1054"/>
      <c r="O1054"/>
      <c r="P1054"/>
      <c r="Q1054"/>
      <c r="S1054"/>
      <c r="T1054"/>
      <c r="U1054"/>
      <c r="V1054"/>
    </row>
    <row r="1055" spans="6:22">
      <c r="F1055"/>
      <c r="N1055"/>
      <c r="O1055"/>
      <c r="P1055"/>
      <c r="Q1055"/>
      <c r="S1055"/>
      <c r="T1055"/>
      <c r="U1055"/>
      <c r="V1055"/>
    </row>
    <row r="1056" spans="6:22">
      <c r="F1056"/>
      <c r="N1056"/>
      <c r="O1056"/>
      <c r="P1056"/>
      <c r="Q1056"/>
      <c r="S1056"/>
      <c r="T1056"/>
      <c r="U1056"/>
      <c r="V1056"/>
    </row>
    <row r="1057" spans="6:22">
      <c r="F1057"/>
      <c r="N1057"/>
      <c r="O1057"/>
      <c r="P1057"/>
      <c r="Q1057"/>
      <c r="S1057"/>
      <c r="T1057"/>
      <c r="U1057"/>
      <c r="V1057"/>
    </row>
    <row r="1058" spans="6:22">
      <c r="F1058"/>
      <c r="N1058"/>
      <c r="O1058"/>
      <c r="P1058"/>
      <c r="Q1058"/>
      <c r="S1058"/>
      <c r="T1058"/>
      <c r="U1058"/>
      <c r="V1058"/>
    </row>
    <row r="1059" spans="6:22">
      <c r="F1059"/>
      <c r="N1059"/>
      <c r="O1059"/>
      <c r="P1059"/>
      <c r="Q1059"/>
      <c r="S1059"/>
      <c r="T1059"/>
      <c r="U1059"/>
      <c r="V1059"/>
    </row>
    <row r="1060" spans="6:22">
      <c r="F1060"/>
      <c r="N1060"/>
      <c r="O1060"/>
      <c r="P1060"/>
      <c r="Q1060"/>
      <c r="S1060"/>
      <c r="T1060"/>
      <c r="U1060"/>
      <c r="V1060"/>
    </row>
    <row r="1061" spans="6:22">
      <c r="F1061"/>
      <c r="N1061"/>
      <c r="O1061"/>
      <c r="P1061"/>
      <c r="Q1061"/>
      <c r="S1061"/>
      <c r="T1061"/>
      <c r="U1061"/>
      <c r="V1061"/>
    </row>
    <row r="1062" spans="6:22">
      <c r="F1062"/>
      <c r="N1062"/>
      <c r="O1062"/>
      <c r="P1062"/>
      <c r="Q1062"/>
      <c r="S1062"/>
      <c r="T1062"/>
      <c r="U1062"/>
      <c r="V1062"/>
    </row>
    <row r="1063" spans="6:22">
      <c r="F1063"/>
      <c r="N1063"/>
      <c r="O1063"/>
      <c r="P1063"/>
      <c r="Q1063"/>
      <c r="S1063"/>
      <c r="T1063"/>
      <c r="U1063"/>
      <c r="V1063"/>
    </row>
    <row r="1064" spans="6:22">
      <c r="F1064"/>
      <c r="N1064"/>
      <c r="O1064"/>
      <c r="P1064"/>
      <c r="Q1064"/>
      <c r="S1064"/>
      <c r="T1064"/>
      <c r="U1064"/>
      <c r="V1064"/>
    </row>
    <row r="1065" spans="6:22">
      <c r="F1065"/>
      <c r="N1065"/>
      <c r="O1065"/>
      <c r="P1065"/>
      <c r="Q1065"/>
      <c r="S1065"/>
      <c r="T1065"/>
      <c r="U1065"/>
      <c r="V1065"/>
    </row>
    <row r="1066" spans="6:22">
      <c r="F1066"/>
      <c r="N1066"/>
      <c r="O1066"/>
      <c r="P1066"/>
      <c r="Q1066"/>
      <c r="S1066"/>
      <c r="T1066"/>
      <c r="U1066"/>
      <c r="V1066"/>
    </row>
    <row r="1067" spans="6:22">
      <c r="F1067"/>
      <c r="N1067"/>
      <c r="O1067"/>
      <c r="P1067"/>
      <c r="Q1067"/>
      <c r="S1067"/>
      <c r="T1067"/>
      <c r="U1067"/>
      <c r="V1067"/>
    </row>
    <row r="1068" spans="6:22">
      <c r="F1068"/>
      <c r="N1068"/>
      <c r="O1068"/>
      <c r="P1068"/>
      <c r="Q1068"/>
      <c r="S1068"/>
      <c r="T1068"/>
      <c r="U1068"/>
      <c r="V1068"/>
    </row>
    <row r="1069" spans="6:22">
      <c r="F1069"/>
      <c r="N1069"/>
      <c r="O1069"/>
      <c r="P1069"/>
      <c r="Q1069"/>
      <c r="S1069"/>
      <c r="T1069"/>
      <c r="U1069"/>
      <c r="V1069"/>
    </row>
    <row r="1070" spans="6:22">
      <c r="F1070"/>
      <c r="N1070"/>
      <c r="O1070"/>
      <c r="P1070"/>
      <c r="Q1070"/>
      <c r="S1070"/>
      <c r="T1070"/>
      <c r="U1070"/>
      <c r="V1070"/>
    </row>
    <row r="1071" spans="6:22">
      <c r="F1071"/>
      <c r="N1071"/>
      <c r="O1071"/>
      <c r="P1071"/>
      <c r="Q1071"/>
      <c r="S1071"/>
      <c r="T1071"/>
      <c r="U1071"/>
      <c r="V1071"/>
    </row>
    <row r="1072" spans="6:22">
      <c r="F1072"/>
      <c r="N1072"/>
      <c r="O1072"/>
      <c r="P1072"/>
      <c r="Q1072"/>
      <c r="S1072"/>
      <c r="T1072"/>
      <c r="U1072"/>
      <c r="V1072"/>
    </row>
    <row r="1073" spans="6:22">
      <c r="F1073"/>
      <c r="N1073"/>
      <c r="O1073"/>
      <c r="P1073"/>
      <c r="Q1073"/>
      <c r="S1073"/>
      <c r="T1073"/>
      <c r="U1073"/>
      <c r="V1073"/>
    </row>
    <row r="1074" spans="6:22">
      <c r="F1074"/>
      <c r="N1074"/>
      <c r="O1074"/>
      <c r="P1074"/>
      <c r="Q1074"/>
      <c r="S1074"/>
      <c r="T1074"/>
      <c r="U1074"/>
      <c r="V1074"/>
    </row>
    <row r="1075" spans="6:22">
      <c r="F1075"/>
      <c r="N1075"/>
      <c r="O1075"/>
      <c r="P1075"/>
      <c r="Q1075"/>
      <c r="S1075"/>
      <c r="T1075"/>
      <c r="U1075"/>
      <c r="V1075"/>
    </row>
    <row r="1076" spans="6:22">
      <c r="F1076"/>
      <c r="N1076"/>
      <c r="O1076"/>
      <c r="P1076"/>
      <c r="Q1076"/>
      <c r="S1076"/>
      <c r="T1076"/>
      <c r="U1076"/>
      <c r="V1076"/>
    </row>
    <row r="1077" spans="6:22">
      <c r="F1077"/>
      <c r="N1077"/>
      <c r="O1077"/>
      <c r="P1077"/>
      <c r="Q1077"/>
      <c r="S1077"/>
      <c r="T1077"/>
      <c r="U1077"/>
      <c r="V1077"/>
    </row>
    <row r="1078" spans="6:22">
      <c r="F1078"/>
      <c r="N1078"/>
      <c r="O1078"/>
      <c r="P1078"/>
      <c r="Q1078"/>
      <c r="S1078"/>
      <c r="T1078"/>
      <c r="U1078"/>
      <c r="V1078"/>
    </row>
    <row r="1079" spans="6:22">
      <c r="F1079"/>
      <c r="N1079"/>
      <c r="O1079"/>
      <c r="P1079"/>
      <c r="Q1079"/>
      <c r="S1079"/>
      <c r="T1079"/>
      <c r="U1079"/>
      <c r="V1079"/>
    </row>
    <row r="1080" spans="6:22">
      <c r="F1080"/>
      <c r="N1080"/>
      <c r="O1080"/>
      <c r="P1080"/>
      <c r="Q1080"/>
      <c r="S1080"/>
      <c r="T1080"/>
      <c r="U1080"/>
      <c r="V1080"/>
    </row>
    <row r="1081" spans="6:22">
      <c r="F1081"/>
      <c r="N1081"/>
      <c r="O1081"/>
      <c r="P1081"/>
      <c r="Q1081"/>
      <c r="S1081"/>
      <c r="T1081"/>
      <c r="U1081"/>
      <c r="V1081"/>
    </row>
    <row r="1082" spans="6:22">
      <c r="F1082"/>
      <c r="N1082"/>
      <c r="O1082"/>
      <c r="P1082"/>
      <c r="Q1082"/>
      <c r="S1082"/>
      <c r="T1082"/>
      <c r="U1082"/>
      <c r="V1082"/>
    </row>
    <row r="1083" spans="6:22">
      <c r="F1083"/>
      <c r="N1083"/>
      <c r="O1083"/>
      <c r="P1083"/>
      <c r="Q1083"/>
      <c r="S1083"/>
      <c r="T1083"/>
      <c r="U1083"/>
      <c r="V1083"/>
    </row>
    <row r="1084" spans="6:22">
      <c r="F1084"/>
      <c r="N1084"/>
      <c r="O1084"/>
      <c r="P1084"/>
      <c r="Q1084"/>
      <c r="S1084"/>
      <c r="T1084"/>
      <c r="U1084"/>
      <c r="V1084"/>
    </row>
    <row r="1085" spans="6:22">
      <c r="F1085"/>
      <c r="N1085"/>
      <c r="O1085"/>
      <c r="P1085"/>
      <c r="Q1085"/>
      <c r="S1085"/>
      <c r="T1085"/>
      <c r="U1085"/>
      <c r="V1085"/>
    </row>
    <row r="1086" spans="6:22">
      <c r="F1086"/>
      <c r="N1086"/>
      <c r="O1086"/>
      <c r="P1086"/>
      <c r="Q1086"/>
      <c r="S1086"/>
      <c r="T1086"/>
      <c r="U1086"/>
      <c r="V1086"/>
    </row>
    <row r="1087" spans="6:22">
      <c r="F1087"/>
      <c r="N1087"/>
      <c r="O1087"/>
      <c r="P1087"/>
      <c r="Q1087"/>
      <c r="S1087"/>
      <c r="T1087"/>
      <c r="U1087"/>
      <c r="V1087"/>
    </row>
    <row r="1088" spans="6:22">
      <c r="F1088"/>
      <c r="N1088"/>
      <c r="O1088"/>
      <c r="P1088"/>
      <c r="Q1088"/>
      <c r="S1088"/>
      <c r="T1088"/>
      <c r="U1088"/>
      <c r="V1088"/>
    </row>
    <row r="1089" spans="6:22">
      <c r="F1089"/>
      <c r="N1089"/>
      <c r="O1089"/>
      <c r="P1089"/>
      <c r="Q1089"/>
      <c r="S1089"/>
      <c r="T1089"/>
      <c r="U1089"/>
      <c r="V1089"/>
    </row>
    <row r="1090" spans="6:22">
      <c r="F1090"/>
      <c r="N1090"/>
      <c r="O1090"/>
      <c r="P1090"/>
      <c r="Q1090"/>
      <c r="S1090"/>
      <c r="T1090"/>
      <c r="U1090"/>
      <c r="V1090"/>
    </row>
    <row r="1091" spans="6:22">
      <c r="F1091"/>
      <c r="N1091"/>
      <c r="O1091"/>
      <c r="P1091"/>
      <c r="Q1091"/>
      <c r="S1091"/>
      <c r="T1091"/>
      <c r="U1091"/>
      <c r="V1091"/>
    </row>
    <row r="1092" spans="6:22">
      <c r="F1092"/>
      <c r="N1092"/>
      <c r="O1092"/>
      <c r="P1092"/>
      <c r="Q1092"/>
      <c r="S1092"/>
      <c r="T1092"/>
      <c r="U1092"/>
      <c r="V1092"/>
    </row>
    <row r="1093" spans="6:22">
      <c r="F1093"/>
      <c r="N1093"/>
      <c r="O1093"/>
      <c r="P1093"/>
      <c r="Q1093"/>
      <c r="S1093"/>
      <c r="T1093"/>
      <c r="U1093"/>
      <c r="V1093"/>
    </row>
    <row r="1094" spans="6:22">
      <c r="F1094"/>
      <c r="N1094"/>
      <c r="O1094"/>
      <c r="P1094"/>
      <c r="Q1094"/>
      <c r="S1094"/>
      <c r="T1094"/>
      <c r="U1094"/>
      <c r="V1094"/>
    </row>
    <row r="1095" spans="6:22">
      <c r="F1095"/>
      <c r="N1095"/>
      <c r="O1095"/>
      <c r="P1095"/>
      <c r="Q1095"/>
      <c r="S1095"/>
      <c r="T1095"/>
      <c r="U1095"/>
      <c r="V1095"/>
    </row>
    <row r="1096" spans="6:22">
      <c r="F1096"/>
      <c r="N1096"/>
      <c r="O1096"/>
      <c r="P1096"/>
      <c r="Q1096"/>
      <c r="S1096"/>
      <c r="T1096"/>
      <c r="U1096"/>
      <c r="V1096"/>
    </row>
    <row r="1097" spans="6:22">
      <c r="F1097"/>
      <c r="N1097"/>
      <c r="O1097"/>
      <c r="P1097"/>
      <c r="Q1097"/>
      <c r="S1097"/>
      <c r="T1097"/>
      <c r="U1097"/>
      <c r="V1097"/>
    </row>
    <row r="1098" spans="6:22">
      <c r="F1098"/>
      <c r="N1098"/>
      <c r="O1098"/>
      <c r="P1098"/>
      <c r="Q1098"/>
      <c r="S1098"/>
      <c r="T1098"/>
      <c r="U1098"/>
      <c r="V1098"/>
    </row>
    <row r="1099" spans="6:22">
      <c r="F1099"/>
      <c r="N1099"/>
      <c r="O1099"/>
      <c r="P1099"/>
      <c r="Q1099"/>
      <c r="S1099"/>
      <c r="T1099"/>
      <c r="U1099"/>
      <c r="V1099"/>
    </row>
    <row r="1100" spans="6:22">
      <c r="F1100"/>
      <c r="N1100"/>
      <c r="O1100"/>
      <c r="P1100"/>
      <c r="Q1100"/>
      <c r="S1100"/>
      <c r="T1100"/>
      <c r="U1100"/>
      <c r="V1100"/>
    </row>
    <row r="1101" spans="6:22">
      <c r="F1101"/>
      <c r="N1101"/>
      <c r="O1101"/>
      <c r="P1101"/>
      <c r="Q1101"/>
      <c r="S1101"/>
      <c r="T1101"/>
      <c r="U1101"/>
      <c r="V1101"/>
    </row>
    <row r="1102" spans="6:22">
      <c r="F1102"/>
      <c r="N1102"/>
      <c r="O1102"/>
      <c r="P1102"/>
      <c r="Q1102"/>
      <c r="S1102"/>
      <c r="T1102"/>
      <c r="U1102"/>
      <c r="V1102"/>
    </row>
    <row r="1103" spans="6:22">
      <c r="F1103"/>
      <c r="N1103"/>
      <c r="O1103"/>
      <c r="P1103"/>
      <c r="Q1103"/>
      <c r="S1103"/>
      <c r="T1103"/>
      <c r="U1103"/>
      <c r="V1103"/>
    </row>
    <row r="1104" spans="6:22">
      <c r="F1104"/>
      <c r="N1104"/>
      <c r="O1104"/>
      <c r="P1104"/>
      <c r="Q1104"/>
      <c r="S1104"/>
      <c r="T1104"/>
      <c r="U1104"/>
      <c r="V1104"/>
    </row>
    <row r="1105" spans="6:22">
      <c r="F1105"/>
      <c r="N1105"/>
      <c r="O1105"/>
      <c r="P1105"/>
      <c r="Q1105"/>
      <c r="S1105"/>
      <c r="T1105"/>
      <c r="U1105"/>
      <c r="V1105"/>
    </row>
    <row r="1106" spans="6:22">
      <c r="F1106"/>
      <c r="N1106"/>
      <c r="O1106"/>
      <c r="P1106"/>
      <c r="Q1106"/>
      <c r="S1106"/>
      <c r="T1106"/>
      <c r="U1106"/>
      <c r="V1106"/>
    </row>
    <row r="1107" spans="6:22">
      <c r="F1107"/>
      <c r="N1107"/>
      <c r="O1107"/>
      <c r="P1107"/>
      <c r="Q1107"/>
      <c r="S1107"/>
      <c r="T1107"/>
      <c r="U1107"/>
      <c r="V1107"/>
    </row>
    <row r="1108" spans="6:22">
      <c r="F1108"/>
      <c r="N1108"/>
      <c r="O1108"/>
      <c r="P1108"/>
      <c r="Q1108"/>
      <c r="S1108"/>
      <c r="T1108"/>
      <c r="U1108"/>
      <c r="V1108"/>
    </row>
    <row r="1109" spans="6:22">
      <c r="F1109"/>
      <c r="N1109"/>
      <c r="O1109"/>
      <c r="P1109"/>
      <c r="Q1109"/>
      <c r="S1109"/>
      <c r="T1109"/>
      <c r="U1109"/>
      <c r="V1109"/>
    </row>
    <row r="1110" spans="6:22">
      <c r="F1110"/>
      <c r="N1110"/>
      <c r="O1110"/>
      <c r="P1110"/>
      <c r="Q1110"/>
      <c r="S1110"/>
      <c r="T1110"/>
      <c r="U1110"/>
      <c r="V1110"/>
    </row>
    <row r="1111" spans="6:22">
      <c r="F1111"/>
      <c r="N1111"/>
      <c r="O1111"/>
      <c r="P1111"/>
      <c r="Q1111"/>
      <c r="S1111"/>
      <c r="T1111"/>
      <c r="U1111"/>
      <c r="V1111"/>
    </row>
    <row r="1112" spans="6:22">
      <c r="F1112"/>
      <c r="N1112"/>
      <c r="O1112"/>
      <c r="P1112"/>
      <c r="Q1112"/>
      <c r="S1112"/>
      <c r="T1112"/>
      <c r="U1112"/>
      <c r="V1112"/>
    </row>
    <row r="1113" spans="6:22">
      <c r="F1113"/>
      <c r="N1113"/>
      <c r="O1113"/>
      <c r="P1113"/>
      <c r="Q1113"/>
      <c r="S1113"/>
      <c r="T1113"/>
      <c r="U1113"/>
      <c r="V1113"/>
    </row>
    <row r="1114" spans="6:22">
      <c r="F1114"/>
      <c r="N1114"/>
      <c r="O1114"/>
      <c r="P1114"/>
      <c r="Q1114"/>
      <c r="S1114"/>
      <c r="T1114"/>
      <c r="U1114"/>
      <c r="V1114"/>
    </row>
    <row r="1115" spans="6:22">
      <c r="F1115"/>
      <c r="N1115"/>
      <c r="O1115"/>
      <c r="P1115"/>
      <c r="Q1115"/>
      <c r="S1115"/>
      <c r="T1115"/>
      <c r="U1115"/>
      <c r="V1115"/>
    </row>
    <row r="1116" spans="6:22">
      <c r="F1116"/>
      <c r="N1116"/>
      <c r="O1116"/>
      <c r="P1116"/>
      <c r="Q1116"/>
      <c r="S1116"/>
      <c r="T1116"/>
      <c r="U1116"/>
      <c r="V1116"/>
    </row>
    <row r="1117" spans="6:22">
      <c r="F1117"/>
      <c r="N1117"/>
      <c r="O1117"/>
      <c r="P1117"/>
      <c r="Q1117"/>
      <c r="S1117"/>
      <c r="T1117"/>
      <c r="U1117"/>
      <c r="V1117"/>
    </row>
    <row r="1118" spans="6:22">
      <c r="F1118"/>
      <c r="N1118"/>
      <c r="O1118"/>
      <c r="P1118"/>
      <c r="Q1118"/>
      <c r="S1118"/>
      <c r="T1118"/>
      <c r="U1118"/>
      <c r="V1118"/>
    </row>
    <row r="1119" spans="6:22">
      <c r="F1119"/>
      <c r="N1119"/>
      <c r="O1119"/>
      <c r="P1119"/>
      <c r="Q1119"/>
      <c r="S1119"/>
      <c r="T1119"/>
      <c r="U1119"/>
      <c r="V1119"/>
    </row>
    <row r="1120" spans="6:22">
      <c r="F1120"/>
      <c r="N1120"/>
      <c r="O1120"/>
      <c r="P1120"/>
      <c r="Q1120"/>
      <c r="S1120"/>
      <c r="T1120"/>
      <c r="U1120"/>
      <c r="V1120"/>
    </row>
    <row r="1121" spans="6:22">
      <c r="F1121"/>
      <c r="N1121"/>
      <c r="O1121"/>
      <c r="P1121"/>
      <c r="Q1121"/>
      <c r="S1121"/>
      <c r="T1121"/>
      <c r="U1121"/>
      <c r="V1121"/>
    </row>
    <row r="1122" spans="6:22">
      <c r="F1122"/>
      <c r="N1122"/>
      <c r="O1122"/>
      <c r="P1122"/>
      <c r="Q1122"/>
      <c r="S1122"/>
      <c r="T1122"/>
      <c r="U1122"/>
      <c r="V1122"/>
    </row>
    <row r="1123" spans="6:22">
      <c r="F1123"/>
      <c r="N1123"/>
      <c r="O1123"/>
      <c r="P1123"/>
      <c r="Q1123"/>
      <c r="S1123"/>
      <c r="T1123"/>
      <c r="U1123"/>
      <c r="V1123"/>
    </row>
    <row r="1124" spans="6:22">
      <c r="F1124"/>
      <c r="N1124"/>
      <c r="O1124"/>
      <c r="P1124"/>
      <c r="Q1124"/>
      <c r="S1124"/>
      <c r="T1124"/>
      <c r="U1124"/>
      <c r="V1124"/>
    </row>
    <row r="1125" spans="6:22">
      <c r="F1125"/>
      <c r="N1125"/>
      <c r="O1125"/>
      <c r="P1125"/>
      <c r="Q1125"/>
      <c r="S1125"/>
      <c r="T1125"/>
      <c r="U1125"/>
      <c r="V1125"/>
    </row>
    <row r="1126" spans="6:22">
      <c r="F1126"/>
      <c r="N1126"/>
      <c r="O1126"/>
      <c r="P1126"/>
      <c r="Q1126"/>
      <c r="S1126"/>
      <c r="T1126"/>
      <c r="U1126"/>
      <c r="V1126"/>
    </row>
    <row r="1127" spans="6:22">
      <c r="F1127"/>
      <c r="N1127"/>
      <c r="O1127"/>
      <c r="P1127"/>
      <c r="Q1127"/>
      <c r="S1127"/>
      <c r="T1127"/>
      <c r="U1127"/>
      <c r="V1127"/>
    </row>
    <row r="1128" spans="6:22">
      <c r="F1128"/>
      <c r="N1128"/>
      <c r="O1128"/>
      <c r="P1128"/>
      <c r="Q1128"/>
      <c r="S1128"/>
      <c r="T1128"/>
      <c r="U1128"/>
      <c r="V1128"/>
    </row>
    <row r="1129" spans="6:22">
      <c r="F1129"/>
      <c r="N1129"/>
      <c r="O1129"/>
      <c r="P1129"/>
      <c r="Q1129"/>
      <c r="S1129"/>
      <c r="T1129"/>
      <c r="U1129"/>
      <c r="V1129"/>
    </row>
    <row r="1130" spans="6:22">
      <c r="F1130"/>
      <c r="N1130"/>
      <c r="O1130"/>
      <c r="P1130"/>
      <c r="Q1130"/>
      <c r="S1130"/>
      <c r="T1130"/>
      <c r="U1130"/>
      <c r="V1130"/>
    </row>
    <row r="1131" spans="6:22">
      <c r="F1131"/>
      <c r="N1131"/>
      <c r="O1131"/>
      <c r="P1131"/>
      <c r="Q1131"/>
      <c r="S1131"/>
      <c r="T1131"/>
      <c r="U1131"/>
      <c r="V1131"/>
    </row>
    <row r="1132" spans="6:22">
      <c r="F1132"/>
      <c r="N1132"/>
      <c r="O1132"/>
      <c r="P1132"/>
      <c r="Q1132"/>
      <c r="S1132"/>
      <c r="T1132"/>
      <c r="U1132"/>
      <c r="V1132"/>
    </row>
    <row r="1133" spans="6:22">
      <c r="F1133"/>
      <c r="N1133"/>
      <c r="O1133"/>
      <c r="P1133"/>
      <c r="Q1133"/>
      <c r="S1133"/>
      <c r="T1133"/>
      <c r="U1133"/>
      <c r="V1133"/>
    </row>
    <row r="1134" spans="6:22">
      <c r="F1134"/>
      <c r="N1134"/>
      <c r="O1134"/>
      <c r="P1134"/>
      <c r="Q1134"/>
      <c r="S1134"/>
      <c r="T1134"/>
      <c r="U1134"/>
      <c r="V1134"/>
    </row>
    <row r="1135" spans="6:22">
      <c r="F1135"/>
      <c r="N1135"/>
      <c r="O1135"/>
      <c r="P1135"/>
      <c r="Q1135"/>
      <c r="S1135"/>
      <c r="T1135"/>
      <c r="U1135"/>
      <c r="V1135"/>
    </row>
    <row r="1136" spans="6:22">
      <c r="F1136"/>
      <c r="N1136"/>
      <c r="O1136"/>
      <c r="P1136"/>
      <c r="Q1136"/>
      <c r="S1136"/>
      <c r="T1136"/>
      <c r="U1136"/>
      <c r="V1136"/>
    </row>
    <row r="1137" spans="6:22">
      <c r="F1137"/>
      <c r="N1137"/>
      <c r="O1137"/>
      <c r="P1137"/>
      <c r="Q1137"/>
      <c r="S1137"/>
      <c r="T1137"/>
      <c r="U1137"/>
      <c r="V1137"/>
    </row>
    <row r="1138" spans="6:22">
      <c r="F1138"/>
      <c r="N1138"/>
      <c r="O1138"/>
      <c r="P1138"/>
      <c r="Q1138"/>
      <c r="S1138"/>
      <c r="T1138"/>
      <c r="U1138"/>
      <c r="V1138"/>
    </row>
    <row r="1139" spans="6:22">
      <c r="F1139"/>
      <c r="N1139"/>
      <c r="O1139"/>
      <c r="P1139"/>
      <c r="Q1139"/>
      <c r="S1139"/>
      <c r="T1139"/>
      <c r="U1139"/>
      <c r="V1139"/>
    </row>
    <row r="1140" spans="6:22">
      <c r="F1140"/>
      <c r="N1140"/>
      <c r="O1140"/>
      <c r="P1140"/>
      <c r="Q1140"/>
      <c r="S1140"/>
      <c r="T1140"/>
      <c r="U1140"/>
      <c r="V1140"/>
    </row>
    <row r="1141" spans="6:22">
      <c r="F1141"/>
      <c r="N1141"/>
      <c r="O1141"/>
      <c r="P1141"/>
      <c r="Q1141"/>
      <c r="S1141"/>
      <c r="T1141"/>
      <c r="U1141"/>
      <c r="V1141"/>
    </row>
    <row r="1142" spans="6:22">
      <c r="F1142"/>
      <c r="N1142"/>
      <c r="O1142"/>
      <c r="P1142"/>
      <c r="Q1142"/>
      <c r="S1142"/>
      <c r="T1142"/>
      <c r="U1142"/>
      <c r="V1142"/>
    </row>
    <row r="1143" spans="6:22">
      <c r="F1143"/>
      <c r="N1143"/>
      <c r="O1143"/>
      <c r="P1143"/>
      <c r="Q1143"/>
      <c r="S1143"/>
      <c r="T1143"/>
      <c r="U1143"/>
      <c r="V1143"/>
    </row>
    <row r="1144" spans="6:22">
      <c r="F1144"/>
      <c r="N1144"/>
      <c r="O1144"/>
      <c r="P1144"/>
      <c r="Q1144"/>
      <c r="S1144"/>
      <c r="T1144"/>
      <c r="U1144"/>
      <c r="V1144"/>
    </row>
    <row r="1145" spans="6:22">
      <c r="F1145"/>
      <c r="N1145"/>
      <c r="O1145"/>
      <c r="P1145"/>
      <c r="Q1145"/>
      <c r="S1145"/>
      <c r="T1145"/>
      <c r="U1145"/>
      <c r="V1145"/>
    </row>
    <row r="1146" spans="6:22">
      <c r="F1146"/>
      <c r="N1146"/>
      <c r="O1146"/>
      <c r="P1146"/>
      <c r="Q1146"/>
      <c r="S1146"/>
      <c r="T1146"/>
      <c r="U1146"/>
      <c r="V1146"/>
    </row>
    <row r="1147" spans="6:22">
      <c r="F1147"/>
      <c r="N1147"/>
      <c r="O1147"/>
      <c r="P1147"/>
      <c r="Q1147"/>
      <c r="S1147"/>
      <c r="T1147"/>
      <c r="U1147"/>
      <c r="V1147"/>
    </row>
    <row r="1148" spans="6:22">
      <c r="F1148"/>
      <c r="N1148"/>
      <c r="O1148"/>
      <c r="P1148"/>
      <c r="Q1148"/>
      <c r="S1148"/>
      <c r="T1148"/>
      <c r="U1148"/>
      <c r="V1148"/>
    </row>
    <row r="1149" spans="6:22">
      <c r="F1149"/>
      <c r="N1149"/>
      <c r="O1149"/>
      <c r="P1149"/>
      <c r="Q1149"/>
      <c r="S1149"/>
      <c r="T1149"/>
      <c r="U1149"/>
      <c r="V1149"/>
    </row>
    <row r="1150" spans="6:22">
      <c r="F1150"/>
      <c r="N1150"/>
      <c r="O1150"/>
      <c r="P1150"/>
      <c r="Q1150"/>
      <c r="S1150"/>
      <c r="T1150"/>
      <c r="U1150"/>
      <c r="V1150"/>
    </row>
    <row r="1151" spans="6:22">
      <c r="F1151"/>
      <c r="N1151"/>
      <c r="O1151"/>
      <c r="P1151"/>
      <c r="Q1151"/>
      <c r="S1151"/>
      <c r="T1151"/>
      <c r="U1151"/>
      <c r="V1151"/>
    </row>
    <row r="1152" spans="6:22">
      <c r="F1152"/>
      <c r="N1152"/>
      <c r="O1152"/>
      <c r="P1152"/>
      <c r="Q1152"/>
      <c r="S1152"/>
      <c r="T1152"/>
      <c r="U1152"/>
      <c r="V1152"/>
    </row>
    <row r="1153" spans="6:22">
      <c r="F1153"/>
      <c r="N1153"/>
      <c r="O1153"/>
      <c r="P1153"/>
      <c r="Q1153"/>
      <c r="S1153"/>
      <c r="T1153"/>
      <c r="U1153"/>
      <c r="V1153"/>
    </row>
    <row r="1154" spans="6:22">
      <c r="F1154"/>
      <c r="N1154"/>
      <c r="O1154"/>
      <c r="P1154"/>
      <c r="Q1154"/>
      <c r="S1154"/>
      <c r="T1154"/>
      <c r="U1154"/>
      <c r="V1154"/>
    </row>
    <row r="1155" spans="6:22">
      <c r="F1155"/>
      <c r="N1155"/>
      <c r="O1155"/>
      <c r="P1155"/>
      <c r="Q1155"/>
      <c r="S1155"/>
      <c r="T1155"/>
      <c r="U1155"/>
      <c r="V1155"/>
    </row>
    <row r="1156" spans="6:22">
      <c r="F1156"/>
      <c r="N1156"/>
      <c r="O1156"/>
      <c r="P1156"/>
      <c r="Q1156"/>
      <c r="S1156"/>
      <c r="T1156"/>
      <c r="U1156"/>
      <c r="V1156"/>
    </row>
    <row r="1157" spans="6:22">
      <c r="F1157"/>
      <c r="N1157"/>
      <c r="O1157"/>
      <c r="P1157"/>
      <c r="Q1157"/>
      <c r="S1157"/>
      <c r="T1157"/>
      <c r="U1157"/>
      <c r="V1157"/>
    </row>
    <row r="1158" spans="6:22">
      <c r="F1158"/>
      <c r="N1158"/>
      <c r="O1158"/>
      <c r="P1158"/>
      <c r="Q1158"/>
      <c r="S1158"/>
      <c r="T1158"/>
      <c r="U1158"/>
      <c r="V1158"/>
    </row>
    <row r="1159" spans="6:22">
      <c r="F1159"/>
      <c r="N1159"/>
      <c r="O1159"/>
      <c r="P1159"/>
      <c r="Q1159"/>
      <c r="S1159"/>
      <c r="T1159"/>
      <c r="U1159"/>
      <c r="V1159"/>
    </row>
    <row r="1160" spans="6:22">
      <c r="F1160"/>
      <c r="N1160"/>
      <c r="O1160"/>
      <c r="P1160"/>
      <c r="Q1160"/>
      <c r="S1160"/>
      <c r="T1160"/>
      <c r="U1160"/>
      <c r="V1160"/>
    </row>
    <row r="1161" spans="6:22">
      <c r="F1161"/>
      <c r="N1161"/>
      <c r="O1161"/>
      <c r="P1161"/>
      <c r="Q1161"/>
      <c r="S1161"/>
      <c r="T1161"/>
      <c r="U1161"/>
      <c r="V1161"/>
    </row>
    <row r="1162" spans="6:22">
      <c r="F1162"/>
      <c r="N1162"/>
      <c r="O1162"/>
      <c r="P1162"/>
      <c r="Q1162"/>
      <c r="S1162"/>
      <c r="T1162"/>
      <c r="U1162"/>
      <c r="V1162"/>
    </row>
    <row r="1163" spans="6:22">
      <c r="F1163"/>
      <c r="N1163"/>
      <c r="O1163"/>
      <c r="P1163"/>
      <c r="Q1163"/>
      <c r="S1163"/>
      <c r="T1163"/>
      <c r="U1163"/>
      <c r="V1163"/>
    </row>
    <row r="1164" spans="6:22">
      <c r="F1164"/>
      <c r="N1164"/>
      <c r="O1164"/>
      <c r="P1164"/>
      <c r="Q1164"/>
      <c r="S1164"/>
      <c r="T1164"/>
      <c r="U1164"/>
      <c r="V1164"/>
    </row>
    <row r="1165" spans="6:22">
      <c r="F1165"/>
      <c r="N1165"/>
      <c r="O1165"/>
      <c r="P1165"/>
      <c r="Q1165"/>
      <c r="S1165"/>
      <c r="T1165"/>
      <c r="U1165"/>
      <c r="V1165"/>
    </row>
    <row r="1166" spans="6:22">
      <c r="F1166"/>
      <c r="N1166"/>
      <c r="O1166"/>
      <c r="P1166"/>
      <c r="Q1166"/>
      <c r="S1166"/>
      <c r="T1166"/>
      <c r="U1166"/>
      <c r="V1166"/>
    </row>
    <row r="1167" spans="6:22">
      <c r="F1167"/>
      <c r="N1167"/>
      <c r="O1167"/>
      <c r="P1167"/>
      <c r="Q1167"/>
      <c r="S1167"/>
      <c r="T1167"/>
      <c r="U1167"/>
      <c r="V1167"/>
    </row>
    <row r="1168" spans="6:22">
      <c r="F1168"/>
      <c r="N1168"/>
      <c r="O1168"/>
      <c r="P1168"/>
      <c r="Q1168"/>
      <c r="S1168"/>
      <c r="T1168"/>
      <c r="U1168"/>
      <c r="V1168"/>
    </row>
    <row r="1169" spans="6:22">
      <c r="F1169"/>
      <c r="N1169"/>
      <c r="O1169"/>
      <c r="P1169"/>
      <c r="Q1169"/>
      <c r="S1169"/>
      <c r="T1169"/>
      <c r="U1169"/>
      <c r="V1169"/>
    </row>
    <row r="1170" spans="6:22">
      <c r="F1170"/>
      <c r="N1170"/>
      <c r="O1170"/>
      <c r="P1170"/>
      <c r="Q1170"/>
      <c r="S1170"/>
      <c r="T1170"/>
      <c r="U1170"/>
      <c r="V1170"/>
    </row>
    <row r="1171" spans="6:22">
      <c r="F1171"/>
      <c r="N1171"/>
      <c r="O1171"/>
      <c r="P1171"/>
      <c r="Q1171"/>
      <c r="S1171"/>
      <c r="T1171"/>
      <c r="U1171"/>
      <c r="V1171"/>
    </row>
    <row r="1172" spans="6:22">
      <c r="F1172"/>
      <c r="N1172"/>
      <c r="O1172"/>
      <c r="P1172"/>
      <c r="Q1172"/>
      <c r="S1172"/>
      <c r="T1172"/>
      <c r="U1172"/>
      <c r="V1172"/>
    </row>
    <row r="1173" spans="6:22">
      <c r="F1173"/>
      <c r="N1173"/>
      <c r="O1173"/>
      <c r="P1173"/>
      <c r="Q1173"/>
      <c r="S1173"/>
      <c r="T1173"/>
      <c r="U1173"/>
      <c r="V1173"/>
    </row>
    <row r="1174" spans="6:22">
      <c r="F1174"/>
      <c r="N1174"/>
      <c r="O1174"/>
      <c r="P1174"/>
      <c r="Q1174"/>
      <c r="S1174"/>
      <c r="T1174"/>
      <c r="U1174"/>
      <c r="V1174"/>
    </row>
    <row r="1175" spans="6:22">
      <c r="F1175"/>
      <c r="N1175"/>
      <c r="O1175"/>
      <c r="P1175"/>
      <c r="Q1175"/>
      <c r="S1175"/>
      <c r="T1175"/>
      <c r="U1175"/>
      <c r="V1175"/>
    </row>
    <row r="1176" spans="6:22">
      <c r="F1176"/>
      <c r="N1176"/>
      <c r="O1176"/>
      <c r="P1176"/>
      <c r="Q1176"/>
      <c r="S1176"/>
      <c r="T1176"/>
      <c r="U1176"/>
      <c r="V1176"/>
    </row>
    <row r="1177" spans="6:22">
      <c r="F1177"/>
      <c r="N1177"/>
      <c r="O1177"/>
      <c r="P1177"/>
      <c r="Q1177"/>
      <c r="S1177"/>
      <c r="T1177"/>
      <c r="U1177"/>
      <c r="V1177"/>
    </row>
    <row r="1178" spans="6:22">
      <c r="F1178"/>
      <c r="N1178"/>
      <c r="O1178"/>
      <c r="P1178"/>
      <c r="Q1178"/>
      <c r="S1178"/>
      <c r="T1178"/>
      <c r="U1178"/>
      <c r="V1178"/>
    </row>
    <row r="1179" spans="6:22">
      <c r="F1179"/>
      <c r="N1179"/>
      <c r="O1179"/>
      <c r="P1179"/>
      <c r="Q1179"/>
      <c r="S1179"/>
      <c r="T1179"/>
      <c r="U1179"/>
      <c r="V1179"/>
    </row>
    <row r="1180" spans="6:22">
      <c r="F1180"/>
      <c r="N1180"/>
      <c r="O1180"/>
      <c r="P1180"/>
      <c r="Q1180"/>
      <c r="S1180"/>
      <c r="T1180"/>
      <c r="U1180"/>
      <c r="V1180"/>
    </row>
    <row r="1181" spans="6:22">
      <c r="F1181"/>
      <c r="N1181"/>
      <c r="O1181"/>
      <c r="P1181"/>
      <c r="Q1181"/>
      <c r="S1181"/>
      <c r="T1181"/>
      <c r="U1181"/>
      <c r="V1181"/>
    </row>
    <row r="1182" spans="6:22">
      <c r="F1182"/>
      <c r="N1182"/>
      <c r="O1182"/>
      <c r="P1182"/>
      <c r="Q1182"/>
      <c r="S1182"/>
      <c r="T1182"/>
      <c r="U1182"/>
      <c r="V1182"/>
    </row>
    <row r="1183" spans="6:22">
      <c r="F1183"/>
      <c r="N1183"/>
      <c r="O1183"/>
      <c r="P1183"/>
      <c r="Q1183"/>
      <c r="S1183"/>
      <c r="T1183"/>
      <c r="U1183"/>
      <c r="V1183"/>
    </row>
    <row r="1184" spans="6:22">
      <c r="F1184"/>
      <c r="N1184"/>
      <c r="O1184"/>
      <c r="P1184"/>
      <c r="Q1184"/>
      <c r="S1184"/>
      <c r="T1184"/>
      <c r="U1184"/>
      <c r="V1184"/>
    </row>
    <row r="1185" spans="6:22">
      <c r="F1185"/>
      <c r="N1185"/>
      <c r="O1185"/>
      <c r="P1185"/>
      <c r="Q1185"/>
      <c r="S1185"/>
      <c r="T1185"/>
      <c r="U1185"/>
      <c r="V1185"/>
    </row>
    <row r="1186" spans="6:22">
      <c r="F1186"/>
      <c r="N1186"/>
      <c r="O1186"/>
      <c r="P1186"/>
      <c r="Q1186"/>
      <c r="S1186"/>
      <c r="T1186"/>
      <c r="U1186"/>
      <c r="V1186"/>
    </row>
    <row r="1187" spans="6:22">
      <c r="F1187"/>
      <c r="N1187"/>
      <c r="O1187"/>
      <c r="P1187"/>
      <c r="Q1187"/>
      <c r="S1187"/>
      <c r="T1187"/>
      <c r="U1187"/>
      <c r="V1187"/>
    </row>
    <row r="1188" spans="6:22">
      <c r="F1188"/>
      <c r="N1188"/>
      <c r="O1188"/>
      <c r="P1188"/>
      <c r="Q1188"/>
      <c r="S1188"/>
      <c r="T1188"/>
      <c r="U1188"/>
      <c r="V1188"/>
    </row>
    <row r="1189" spans="6:22">
      <c r="F1189"/>
      <c r="N1189"/>
      <c r="O1189"/>
      <c r="P1189"/>
      <c r="Q1189"/>
      <c r="S1189"/>
      <c r="T1189"/>
      <c r="U1189"/>
      <c r="V1189"/>
    </row>
    <row r="1190" spans="6:22">
      <c r="F1190"/>
      <c r="N1190"/>
      <c r="O1190"/>
      <c r="P1190"/>
      <c r="Q1190"/>
      <c r="S1190"/>
      <c r="T1190"/>
      <c r="U1190"/>
      <c r="V1190"/>
    </row>
    <row r="1191" spans="6:22">
      <c r="F1191"/>
      <c r="N1191"/>
      <c r="O1191"/>
      <c r="P1191"/>
      <c r="Q1191"/>
      <c r="S1191"/>
      <c r="T1191"/>
      <c r="U1191"/>
      <c r="V1191"/>
    </row>
    <row r="1192" spans="6:22">
      <c r="F1192"/>
      <c r="N1192"/>
      <c r="O1192"/>
      <c r="P1192"/>
      <c r="Q1192"/>
      <c r="S1192"/>
      <c r="T1192"/>
      <c r="U1192"/>
      <c r="V1192"/>
    </row>
    <row r="1193" spans="6:22">
      <c r="F1193"/>
      <c r="N1193"/>
      <c r="O1193"/>
      <c r="P1193"/>
      <c r="Q1193"/>
      <c r="S1193"/>
      <c r="T1193"/>
      <c r="U1193"/>
      <c r="V1193"/>
    </row>
    <row r="1194" spans="6:22">
      <c r="F1194"/>
      <c r="N1194"/>
      <c r="O1194"/>
      <c r="P1194"/>
      <c r="Q1194"/>
      <c r="S1194"/>
      <c r="T1194"/>
      <c r="U1194"/>
      <c r="V1194"/>
    </row>
    <row r="1195" spans="6:22">
      <c r="F1195"/>
      <c r="N1195"/>
      <c r="O1195"/>
      <c r="P1195"/>
      <c r="Q1195"/>
      <c r="S1195"/>
      <c r="T1195"/>
      <c r="U1195"/>
      <c r="V1195"/>
    </row>
    <row r="1196" spans="6:22">
      <c r="F1196"/>
      <c r="N1196"/>
      <c r="O1196"/>
      <c r="P1196"/>
      <c r="Q1196"/>
      <c r="S1196"/>
      <c r="T1196"/>
      <c r="U1196"/>
      <c r="V1196"/>
    </row>
    <row r="1197" spans="6:22">
      <c r="F1197"/>
      <c r="N1197"/>
      <c r="O1197"/>
      <c r="P1197"/>
      <c r="Q1197"/>
      <c r="S1197"/>
      <c r="T1197"/>
      <c r="U1197"/>
      <c r="V1197"/>
    </row>
    <row r="1198" spans="6:22">
      <c r="F1198"/>
      <c r="N1198"/>
      <c r="O1198"/>
      <c r="P1198"/>
      <c r="Q1198"/>
      <c r="S1198"/>
      <c r="T1198"/>
      <c r="U1198"/>
      <c r="V1198"/>
    </row>
    <row r="1199" spans="6:22">
      <c r="F1199"/>
      <c r="N1199"/>
      <c r="O1199"/>
      <c r="P1199"/>
      <c r="Q1199"/>
      <c r="S1199"/>
      <c r="T1199"/>
      <c r="U1199"/>
      <c r="V1199"/>
    </row>
    <row r="1200" spans="6:22">
      <c r="F1200"/>
      <c r="N1200"/>
      <c r="O1200"/>
      <c r="P1200"/>
      <c r="Q1200"/>
      <c r="S1200"/>
      <c r="T1200"/>
      <c r="U1200"/>
      <c r="V1200"/>
    </row>
    <row r="1201" spans="6:22">
      <c r="F1201"/>
      <c r="N1201"/>
      <c r="O1201"/>
      <c r="P1201"/>
      <c r="Q1201"/>
      <c r="S1201"/>
      <c r="T1201"/>
      <c r="U1201"/>
      <c r="V1201"/>
    </row>
    <row r="1202" spans="6:22">
      <c r="F1202"/>
      <c r="N1202"/>
      <c r="O1202"/>
      <c r="P1202"/>
      <c r="Q1202"/>
      <c r="S1202"/>
      <c r="T1202"/>
      <c r="U1202"/>
      <c r="V1202"/>
    </row>
    <row r="1203" spans="6:22">
      <c r="F1203"/>
      <c r="N1203"/>
      <c r="O1203"/>
      <c r="P1203"/>
      <c r="Q1203"/>
      <c r="S1203"/>
      <c r="T1203"/>
      <c r="U1203"/>
      <c r="V1203"/>
    </row>
    <row r="1204" spans="6:22">
      <c r="F1204"/>
      <c r="N1204"/>
      <c r="O1204"/>
      <c r="P1204"/>
      <c r="Q1204"/>
      <c r="S1204"/>
      <c r="T1204"/>
      <c r="U1204"/>
      <c r="V1204"/>
    </row>
    <row r="1205" spans="6:22">
      <c r="F1205"/>
      <c r="N1205"/>
      <c r="O1205"/>
      <c r="P1205"/>
      <c r="Q1205"/>
      <c r="S1205"/>
      <c r="T1205"/>
      <c r="U1205"/>
      <c r="V1205"/>
    </row>
    <row r="1206" spans="6:22">
      <c r="F1206"/>
      <c r="N1206"/>
      <c r="O1206"/>
      <c r="P1206"/>
      <c r="Q1206"/>
      <c r="S1206"/>
      <c r="T1206"/>
      <c r="U1206"/>
      <c r="V1206"/>
    </row>
    <row r="1207" spans="6:22">
      <c r="F1207"/>
      <c r="N1207"/>
      <c r="O1207"/>
      <c r="P1207"/>
      <c r="Q1207"/>
      <c r="S1207"/>
      <c r="T1207"/>
      <c r="U1207"/>
      <c r="V1207"/>
    </row>
    <row r="1208" spans="6:22">
      <c r="F1208"/>
      <c r="N1208"/>
      <c r="O1208"/>
      <c r="P1208"/>
      <c r="Q1208"/>
      <c r="S1208"/>
      <c r="T1208"/>
      <c r="U1208"/>
      <c r="V1208"/>
    </row>
    <row r="1209" spans="6:22">
      <c r="F1209"/>
      <c r="N1209"/>
      <c r="O1209"/>
      <c r="P1209"/>
      <c r="Q1209"/>
      <c r="S1209"/>
      <c r="T1209"/>
      <c r="U1209"/>
      <c r="V1209"/>
    </row>
    <row r="1210" spans="6:22">
      <c r="F1210"/>
      <c r="N1210"/>
      <c r="O1210"/>
      <c r="P1210"/>
      <c r="Q1210"/>
      <c r="S1210"/>
      <c r="T1210"/>
      <c r="U1210"/>
      <c r="V1210"/>
    </row>
    <row r="1211" spans="6:22">
      <c r="F1211"/>
      <c r="N1211"/>
      <c r="O1211"/>
      <c r="P1211"/>
      <c r="Q1211"/>
      <c r="S1211"/>
      <c r="T1211"/>
      <c r="U1211"/>
      <c r="V1211"/>
    </row>
    <row r="1212" spans="6:22">
      <c r="F1212"/>
      <c r="N1212"/>
      <c r="O1212"/>
      <c r="P1212"/>
      <c r="Q1212"/>
      <c r="S1212"/>
      <c r="T1212"/>
      <c r="U1212"/>
      <c r="V1212"/>
    </row>
    <row r="1213" spans="6:22">
      <c r="F1213"/>
      <c r="N1213"/>
      <c r="O1213"/>
      <c r="P1213"/>
      <c r="Q1213"/>
      <c r="S1213"/>
      <c r="T1213"/>
      <c r="U1213"/>
      <c r="V1213"/>
    </row>
    <row r="1214" spans="6:22">
      <c r="F1214"/>
      <c r="N1214"/>
      <c r="O1214"/>
      <c r="P1214"/>
      <c r="Q1214"/>
      <c r="S1214"/>
      <c r="T1214"/>
      <c r="U1214"/>
      <c r="V1214"/>
    </row>
    <row r="1215" spans="6:22">
      <c r="F1215"/>
      <c r="N1215"/>
      <c r="O1215"/>
      <c r="P1215"/>
      <c r="Q1215"/>
      <c r="S1215"/>
      <c r="T1215"/>
      <c r="U1215"/>
      <c r="V1215"/>
    </row>
    <row r="1216" spans="6:22">
      <c r="F1216"/>
      <c r="N1216"/>
      <c r="O1216"/>
      <c r="P1216"/>
      <c r="Q1216"/>
      <c r="S1216"/>
      <c r="T1216"/>
      <c r="U1216"/>
      <c r="V1216"/>
    </row>
    <row r="1217" spans="6:22">
      <c r="F1217"/>
      <c r="N1217"/>
      <c r="O1217"/>
      <c r="P1217"/>
      <c r="Q1217"/>
      <c r="S1217"/>
      <c r="T1217"/>
      <c r="U1217"/>
      <c r="V1217"/>
    </row>
    <row r="1218" spans="6:22">
      <c r="F1218"/>
      <c r="N1218"/>
      <c r="O1218"/>
      <c r="P1218"/>
      <c r="Q1218"/>
      <c r="S1218"/>
      <c r="T1218"/>
      <c r="U1218"/>
      <c r="V1218"/>
    </row>
    <row r="1219" spans="6:22">
      <c r="F1219"/>
      <c r="N1219"/>
      <c r="O1219"/>
      <c r="P1219"/>
      <c r="Q1219"/>
      <c r="S1219"/>
      <c r="T1219"/>
      <c r="U1219"/>
      <c r="V1219"/>
    </row>
    <row r="1220" spans="6:22">
      <c r="F1220"/>
      <c r="N1220"/>
      <c r="O1220"/>
      <c r="P1220"/>
      <c r="Q1220"/>
      <c r="S1220"/>
      <c r="T1220"/>
      <c r="U1220"/>
      <c r="V1220"/>
    </row>
    <row r="1221" spans="6:22">
      <c r="F1221"/>
      <c r="N1221"/>
      <c r="O1221"/>
      <c r="P1221"/>
      <c r="Q1221"/>
      <c r="S1221"/>
      <c r="T1221"/>
      <c r="U1221"/>
      <c r="V1221"/>
    </row>
    <row r="1222" spans="6:22">
      <c r="F1222"/>
      <c r="N1222"/>
      <c r="O1222"/>
      <c r="P1222"/>
      <c r="Q1222"/>
      <c r="S1222"/>
      <c r="T1222"/>
      <c r="U1222"/>
      <c r="V1222"/>
    </row>
    <row r="1223" spans="6:22">
      <c r="F1223"/>
      <c r="N1223"/>
      <c r="O1223"/>
      <c r="P1223"/>
      <c r="Q1223"/>
      <c r="S1223"/>
      <c r="T1223"/>
      <c r="U1223"/>
      <c r="V1223"/>
    </row>
    <row r="1224" spans="6:22">
      <c r="F1224"/>
      <c r="N1224"/>
      <c r="O1224"/>
      <c r="P1224"/>
      <c r="Q1224"/>
      <c r="S1224"/>
      <c r="T1224"/>
      <c r="U1224"/>
      <c r="V1224"/>
    </row>
    <row r="1225" spans="6:22">
      <c r="F1225"/>
      <c r="N1225"/>
      <c r="O1225"/>
      <c r="P1225"/>
      <c r="Q1225"/>
      <c r="S1225"/>
      <c r="T1225"/>
      <c r="U1225"/>
      <c r="V1225"/>
    </row>
    <row r="1226" spans="6:22">
      <c r="F1226"/>
      <c r="N1226"/>
      <c r="O1226"/>
      <c r="P1226"/>
      <c r="Q1226"/>
      <c r="S1226"/>
      <c r="T1226"/>
      <c r="U1226"/>
      <c r="V1226"/>
    </row>
    <row r="1227" spans="6:22">
      <c r="F1227"/>
      <c r="N1227"/>
      <c r="O1227"/>
      <c r="P1227"/>
      <c r="Q1227"/>
      <c r="S1227"/>
      <c r="T1227"/>
      <c r="U1227"/>
      <c r="V1227"/>
    </row>
    <row r="1228" spans="6:22">
      <c r="F1228"/>
      <c r="N1228"/>
      <c r="O1228"/>
      <c r="P1228"/>
      <c r="Q1228"/>
      <c r="S1228"/>
      <c r="T1228"/>
      <c r="U1228"/>
      <c r="V1228"/>
    </row>
    <row r="1229" spans="6:22">
      <c r="F1229"/>
      <c r="N1229"/>
      <c r="O1229"/>
      <c r="P1229"/>
      <c r="Q1229"/>
      <c r="S1229"/>
      <c r="T1229"/>
      <c r="U1229"/>
      <c r="V1229"/>
    </row>
    <row r="1230" spans="6:22">
      <c r="F1230"/>
      <c r="N1230"/>
      <c r="O1230"/>
      <c r="P1230"/>
      <c r="Q1230"/>
      <c r="S1230"/>
      <c r="T1230"/>
      <c r="U1230"/>
      <c r="V1230"/>
    </row>
    <row r="1231" spans="6:22">
      <c r="F1231"/>
      <c r="N1231"/>
      <c r="O1231"/>
      <c r="P1231"/>
      <c r="Q1231"/>
      <c r="S1231"/>
      <c r="T1231"/>
      <c r="U1231"/>
      <c r="V1231"/>
    </row>
    <row r="1232" spans="6:22">
      <c r="F1232"/>
      <c r="N1232"/>
      <c r="O1232"/>
      <c r="P1232"/>
      <c r="Q1232"/>
      <c r="S1232"/>
      <c r="T1232"/>
      <c r="U1232"/>
      <c r="V1232"/>
    </row>
    <row r="1233" spans="6:22">
      <c r="F1233"/>
      <c r="N1233"/>
      <c r="O1233"/>
      <c r="P1233"/>
      <c r="Q1233"/>
      <c r="S1233"/>
      <c r="T1233"/>
      <c r="U1233"/>
      <c r="V1233"/>
    </row>
    <row r="1234" spans="6:22">
      <c r="F1234"/>
      <c r="N1234"/>
      <c r="O1234"/>
      <c r="P1234"/>
      <c r="Q1234"/>
      <c r="S1234"/>
      <c r="T1234"/>
      <c r="U1234"/>
      <c r="V1234"/>
    </row>
    <row r="1235" spans="6:22">
      <c r="F1235"/>
      <c r="N1235"/>
      <c r="O1235"/>
      <c r="P1235"/>
      <c r="Q1235"/>
      <c r="S1235"/>
      <c r="T1235"/>
      <c r="U1235"/>
      <c r="V1235"/>
    </row>
    <row r="1236" spans="6:22">
      <c r="F1236"/>
      <c r="N1236"/>
      <c r="O1236"/>
      <c r="P1236"/>
      <c r="Q1236"/>
      <c r="S1236"/>
      <c r="T1236"/>
      <c r="U1236"/>
      <c r="V1236"/>
    </row>
    <row r="1237" spans="6:22">
      <c r="F1237"/>
      <c r="N1237"/>
      <c r="O1237"/>
      <c r="P1237"/>
      <c r="Q1237"/>
      <c r="S1237"/>
      <c r="T1237"/>
      <c r="U1237"/>
      <c r="V1237"/>
    </row>
    <row r="1238" spans="6:22">
      <c r="F1238"/>
      <c r="N1238"/>
      <c r="O1238"/>
      <c r="P1238"/>
      <c r="Q1238"/>
      <c r="S1238"/>
      <c r="T1238"/>
      <c r="U1238"/>
      <c r="V1238"/>
    </row>
    <row r="1239" spans="6:22">
      <c r="F1239"/>
      <c r="N1239"/>
      <c r="O1239"/>
      <c r="P1239"/>
      <c r="Q1239"/>
      <c r="S1239"/>
      <c r="T1239"/>
      <c r="U1239"/>
      <c r="V1239"/>
    </row>
    <row r="1240" spans="6:22">
      <c r="F1240"/>
      <c r="N1240"/>
      <c r="O1240"/>
      <c r="P1240"/>
      <c r="Q1240"/>
      <c r="S1240"/>
      <c r="T1240"/>
      <c r="U1240"/>
      <c r="V1240"/>
    </row>
    <row r="1241" spans="6:22">
      <c r="F1241"/>
      <c r="N1241"/>
      <c r="O1241"/>
      <c r="P1241"/>
      <c r="Q1241"/>
      <c r="S1241"/>
      <c r="T1241"/>
      <c r="U1241"/>
      <c r="V1241"/>
    </row>
    <row r="1242" spans="6:22">
      <c r="F1242"/>
      <c r="N1242"/>
      <c r="O1242"/>
      <c r="P1242"/>
      <c r="Q1242"/>
      <c r="S1242"/>
      <c r="T1242"/>
      <c r="U1242"/>
      <c r="V1242"/>
    </row>
    <row r="1243" spans="6:22">
      <c r="F1243"/>
      <c r="N1243"/>
      <c r="O1243"/>
      <c r="P1243"/>
      <c r="Q1243"/>
      <c r="S1243"/>
      <c r="T1243"/>
      <c r="U1243"/>
      <c r="V1243"/>
    </row>
    <row r="1244" spans="6:22">
      <c r="F1244"/>
      <c r="N1244"/>
      <c r="O1244"/>
      <c r="P1244"/>
      <c r="Q1244"/>
      <c r="S1244"/>
      <c r="T1244"/>
      <c r="U1244"/>
      <c r="V1244"/>
    </row>
    <row r="1245" spans="6:22">
      <c r="F1245"/>
      <c r="N1245"/>
      <c r="O1245"/>
      <c r="P1245"/>
      <c r="Q1245"/>
      <c r="S1245"/>
      <c r="T1245"/>
      <c r="U1245"/>
      <c r="V1245"/>
    </row>
    <row r="1246" spans="6:22">
      <c r="F1246"/>
      <c r="N1246"/>
      <c r="O1246"/>
      <c r="P1246"/>
      <c r="Q1246"/>
      <c r="S1246"/>
      <c r="T1246"/>
      <c r="U1246"/>
      <c r="V1246"/>
    </row>
    <row r="1247" spans="6:22">
      <c r="F1247"/>
      <c r="N1247"/>
      <c r="O1247"/>
      <c r="P1247"/>
      <c r="Q1247"/>
      <c r="S1247"/>
      <c r="T1247"/>
      <c r="U1247"/>
      <c r="V1247"/>
    </row>
    <row r="1248" spans="6:22">
      <c r="F1248"/>
      <c r="N1248"/>
      <c r="O1248"/>
      <c r="P1248"/>
      <c r="Q1248"/>
      <c r="S1248"/>
      <c r="T1248"/>
      <c r="U1248"/>
      <c r="V1248"/>
    </row>
    <row r="1249" spans="6:22">
      <c r="F1249"/>
      <c r="N1249"/>
      <c r="O1249"/>
      <c r="P1249"/>
      <c r="Q1249"/>
      <c r="S1249"/>
      <c r="T1249"/>
      <c r="U1249"/>
      <c r="V1249"/>
    </row>
    <row r="1250" spans="6:22">
      <c r="F1250"/>
      <c r="N1250"/>
      <c r="O1250"/>
      <c r="P1250"/>
      <c r="Q1250"/>
      <c r="S1250"/>
      <c r="T1250"/>
      <c r="U1250"/>
      <c r="V1250"/>
    </row>
    <row r="1251" spans="6:22">
      <c r="F1251"/>
      <c r="N1251"/>
      <c r="O1251"/>
      <c r="P1251"/>
      <c r="Q1251"/>
      <c r="S1251"/>
      <c r="T1251"/>
      <c r="U1251"/>
      <c r="V1251"/>
    </row>
    <row r="1252" spans="6:22">
      <c r="F1252"/>
      <c r="N1252"/>
      <c r="O1252"/>
      <c r="P1252"/>
      <c r="Q1252"/>
      <c r="S1252"/>
      <c r="T1252"/>
      <c r="U1252"/>
      <c r="V1252"/>
    </row>
    <row r="1253" spans="6:22">
      <c r="F1253"/>
      <c r="N1253"/>
      <c r="O1253"/>
      <c r="P1253"/>
      <c r="Q1253"/>
      <c r="S1253"/>
      <c r="T1253"/>
      <c r="U1253"/>
      <c r="V1253"/>
    </row>
    <row r="1254" spans="6:22">
      <c r="F1254"/>
      <c r="N1254"/>
      <c r="O1254"/>
      <c r="P1254"/>
      <c r="Q1254"/>
      <c r="S1254"/>
      <c r="T1254"/>
      <c r="U1254"/>
      <c r="V1254"/>
    </row>
    <row r="1255" spans="6:22">
      <c r="F1255"/>
      <c r="N1255"/>
      <c r="O1255"/>
      <c r="P1255"/>
      <c r="Q1255"/>
      <c r="S1255"/>
      <c r="T1255"/>
      <c r="U1255"/>
      <c r="V1255"/>
    </row>
    <row r="1256" spans="6:22">
      <c r="F1256"/>
      <c r="N1256"/>
      <c r="O1256"/>
      <c r="P1256"/>
      <c r="Q1256"/>
      <c r="S1256"/>
      <c r="T1256"/>
      <c r="U1256"/>
      <c r="V1256"/>
    </row>
    <row r="1257" spans="6:22">
      <c r="F1257"/>
      <c r="N1257"/>
      <c r="O1257"/>
      <c r="P1257"/>
      <c r="Q1257"/>
      <c r="S1257"/>
      <c r="T1257"/>
      <c r="U1257"/>
      <c r="V1257"/>
    </row>
    <row r="1258" spans="6:22">
      <c r="F1258"/>
      <c r="N1258"/>
      <c r="O1258"/>
      <c r="P1258"/>
      <c r="Q1258"/>
      <c r="S1258"/>
      <c r="T1258"/>
      <c r="U1258"/>
      <c r="V1258"/>
    </row>
    <row r="1259" spans="6:22">
      <c r="F1259"/>
      <c r="N1259"/>
      <c r="O1259"/>
      <c r="P1259"/>
      <c r="Q1259"/>
      <c r="S1259"/>
      <c r="T1259"/>
      <c r="U1259"/>
      <c r="V1259"/>
    </row>
    <row r="1260" spans="6:22">
      <c r="F1260"/>
      <c r="N1260"/>
      <c r="O1260"/>
      <c r="P1260"/>
      <c r="Q1260"/>
      <c r="S1260"/>
      <c r="T1260"/>
      <c r="U1260"/>
      <c r="V1260"/>
    </row>
    <row r="1261" spans="6:22">
      <c r="F1261"/>
      <c r="N1261"/>
      <c r="O1261"/>
      <c r="P1261"/>
      <c r="Q1261"/>
      <c r="S1261"/>
      <c r="T1261"/>
      <c r="U1261"/>
      <c r="V1261"/>
    </row>
    <row r="1262" spans="6:22">
      <c r="F1262"/>
      <c r="N1262"/>
      <c r="O1262"/>
      <c r="P1262"/>
      <c r="Q1262"/>
      <c r="S1262"/>
      <c r="T1262"/>
      <c r="U1262"/>
      <c r="V1262"/>
    </row>
    <row r="1263" spans="6:22">
      <c r="F1263"/>
      <c r="N1263"/>
      <c r="O1263"/>
      <c r="P1263"/>
      <c r="Q1263"/>
      <c r="S1263"/>
      <c r="T1263"/>
      <c r="U1263"/>
      <c r="V1263"/>
    </row>
    <row r="1264" spans="6:22">
      <c r="F1264"/>
      <c r="N1264"/>
      <c r="O1264"/>
      <c r="P1264"/>
      <c r="Q1264"/>
      <c r="S1264"/>
      <c r="T1264"/>
      <c r="U1264"/>
      <c r="V1264"/>
    </row>
    <row r="1265" spans="6:22">
      <c r="F1265"/>
      <c r="N1265"/>
      <c r="O1265"/>
      <c r="P1265"/>
      <c r="Q1265"/>
      <c r="S1265"/>
      <c r="T1265"/>
      <c r="U1265"/>
      <c r="V1265"/>
    </row>
    <row r="1266" spans="6:22">
      <c r="F1266"/>
      <c r="N1266"/>
      <c r="O1266"/>
      <c r="P1266"/>
      <c r="Q1266"/>
      <c r="S1266"/>
      <c r="T1266"/>
      <c r="U1266"/>
      <c r="V1266"/>
    </row>
    <row r="1267" spans="6:22">
      <c r="F1267"/>
      <c r="N1267"/>
      <c r="O1267"/>
      <c r="P1267"/>
      <c r="Q1267"/>
      <c r="S1267"/>
      <c r="T1267"/>
      <c r="U1267"/>
      <c r="V1267"/>
    </row>
    <row r="1268" spans="6:22">
      <c r="F1268"/>
      <c r="N1268"/>
      <c r="O1268"/>
      <c r="P1268"/>
      <c r="Q1268"/>
      <c r="S1268"/>
      <c r="T1268"/>
      <c r="U1268"/>
      <c r="V1268"/>
    </row>
    <row r="1269" spans="6:22">
      <c r="F1269"/>
      <c r="N1269"/>
      <c r="O1269"/>
      <c r="P1269"/>
      <c r="Q1269"/>
      <c r="S1269"/>
      <c r="T1269"/>
      <c r="U1269"/>
      <c r="V1269"/>
    </row>
    <row r="1270" spans="6:22">
      <c r="F1270"/>
      <c r="N1270"/>
      <c r="O1270"/>
      <c r="P1270"/>
      <c r="Q1270"/>
      <c r="S1270"/>
      <c r="T1270"/>
      <c r="U1270"/>
      <c r="V1270"/>
    </row>
    <row r="1271" spans="6:22">
      <c r="F1271"/>
      <c r="N1271"/>
      <c r="O1271"/>
      <c r="P1271"/>
      <c r="Q1271"/>
      <c r="S1271"/>
      <c r="T1271"/>
      <c r="U1271"/>
      <c r="V1271"/>
    </row>
    <row r="1272" spans="6:22">
      <c r="F1272"/>
      <c r="N1272"/>
      <c r="O1272"/>
      <c r="P1272"/>
      <c r="Q1272"/>
      <c r="S1272"/>
      <c r="T1272"/>
      <c r="U1272"/>
      <c r="V1272"/>
    </row>
    <row r="1273" spans="6:22">
      <c r="F1273"/>
      <c r="N1273"/>
      <c r="O1273"/>
      <c r="P1273"/>
      <c r="Q1273"/>
      <c r="S1273"/>
      <c r="T1273"/>
      <c r="U1273"/>
      <c r="V1273"/>
    </row>
    <row r="1274" spans="6:22">
      <c r="F1274"/>
      <c r="N1274"/>
      <c r="O1274"/>
      <c r="P1274"/>
      <c r="Q1274"/>
      <c r="S1274"/>
      <c r="T1274"/>
      <c r="U1274"/>
      <c r="V1274"/>
    </row>
    <row r="1275" spans="6:22">
      <c r="F1275"/>
      <c r="N1275"/>
      <c r="O1275"/>
      <c r="P1275"/>
      <c r="Q1275"/>
      <c r="S1275"/>
      <c r="T1275"/>
      <c r="U1275"/>
      <c r="V1275"/>
    </row>
    <row r="1276" spans="6:22">
      <c r="F1276"/>
      <c r="N1276"/>
      <c r="O1276"/>
      <c r="P1276"/>
      <c r="Q1276"/>
      <c r="S1276"/>
      <c r="T1276"/>
      <c r="U1276"/>
      <c r="V1276"/>
    </row>
    <row r="1277" spans="6:22">
      <c r="F1277"/>
      <c r="N1277"/>
      <c r="O1277"/>
      <c r="P1277"/>
      <c r="Q1277"/>
      <c r="S1277"/>
      <c r="T1277"/>
      <c r="U1277"/>
      <c r="V1277"/>
    </row>
    <row r="1278" spans="6:22">
      <c r="F1278"/>
      <c r="N1278"/>
      <c r="O1278"/>
      <c r="P1278"/>
      <c r="Q1278"/>
      <c r="S1278"/>
      <c r="T1278"/>
      <c r="U1278"/>
      <c r="V1278"/>
    </row>
    <row r="1279" spans="6:22">
      <c r="F1279"/>
      <c r="N1279"/>
      <c r="O1279"/>
      <c r="P1279"/>
      <c r="Q1279"/>
      <c r="S1279"/>
      <c r="T1279"/>
      <c r="U1279"/>
      <c r="V1279"/>
    </row>
    <row r="1280" spans="6:22">
      <c r="F1280"/>
      <c r="N1280"/>
      <c r="O1280"/>
      <c r="P1280"/>
      <c r="Q1280"/>
      <c r="S1280"/>
      <c r="T1280"/>
      <c r="U1280"/>
      <c r="V1280"/>
    </row>
    <row r="1281" spans="6:22">
      <c r="F1281"/>
      <c r="N1281"/>
      <c r="O1281"/>
      <c r="P1281"/>
      <c r="Q1281"/>
      <c r="S1281"/>
      <c r="T1281"/>
      <c r="U1281"/>
      <c r="V1281"/>
    </row>
    <row r="1282" spans="6:22">
      <c r="F1282"/>
      <c r="N1282"/>
      <c r="O1282"/>
      <c r="P1282"/>
      <c r="Q1282"/>
      <c r="S1282"/>
      <c r="T1282"/>
      <c r="U1282"/>
      <c r="V1282"/>
    </row>
    <row r="1283" spans="6:22">
      <c r="F1283"/>
      <c r="N1283"/>
      <c r="O1283"/>
      <c r="P1283"/>
      <c r="Q1283"/>
      <c r="S1283"/>
      <c r="T1283"/>
      <c r="U1283"/>
      <c r="V1283"/>
    </row>
    <row r="1284" spans="6:22">
      <c r="F1284"/>
      <c r="N1284"/>
      <c r="O1284"/>
      <c r="P1284"/>
      <c r="Q1284"/>
      <c r="S1284"/>
      <c r="T1284"/>
      <c r="U1284"/>
      <c r="V1284"/>
    </row>
    <row r="1285" spans="6:22">
      <c r="F1285"/>
      <c r="N1285"/>
      <c r="O1285"/>
      <c r="P1285"/>
      <c r="Q1285"/>
      <c r="S1285"/>
      <c r="T1285"/>
      <c r="U1285"/>
      <c r="V1285"/>
    </row>
    <row r="1286" spans="6:22">
      <c r="F1286"/>
      <c r="N1286"/>
      <c r="O1286"/>
      <c r="P1286"/>
      <c r="Q1286"/>
      <c r="S1286"/>
      <c r="T1286"/>
      <c r="U1286"/>
      <c r="V1286"/>
    </row>
    <row r="1287" spans="6:22">
      <c r="F1287"/>
      <c r="N1287"/>
      <c r="O1287"/>
      <c r="P1287"/>
      <c r="Q1287"/>
      <c r="S1287"/>
      <c r="T1287"/>
      <c r="U1287"/>
      <c r="V1287"/>
    </row>
    <row r="1288" spans="6:22">
      <c r="F1288"/>
      <c r="N1288"/>
      <c r="O1288"/>
      <c r="P1288"/>
      <c r="Q1288"/>
      <c r="S1288"/>
      <c r="T1288"/>
      <c r="U1288"/>
      <c r="V1288"/>
    </row>
    <row r="1289" spans="6:22">
      <c r="F1289"/>
      <c r="N1289"/>
      <c r="O1289"/>
      <c r="P1289"/>
      <c r="Q1289"/>
      <c r="S1289"/>
      <c r="T1289"/>
      <c r="U1289"/>
      <c r="V1289"/>
    </row>
    <row r="1290" spans="6:22">
      <c r="F1290"/>
      <c r="N1290"/>
      <c r="O1290"/>
      <c r="P1290"/>
      <c r="Q1290"/>
      <c r="S1290"/>
      <c r="T1290"/>
      <c r="U1290"/>
      <c r="V1290"/>
    </row>
    <row r="1291" spans="6:22">
      <c r="F1291"/>
      <c r="N1291"/>
      <c r="O1291"/>
      <c r="P1291"/>
      <c r="Q1291"/>
      <c r="S1291"/>
      <c r="T1291"/>
      <c r="U1291"/>
      <c r="V1291"/>
    </row>
    <row r="1292" spans="6:22">
      <c r="F1292"/>
      <c r="N1292"/>
      <c r="O1292"/>
      <c r="P1292"/>
      <c r="Q1292"/>
      <c r="S1292"/>
      <c r="T1292"/>
      <c r="U1292"/>
      <c r="V1292"/>
    </row>
    <row r="1293" spans="6:22">
      <c r="F1293"/>
      <c r="N1293"/>
      <c r="O1293"/>
      <c r="P1293"/>
      <c r="Q1293"/>
      <c r="S1293"/>
      <c r="T1293"/>
      <c r="U1293"/>
      <c r="V1293"/>
    </row>
    <row r="1294" spans="6:22">
      <c r="F1294"/>
      <c r="N1294"/>
      <c r="O1294"/>
      <c r="P1294"/>
      <c r="Q1294"/>
      <c r="S1294"/>
      <c r="T1294"/>
      <c r="U1294"/>
      <c r="V1294"/>
    </row>
    <row r="1295" spans="6:22">
      <c r="F1295"/>
      <c r="N1295"/>
      <c r="O1295"/>
      <c r="P1295"/>
      <c r="Q1295"/>
      <c r="S1295"/>
      <c r="T1295"/>
      <c r="U1295"/>
      <c r="V1295"/>
    </row>
    <row r="1296" spans="6:22">
      <c r="F1296"/>
      <c r="N1296"/>
      <c r="O1296"/>
      <c r="P1296"/>
      <c r="Q1296"/>
      <c r="S1296"/>
      <c r="T1296"/>
      <c r="U1296"/>
      <c r="V1296"/>
    </row>
    <row r="1297" spans="6:22">
      <c r="F1297"/>
      <c r="N1297"/>
      <c r="O1297"/>
      <c r="P1297"/>
      <c r="Q1297"/>
      <c r="S1297"/>
      <c r="T1297"/>
      <c r="U1297"/>
      <c r="V1297"/>
    </row>
    <row r="1298" spans="6:22">
      <c r="F1298"/>
      <c r="N1298"/>
      <c r="O1298"/>
      <c r="P1298"/>
      <c r="Q1298"/>
      <c r="S1298"/>
      <c r="T1298"/>
      <c r="U1298"/>
      <c r="V1298"/>
    </row>
    <row r="1299" spans="6:22">
      <c r="F1299"/>
      <c r="N1299"/>
      <c r="O1299"/>
      <c r="P1299"/>
      <c r="Q1299"/>
      <c r="S1299"/>
      <c r="T1299"/>
      <c r="U1299"/>
      <c r="V1299"/>
    </row>
    <row r="1300" spans="6:22">
      <c r="F1300"/>
      <c r="N1300"/>
      <c r="O1300"/>
      <c r="P1300"/>
      <c r="Q1300"/>
      <c r="S1300"/>
      <c r="T1300"/>
      <c r="U1300"/>
      <c r="V1300"/>
    </row>
    <row r="1301" spans="6:22">
      <c r="F1301"/>
      <c r="N1301"/>
      <c r="O1301"/>
      <c r="P1301"/>
      <c r="Q1301"/>
      <c r="S1301"/>
      <c r="T1301"/>
      <c r="U1301"/>
      <c r="V1301"/>
    </row>
    <row r="1302" spans="6:22">
      <c r="F1302"/>
      <c r="N1302"/>
      <c r="O1302"/>
      <c r="P1302"/>
      <c r="Q1302"/>
      <c r="S1302"/>
      <c r="T1302"/>
      <c r="U1302"/>
      <c r="V1302"/>
    </row>
    <row r="1303" spans="6:22">
      <c r="F1303"/>
      <c r="N1303"/>
      <c r="O1303"/>
      <c r="P1303"/>
      <c r="Q1303"/>
      <c r="S1303"/>
      <c r="T1303"/>
      <c r="U1303"/>
      <c r="V1303"/>
    </row>
    <row r="1304" spans="6:22">
      <c r="F1304"/>
      <c r="N1304"/>
      <c r="O1304"/>
      <c r="P1304"/>
      <c r="Q1304"/>
      <c r="S1304"/>
      <c r="T1304"/>
      <c r="U1304"/>
      <c r="V1304"/>
    </row>
    <row r="1305" spans="6:22">
      <c r="F1305"/>
      <c r="N1305"/>
      <c r="O1305"/>
      <c r="P1305"/>
      <c r="Q1305"/>
      <c r="S1305"/>
      <c r="T1305"/>
      <c r="U1305"/>
      <c r="V1305"/>
    </row>
    <row r="1306" spans="6:22">
      <c r="F1306"/>
      <c r="N1306"/>
      <c r="O1306"/>
      <c r="P1306"/>
      <c r="Q1306"/>
      <c r="S1306"/>
      <c r="T1306"/>
      <c r="U1306"/>
      <c r="V1306"/>
    </row>
    <row r="1307" spans="6:22">
      <c r="F1307"/>
      <c r="N1307"/>
      <c r="O1307"/>
      <c r="P1307"/>
      <c r="Q1307"/>
      <c r="S1307"/>
      <c r="T1307"/>
      <c r="U1307"/>
      <c r="V1307"/>
    </row>
    <row r="1308" spans="6:22">
      <c r="F1308"/>
      <c r="N1308"/>
      <c r="O1308"/>
      <c r="P1308"/>
      <c r="Q1308"/>
      <c r="S1308"/>
      <c r="T1308"/>
      <c r="U1308"/>
      <c r="V1308"/>
    </row>
    <row r="1309" spans="6:22">
      <c r="F1309"/>
      <c r="N1309"/>
      <c r="O1309"/>
      <c r="P1309"/>
      <c r="Q1309"/>
      <c r="S1309"/>
      <c r="T1309"/>
      <c r="U1309"/>
      <c r="V1309"/>
    </row>
    <row r="1310" spans="6:22">
      <c r="F1310"/>
      <c r="N1310"/>
      <c r="O1310"/>
      <c r="P1310"/>
      <c r="Q1310"/>
      <c r="S1310"/>
      <c r="T1310"/>
      <c r="U1310"/>
      <c r="V1310"/>
    </row>
    <row r="1311" spans="6:22">
      <c r="F1311"/>
      <c r="N1311"/>
      <c r="O1311"/>
      <c r="P1311"/>
      <c r="Q1311"/>
      <c r="S1311"/>
      <c r="T1311"/>
      <c r="U1311"/>
      <c r="V1311"/>
    </row>
    <row r="1312" spans="6:22">
      <c r="F1312"/>
      <c r="N1312"/>
      <c r="O1312"/>
      <c r="P1312"/>
      <c r="Q1312"/>
      <c r="S1312"/>
      <c r="T1312"/>
      <c r="U1312"/>
      <c r="V1312"/>
    </row>
    <row r="1313" spans="6:22">
      <c r="F1313"/>
      <c r="N1313"/>
      <c r="O1313"/>
      <c r="P1313"/>
      <c r="Q1313"/>
      <c r="S1313"/>
      <c r="T1313"/>
      <c r="U1313"/>
      <c r="V1313"/>
    </row>
    <row r="1314" spans="6:22">
      <c r="F1314"/>
      <c r="N1314"/>
      <c r="O1314"/>
      <c r="P1314"/>
      <c r="Q1314"/>
      <c r="S1314"/>
      <c r="T1314"/>
      <c r="U1314"/>
      <c r="V1314"/>
    </row>
    <row r="1315" spans="6:22">
      <c r="F1315"/>
      <c r="N1315"/>
      <c r="O1315"/>
      <c r="P1315"/>
      <c r="Q1315"/>
      <c r="S1315"/>
      <c r="T1315"/>
      <c r="U1315"/>
      <c r="V1315"/>
    </row>
    <row r="1316" spans="6:22">
      <c r="F1316"/>
      <c r="N1316"/>
      <c r="O1316"/>
      <c r="P1316"/>
      <c r="Q1316"/>
      <c r="S1316"/>
      <c r="T1316"/>
      <c r="U1316"/>
      <c r="V1316"/>
    </row>
    <row r="1317" spans="6:22">
      <c r="F1317"/>
      <c r="N1317"/>
      <c r="O1317"/>
      <c r="P1317"/>
      <c r="Q1317"/>
      <c r="S1317"/>
      <c r="T1317"/>
      <c r="U1317"/>
      <c r="V1317"/>
    </row>
    <row r="1318" spans="6:22">
      <c r="F1318"/>
      <c r="N1318"/>
      <c r="O1318"/>
      <c r="P1318"/>
      <c r="Q1318"/>
      <c r="S1318"/>
      <c r="T1318"/>
      <c r="U1318"/>
      <c r="V1318"/>
    </row>
    <row r="1319" spans="6:22">
      <c r="F1319"/>
      <c r="N1319"/>
      <c r="O1319"/>
      <c r="P1319"/>
      <c r="Q1319"/>
      <c r="S1319"/>
      <c r="T1319"/>
      <c r="U1319"/>
      <c r="V1319"/>
    </row>
    <row r="1320" spans="6:22">
      <c r="F1320"/>
      <c r="N1320"/>
      <c r="O1320"/>
      <c r="P1320"/>
      <c r="Q1320"/>
      <c r="S1320"/>
      <c r="T1320"/>
      <c r="U1320"/>
      <c r="V1320"/>
    </row>
    <row r="1321" spans="6:22">
      <c r="F1321"/>
      <c r="N1321"/>
      <c r="O1321"/>
      <c r="P1321"/>
      <c r="Q1321"/>
      <c r="S1321"/>
      <c r="T1321"/>
      <c r="U1321"/>
      <c r="V1321"/>
    </row>
    <row r="1322" spans="6:22">
      <c r="F1322"/>
      <c r="N1322"/>
      <c r="O1322"/>
      <c r="P1322"/>
      <c r="Q1322"/>
      <c r="S1322"/>
      <c r="T1322"/>
      <c r="U1322"/>
      <c r="V1322"/>
    </row>
    <row r="1323" spans="6:22">
      <c r="F1323"/>
      <c r="N1323"/>
      <c r="O1323"/>
      <c r="P1323"/>
      <c r="Q1323"/>
      <c r="S1323"/>
      <c r="T1323"/>
      <c r="U1323"/>
      <c r="V1323"/>
    </row>
    <row r="1324" spans="6:22">
      <c r="F1324"/>
      <c r="N1324"/>
      <c r="O1324"/>
      <c r="P1324"/>
      <c r="Q1324"/>
      <c r="S1324"/>
      <c r="T1324"/>
      <c r="U1324"/>
      <c r="V1324"/>
    </row>
    <row r="1325" spans="6:22">
      <c r="F1325"/>
      <c r="N1325"/>
      <c r="O1325"/>
      <c r="P1325"/>
      <c r="Q1325"/>
      <c r="S1325"/>
      <c r="T1325"/>
      <c r="U1325"/>
      <c r="V1325"/>
    </row>
    <row r="1326" spans="6:22">
      <c r="F1326"/>
      <c r="N1326"/>
      <c r="O1326"/>
      <c r="P1326"/>
      <c r="Q1326"/>
      <c r="S1326"/>
      <c r="T1326"/>
      <c r="U1326"/>
      <c r="V1326"/>
    </row>
    <row r="1327" spans="6:22">
      <c r="F1327"/>
      <c r="N1327"/>
      <c r="O1327"/>
      <c r="P1327"/>
      <c r="Q1327"/>
      <c r="S1327"/>
      <c r="T1327"/>
      <c r="U1327"/>
      <c r="V1327"/>
    </row>
    <row r="1328" spans="6:22">
      <c r="F1328"/>
      <c r="N1328"/>
      <c r="O1328"/>
      <c r="P1328"/>
      <c r="Q1328"/>
      <c r="S1328"/>
      <c r="T1328"/>
      <c r="U1328"/>
      <c r="V1328"/>
    </row>
    <row r="1329" spans="6:22">
      <c r="F1329"/>
      <c r="N1329"/>
      <c r="O1329"/>
      <c r="P1329"/>
      <c r="Q1329"/>
      <c r="S1329"/>
      <c r="T1329"/>
      <c r="U1329"/>
      <c r="V1329"/>
    </row>
    <row r="1330" spans="6:22">
      <c r="F1330"/>
      <c r="N1330"/>
      <c r="O1330"/>
      <c r="P1330"/>
      <c r="Q1330"/>
      <c r="S1330"/>
      <c r="T1330"/>
      <c r="U1330"/>
      <c r="V1330"/>
    </row>
    <row r="1331" spans="6:22">
      <c r="F1331"/>
      <c r="N1331"/>
      <c r="O1331"/>
      <c r="P1331"/>
      <c r="Q1331"/>
      <c r="S1331"/>
      <c r="T1331"/>
      <c r="U1331"/>
      <c r="V1331"/>
    </row>
    <row r="1332" spans="6:22">
      <c r="F1332"/>
      <c r="N1332"/>
      <c r="O1332"/>
      <c r="P1332"/>
      <c r="Q1332"/>
      <c r="S1332"/>
      <c r="T1332"/>
      <c r="U1332"/>
      <c r="V1332"/>
    </row>
    <row r="1333" spans="6:22">
      <c r="F1333"/>
      <c r="N1333"/>
      <c r="O1333"/>
      <c r="P1333"/>
      <c r="Q1333"/>
      <c r="S1333"/>
      <c r="T1333"/>
      <c r="U1333"/>
      <c r="V1333"/>
    </row>
    <row r="1334" spans="6:22">
      <c r="F1334"/>
      <c r="N1334"/>
      <c r="O1334"/>
      <c r="P1334"/>
      <c r="Q1334"/>
      <c r="S1334"/>
      <c r="T1334"/>
      <c r="U1334"/>
      <c r="V1334"/>
    </row>
    <row r="1335" spans="6:22">
      <c r="F1335"/>
      <c r="N1335"/>
      <c r="O1335"/>
      <c r="P1335"/>
      <c r="Q1335"/>
      <c r="S1335"/>
      <c r="T1335"/>
      <c r="U1335"/>
      <c r="V1335"/>
    </row>
    <row r="1336" spans="6:22">
      <c r="F1336"/>
      <c r="N1336"/>
      <c r="O1336"/>
      <c r="P1336"/>
      <c r="Q1336"/>
      <c r="S1336"/>
      <c r="T1336"/>
      <c r="U1336"/>
      <c r="V1336"/>
    </row>
    <row r="1337" spans="6:22">
      <c r="F1337"/>
      <c r="N1337"/>
      <c r="O1337"/>
      <c r="P1337"/>
      <c r="Q1337"/>
      <c r="S1337"/>
      <c r="T1337"/>
      <c r="U1337"/>
      <c r="V1337"/>
    </row>
    <row r="1338" spans="6:22">
      <c r="F1338"/>
      <c r="N1338"/>
      <c r="O1338"/>
      <c r="P1338"/>
      <c r="Q1338"/>
      <c r="S1338"/>
      <c r="T1338"/>
      <c r="U1338"/>
      <c r="V1338"/>
    </row>
    <row r="1339" spans="6:22">
      <c r="F1339"/>
      <c r="N1339"/>
      <c r="O1339"/>
      <c r="P1339"/>
      <c r="Q1339"/>
      <c r="S1339"/>
      <c r="T1339"/>
      <c r="U1339"/>
      <c r="V1339"/>
    </row>
    <row r="1340" spans="6:22">
      <c r="F1340"/>
      <c r="N1340"/>
      <c r="O1340"/>
      <c r="P1340"/>
      <c r="Q1340"/>
      <c r="S1340"/>
      <c r="T1340"/>
      <c r="U1340"/>
      <c r="V1340"/>
    </row>
    <row r="1341" spans="6:22">
      <c r="F1341"/>
      <c r="N1341"/>
      <c r="O1341"/>
      <c r="P1341"/>
      <c r="Q1341"/>
      <c r="S1341"/>
      <c r="T1341"/>
      <c r="U1341"/>
      <c r="V1341"/>
    </row>
    <row r="1342" spans="6:22">
      <c r="F1342"/>
      <c r="N1342"/>
      <c r="O1342"/>
      <c r="P1342"/>
      <c r="Q1342"/>
      <c r="S1342"/>
      <c r="T1342"/>
      <c r="U1342"/>
      <c r="V1342"/>
    </row>
    <row r="1343" spans="6:22">
      <c r="F1343"/>
      <c r="N1343"/>
      <c r="O1343"/>
      <c r="P1343"/>
      <c r="Q1343"/>
      <c r="S1343"/>
      <c r="T1343"/>
      <c r="U1343"/>
      <c r="V1343"/>
    </row>
    <row r="1344" spans="6:22">
      <c r="F1344"/>
      <c r="N1344"/>
      <c r="O1344"/>
      <c r="P1344"/>
      <c r="Q1344"/>
      <c r="S1344"/>
      <c r="T1344"/>
      <c r="U1344"/>
      <c r="V1344"/>
    </row>
    <row r="1345" spans="6:22">
      <c r="F1345"/>
      <c r="N1345"/>
      <c r="O1345"/>
      <c r="P1345"/>
      <c r="Q1345"/>
      <c r="S1345"/>
      <c r="T1345"/>
      <c r="U1345"/>
      <c r="V1345"/>
    </row>
    <row r="1346" spans="6:22">
      <c r="F1346"/>
      <c r="N1346"/>
      <c r="O1346"/>
      <c r="P1346"/>
      <c r="Q1346"/>
      <c r="S1346"/>
      <c r="T1346"/>
      <c r="U1346"/>
      <c r="V1346"/>
    </row>
    <row r="1347" spans="6:22">
      <c r="F1347"/>
      <c r="N1347"/>
      <c r="O1347"/>
      <c r="P1347"/>
      <c r="Q1347"/>
      <c r="S1347"/>
      <c r="T1347"/>
      <c r="U1347"/>
      <c r="V1347"/>
    </row>
    <row r="1348" spans="6:22">
      <c r="F1348"/>
      <c r="N1348"/>
      <c r="O1348"/>
      <c r="P1348"/>
      <c r="Q1348"/>
      <c r="S1348"/>
      <c r="T1348"/>
      <c r="U1348"/>
      <c r="V1348"/>
    </row>
    <row r="1349" spans="6:22">
      <c r="F1349"/>
      <c r="N1349"/>
      <c r="O1349"/>
      <c r="P1349"/>
      <c r="Q1349"/>
      <c r="S1349"/>
      <c r="T1349"/>
      <c r="U1349"/>
      <c r="V1349"/>
    </row>
    <row r="1350" spans="6:22">
      <c r="F1350"/>
      <c r="N1350"/>
      <c r="O1350"/>
      <c r="P1350"/>
      <c r="Q1350"/>
      <c r="S1350"/>
      <c r="T1350"/>
      <c r="U1350"/>
      <c r="V1350"/>
    </row>
    <row r="1351" spans="6:22">
      <c r="F1351"/>
      <c r="N1351"/>
      <c r="O1351"/>
      <c r="P1351"/>
      <c r="Q1351"/>
      <c r="S1351"/>
      <c r="T1351"/>
      <c r="U1351"/>
      <c r="V1351"/>
    </row>
    <row r="1352" spans="6:22">
      <c r="F1352"/>
      <c r="N1352"/>
      <c r="O1352"/>
      <c r="P1352"/>
      <c r="Q1352"/>
      <c r="S1352"/>
      <c r="T1352"/>
      <c r="U1352"/>
      <c r="V1352"/>
    </row>
    <row r="1353" spans="6:22">
      <c r="F1353"/>
      <c r="N1353"/>
      <c r="O1353"/>
      <c r="P1353"/>
      <c r="Q1353"/>
      <c r="S1353"/>
      <c r="T1353"/>
      <c r="U1353"/>
      <c r="V1353"/>
    </row>
    <row r="1354" spans="6:22">
      <c r="F1354"/>
      <c r="N1354"/>
      <c r="O1354"/>
      <c r="P1354"/>
      <c r="Q1354"/>
      <c r="S1354"/>
      <c r="T1354"/>
      <c r="U1354"/>
      <c r="V1354"/>
    </row>
    <row r="1355" spans="6:22">
      <c r="F1355"/>
      <c r="N1355"/>
      <c r="O1355"/>
      <c r="P1355"/>
      <c r="Q1355"/>
      <c r="S1355"/>
      <c r="T1355"/>
      <c r="U1355"/>
      <c r="V1355"/>
    </row>
    <row r="1356" spans="6:22">
      <c r="F1356"/>
      <c r="N1356"/>
      <c r="O1356"/>
      <c r="P1356"/>
      <c r="Q1356"/>
      <c r="S1356"/>
      <c r="T1356"/>
      <c r="U1356"/>
      <c r="V1356"/>
    </row>
    <row r="1357" spans="6:22">
      <c r="F1357"/>
      <c r="N1357"/>
      <c r="O1357"/>
      <c r="P1357"/>
      <c r="Q1357"/>
      <c r="S1357"/>
      <c r="T1357"/>
      <c r="U1357"/>
      <c r="V1357"/>
    </row>
    <row r="1358" spans="6:22">
      <c r="F1358"/>
      <c r="N1358"/>
      <c r="O1358"/>
      <c r="P1358"/>
      <c r="Q1358"/>
      <c r="S1358"/>
      <c r="T1358"/>
      <c r="U1358"/>
      <c r="V1358"/>
    </row>
    <row r="1359" spans="6:22">
      <c r="F1359"/>
      <c r="N1359"/>
      <c r="O1359"/>
      <c r="P1359"/>
      <c r="Q1359"/>
      <c r="S1359"/>
      <c r="T1359"/>
      <c r="U1359"/>
      <c r="V1359"/>
    </row>
    <row r="1360" spans="6:22">
      <c r="F1360"/>
      <c r="N1360"/>
      <c r="O1360"/>
      <c r="P1360"/>
      <c r="Q1360"/>
      <c r="S1360"/>
      <c r="T1360"/>
      <c r="U1360"/>
      <c r="V1360"/>
    </row>
    <row r="1361" spans="6:22">
      <c r="F1361"/>
      <c r="N1361"/>
      <c r="O1361"/>
      <c r="P1361"/>
      <c r="Q1361"/>
      <c r="S1361"/>
      <c r="T1361"/>
      <c r="U1361"/>
      <c r="V1361"/>
    </row>
    <row r="1362" spans="6:22">
      <c r="F1362"/>
      <c r="N1362"/>
      <c r="O1362"/>
      <c r="P1362"/>
      <c r="Q1362"/>
      <c r="S1362"/>
      <c r="T1362"/>
      <c r="U1362"/>
      <c r="V1362"/>
    </row>
    <row r="1363" spans="6:22">
      <c r="F1363"/>
      <c r="N1363"/>
      <c r="O1363"/>
      <c r="P1363"/>
      <c r="Q1363"/>
      <c r="S1363"/>
      <c r="T1363"/>
      <c r="U1363"/>
      <c r="V1363"/>
    </row>
    <row r="1364" spans="6:22">
      <c r="F1364"/>
      <c r="N1364"/>
      <c r="O1364"/>
      <c r="P1364"/>
      <c r="Q1364"/>
      <c r="S1364"/>
      <c r="T1364"/>
      <c r="U1364"/>
      <c r="V1364"/>
    </row>
    <row r="1365" spans="6:22">
      <c r="F1365"/>
      <c r="N1365"/>
      <c r="O1365"/>
      <c r="P1365"/>
      <c r="Q1365"/>
      <c r="S1365"/>
      <c r="T1365"/>
      <c r="U1365"/>
      <c r="V1365"/>
    </row>
    <row r="1366" spans="6:22">
      <c r="F1366"/>
      <c r="N1366"/>
      <c r="O1366"/>
      <c r="P1366"/>
      <c r="Q1366"/>
      <c r="S1366"/>
      <c r="T1366"/>
      <c r="U1366"/>
      <c r="V1366"/>
    </row>
    <row r="1367" spans="6:22">
      <c r="F1367"/>
      <c r="N1367"/>
      <c r="O1367"/>
      <c r="P1367"/>
      <c r="Q1367"/>
      <c r="S1367"/>
      <c r="T1367"/>
      <c r="U1367"/>
      <c r="V1367"/>
    </row>
    <row r="1368" spans="6:22">
      <c r="F1368"/>
      <c r="N1368"/>
      <c r="O1368"/>
      <c r="P1368"/>
      <c r="Q1368"/>
      <c r="S1368"/>
      <c r="T1368"/>
      <c r="U1368"/>
      <c r="V1368"/>
    </row>
    <row r="1369" spans="6:22">
      <c r="F1369"/>
      <c r="N1369"/>
      <c r="O1369"/>
      <c r="P1369"/>
      <c r="Q1369"/>
      <c r="S1369"/>
      <c r="T1369"/>
      <c r="U1369"/>
      <c r="V1369"/>
    </row>
    <row r="1370" spans="6:22">
      <c r="F1370"/>
      <c r="N1370"/>
      <c r="O1370"/>
      <c r="P1370"/>
      <c r="Q1370"/>
      <c r="S1370"/>
      <c r="T1370"/>
      <c r="U1370"/>
      <c r="V1370"/>
    </row>
    <row r="1371" spans="6:22">
      <c r="F1371"/>
      <c r="N1371"/>
      <c r="O1371"/>
      <c r="P1371"/>
      <c r="Q1371"/>
      <c r="S1371"/>
      <c r="T1371"/>
      <c r="U1371"/>
      <c r="V1371"/>
    </row>
    <row r="1372" spans="6:22">
      <c r="F1372"/>
      <c r="N1372"/>
      <c r="O1372"/>
      <c r="P1372"/>
      <c r="Q1372"/>
      <c r="S1372"/>
      <c r="T1372"/>
      <c r="U1372"/>
      <c r="V1372"/>
    </row>
    <row r="1373" spans="6:22">
      <c r="F1373"/>
      <c r="N1373"/>
      <c r="O1373"/>
      <c r="P1373"/>
      <c r="Q1373"/>
      <c r="S1373"/>
      <c r="T1373"/>
      <c r="U1373"/>
      <c r="V1373"/>
    </row>
    <row r="1374" spans="6:22">
      <c r="F1374"/>
      <c r="N1374"/>
      <c r="O1374"/>
      <c r="P1374"/>
      <c r="Q1374"/>
      <c r="S1374"/>
      <c r="T1374"/>
      <c r="U1374"/>
      <c r="V1374"/>
    </row>
    <row r="1375" spans="6:22">
      <c r="F1375"/>
      <c r="N1375"/>
      <c r="O1375"/>
      <c r="P1375"/>
      <c r="Q1375"/>
      <c r="S1375"/>
      <c r="T1375"/>
      <c r="U1375"/>
      <c r="V1375"/>
    </row>
    <row r="1376" spans="6:22">
      <c r="F1376"/>
      <c r="N1376"/>
      <c r="O1376"/>
      <c r="P1376"/>
      <c r="Q1376"/>
      <c r="S1376"/>
      <c r="T1376"/>
      <c r="U1376"/>
      <c r="V1376"/>
    </row>
    <row r="1377" spans="6:22">
      <c r="F1377"/>
      <c r="N1377"/>
      <c r="O1377"/>
      <c r="P1377"/>
      <c r="Q1377"/>
      <c r="S1377"/>
      <c r="T1377"/>
      <c r="U1377"/>
      <c r="V1377"/>
    </row>
    <row r="1378" spans="6:22">
      <c r="F1378"/>
      <c r="N1378"/>
      <c r="O1378"/>
      <c r="P1378"/>
      <c r="Q1378"/>
      <c r="S1378"/>
      <c r="T1378"/>
      <c r="U1378"/>
      <c r="V1378"/>
    </row>
    <row r="1379" spans="6:22">
      <c r="F1379"/>
      <c r="N1379"/>
      <c r="O1379"/>
      <c r="P1379"/>
      <c r="Q1379"/>
      <c r="S1379"/>
      <c r="T1379"/>
      <c r="U1379"/>
      <c r="V1379"/>
    </row>
    <row r="1380" spans="6:22">
      <c r="F1380"/>
      <c r="N1380"/>
      <c r="O1380"/>
      <c r="P1380"/>
      <c r="Q1380"/>
      <c r="S1380"/>
      <c r="T1380"/>
      <c r="U1380"/>
      <c r="V1380"/>
    </row>
    <row r="1381" spans="6:22">
      <c r="F1381"/>
      <c r="N1381"/>
      <c r="O1381"/>
      <c r="P1381"/>
      <c r="Q1381"/>
      <c r="S1381"/>
      <c r="T1381"/>
      <c r="U1381"/>
      <c r="V1381"/>
    </row>
    <row r="1382" spans="6:22">
      <c r="F1382"/>
      <c r="N1382"/>
      <c r="O1382"/>
      <c r="P1382"/>
      <c r="Q1382"/>
      <c r="S1382"/>
      <c r="T1382"/>
      <c r="U1382"/>
      <c r="V1382"/>
    </row>
    <row r="1383" spans="6:22">
      <c r="F1383"/>
      <c r="N1383"/>
      <c r="O1383"/>
      <c r="P1383"/>
      <c r="Q1383"/>
      <c r="S1383"/>
      <c r="T1383"/>
      <c r="U1383"/>
      <c r="V1383"/>
    </row>
    <row r="1384" spans="6:22">
      <c r="F1384"/>
      <c r="N1384"/>
      <c r="O1384"/>
      <c r="P1384"/>
      <c r="Q1384"/>
      <c r="S1384"/>
      <c r="T1384"/>
      <c r="U1384"/>
      <c r="V1384"/>
    </row>
    <row r="1385" spans="6:22">
      <c r="F1385"/>
      <c r="N1385"/>
      <c r="O1385"/>
      <c r="P1385"/>
      <c r="Q1385"/>
      <c r="S1385"/>
      <c r="T1385"/>
      <c r="U1385"/>
      <c r="V1385"/>
    </row>
    <row r="1386" spans="6:22">
      <c r="F1386"/>
      <c r="N1386"/>
      <c r="O1386"/>
      <c r="P1386"/>
      <c r="Q1386"/>
      <c r="S1386"/>
      <c r="T1386"/>
      <c r="U1386"/>
      <c r="V1386"/>
    </row>
    <row r="1387" spans="6:22">
      <c r="F1387"/>
      <c r="N1387"/>
      <c r="O1387"/>
      <c r="P1387"/>
      <c r="Q1387"/>
      <c r="S1387"/>
      <c r="T1387"/>
      <c r="U1387"/>
      <c r="V1387"/>
    </row>
    <row r="1388" spans="6:22">
      <c r="F1388"/>
      <c r="N1388"/>
      <c r="O1388"/>
      <c r="P1388"/>
      <c r="Q1388"/>
      <c r="S1388"/>
      <c r="T1388"/>
      <c r="U1388"/>
      <c r="V1388"/>
    </row>
    <row r="1389" spans="6:22">
      <c r="F1389"/>
      <c r="N1389"/>
      <c r="O1389"/>
      <c r="P1389"/>
      <c r="Q1389"/>
      <c r="S1389"/>
      <c r="T1389"/>
      <c r="U1389"/>
      <c r="V1389"/>
    </row>
    <row r="1390" spans="6:22">
      <c r="F1390"/>
      <c r="N1390"/>
      <c r="O1390"/>
      <c r="P1390"/>
      <c r="Q1390"/>
      <c r="S1390"/>
      <c r="T1390"/>
      <c r="U1390"/>
      <c r="V1390"/>
    </row>
    <row r="1391" spans="6:22">
      <c r="F1391"/>
      <c r="N1391"/>
      <c r="O1391"/>
      <c r="P1391"/>
      <c r="Q1391"/>
      <c r="S1391"/>
      <c r="T1391"/>
      <c r="U1391"/>
      <c r="V1391"/>
    </row>
    <row r="1392" spans="6:22">
      <c r="F1392"/>
      <c r="N1392"/>
      <c r="O1392"/>
      <c r="P1392"/>
      <c r="Q1392"/>
      <c r="S1392"/>
      <c r="T1392"/>
      <c r="U1392"/>
      <c r="V1392"/>
    </row>
    <row r="1393" spans="6:22">
      <c r="F1393"/>
      <c r="N1393"/>
      <c r="O1393"/>
      <c r="P1393"/>
      <c r="Q1393"/>
      <c r="S1393"/>
      <c r="T1393"/>
      <c r="U1393"/>
      <c r="V1393"/>
    </row>
    <row r="1394" spans="6:22">
      <c r="F1394"/>
      <c r="N1394"/>
      <c r="O1394"/>
      <c r="P1394"/>
      <c r="Q1394"/>
      <c r="S1394"/>
      <c r="T1394"/>
      <c r="U1394"/>
      <c r="V1394"/>
    </row>
    <row r="1395" spans="6:22">
      <c r="F1395"/>
      <c r="N1395"/>
      <c r="O1395"/>
      <c r="P1395"/>
      <c r="Q1395"/>
      <c r="S1395"/>
      <c r="T1395"/>
      <c r="U1395"/>
      <c r="V1395"/>
    </row>
    <row r="1396" spans="6:22">
      <c r="F1396"/>
      <c r="N1396"/>
      <c r="O1396"/>
      <c r="P1396"/>
      <c r="Q1396"/>
      <c r="S1396"/>
      <c r="T1396"/>
      <c r="U1396"/>
      <c r="V1396"/>
    </row>
    <row r="1397" spans="6:22">
      <c r="F1397"/>
      <c r="N1397"/>
      <c r="O1397"/>
      <c r="P1397"/>
      <c r="Q1397"/>
      <c r="S1397"/>
      <c r="T1397"/>
      <c r="U1397"/>
      <c r="V1397"/>
    </row>
    <row r="1398" spans="6:22">
      <c r="F1398"/>
      <c r="N1398"/>
      <c r="O1398"/>
      <c r="P1398"/>
      <c r="Q1398"/>
      <c r="S1398"/>
      <c r="T1398"/>
      <c r="U1398"/>
      <c r="V1398"/>
    </row>
    <row r="1399" spans="6:22">
      <c r="F1399"/>
      <c r="N1399"/>
      <c r="O1399"/>
      <c r="P1399"/>
      <c r="Q1399"/>
      <c r="S1399"/>
      <c r="T1399"/>
      <c r="U1399"/>
      <c r="V1399"/>
    </row>
    <row r="1400" spans="6:22">
      <c r="F1400"/>
      <c r="N1400"/>
      <c r="O1400"/>
      <c r="P1400"/>
      <c r="Q1400"/>
      <c r="S1400"/>
      <c r="T1400"/>
      <c r="U1400"/>
      <c r="V1400"/>
    </row>
    <row r="1401" spans="6:22">
      <c r="F1401"/>
      <c r="N1401"/>
      <c r="O1401"/>
      <c r="P1401"/>
      <c r="Q1401"/>
      <c r="S1401"/>
      <c r="T1401"/>
      <c r="U1401"/>
      <c r="V1401"/>
    </row>
    <row r="1402" spans="6:22">
      <c r="F1402"/>
      <c r="N1402"/>
      <c r="O1402"/>
      <c r="P1402"/>
      <c r="Q1402"/>
      <c r="S1402"/>
      <c r="T1402"/>
      <c r="U1402"/>
      <c r="V1402"/>
    </row>
    <row r="1403" spans="6:22">
      <c r="F1403"/>
      <c r="N1403"/>
      <c r="O1403"/>
      <c r="P1403"/>
      <c r="Q1403"/>
      <c r="S1403"/>
      <c r="T1403"/>
      <c r="U1403"/>
      <c r="V1403"/>
    </row>
    <row r="1404" spans="6:22">
      <c r="F1404"/>
      <c r="N1404"/>
      <c r="O1404"/>
      <c r="P1404"/>
      <c r="Q1404"/>
      <c r="S1404"/>
      <c r="T1404"/>
      <c r="U1404"/>
      <c r="V1404"/>
    </row>
    <row r="1405" spans="6:22">
      <c r="F1405"/>
      <c r="N1405"/>
      <c r="O1405"/>
      <c r="P1405"/>
      <c r="Q1405"/>
      <c r="S1405"/>
      <c r="T1405"/>
      <c r="U1405"/>
      <c r="V1405"/>
    </row>
    <row r="1406" spans="6:22">
      <c r="F1406"/>
      <c r="N1406"/>
      <c r="O1406"/>
      <c r="P1406"/>
      <c r="Q1406"/>
      <c r="S1406"/>
      <c r="T1406"/>
      <c r="U1406"/>
      <c r="V1406"/>
    </row>
    <row r="1407" spans="6:22">
      <c r="F1407"/>
      <c r="N1407"/>
      <c r="O1407"/>
      <c r="P1407"/>
      <c r="Q1407"/>
      <c r="S1407"/>
      <c r="T1407"/>
      <c r="U1407"/>
      <c r="V1407"/>
    </row>
    <row r="1408" spans="6:22">
      <c r="F1408"/>
      <c r="N1408"/>
      <c r="O1408"/>
      <c r="P1408"/>
      <c r="Q1408"/>
      <c r="S1408"/>
      <c r="T1408"/>
      <c r="U1408"/>
      <c r="V1408"/>
    </row>
    <row r="1409" spans="6:22">
      <c r="F1409"/>
      <c r="N1409"/>
      <c r="O1409"/>
      <c r="P1409"/>
      <c r="Q1409"/>
      <c r="S1409"/>
      <c r="T1409"/>
      <c r="U1409"/>
      <c r="V1409"/>
    </row>
    <row r="1410" spans="6:22">
      <c r="F1410"/>
      <c r="N1410"/>
      <c r="O1410"/>
      <c r="P1410"/>
      <c r="Q1410"/>
      <c r="S1410"/>
      <c r="T1410"/>
      <c r="U1410"/>
      <c r="V1410"/>
    </row>
    <row r="1411" spans="6:22">
      <c r="F1411"/>
      <c r="N1411"/>
      <c r="O1411"/>
      <c r="P1411"/>
      <c r="Q1411"/>
      <c r="S1411"/>
      <c r="T1411"/>
      <c r="U1411"/>
      <c r="V1411"/>
    </row>
    <row r="1412" spans="6:22">
      <c r="F1412"/>
      <c r="N1412"/>
      <c r="O1412"/>
      <c r="P1412"/>
      <c r="Q1412"/>
      <c r="S1412"/>
      <c r="T1412"/>
      <c r="U1412"/>
      <c r="V1412"/>
    </row>
    <row r="1413" spans="6:22">
      <c r="F1413"/>
      <c r="N1413"/>
      <c r="O1413"/>
      <c r="P1413"/>
      <c r="Q1413"/>
      <c r="S1413"/>
      <c r="T1413"/>
      <c r="U1413"/>
      <c r="V1413"/>
    </row>
    <row r="1414" spans="6:22">
      <c r="F1414"/>
      <c r="N1414"/>
      <c r="O1414"/>
      <c r="P1414"/>
      <c r="Q1414"/>
      <c r="S1414"/>
      <c r="T1414"/>
      <c r="U1414"/>
      <c r="V1414"/>
    </row>
    <row r="1415" spans="6:22">
      <c r="F1415"/>
      <c r="N1415"/>
      <c r="O1415"/>
      <c r="P1415"/>
      <c r="Q1415"/>
      <c r="S1415"/>
      <c r="T1415"/>
      <c r="U1415"/>
      <c r="V1415"/>
    </row>
    <row r="1416" spans="6:22">
      <c r="F1416"/>
      <c r="N1416"/>
      <c r="O1416"/>
      <c r="P1416"/>
      <c r="Q1416"/>
      <c r="S1416"/>
      <c r="T1416"/>
      <c r="U1416"/>
      <c r="V1416"/>
    </row>
    <row r="1417" spans="6:22">
      <c r="F1417"/>
      <c r="N1417"/>
      <c r="O1417"/>
      <c r="P1417"/>
      <c r="Q1417"/>
      <c r="S1417"/>
      <c r="T1417"/>
      <c r="U1417"/>
      <c r="V1417"/>
    </row>
    <row r="1418" spans="6:22">
      <c r="F1418"/>
      <c r="N1418"/>
      <c r="O1418"/>
      <c r="P1418"/>
      <c r="Q1418"/>
      <c r="S1418"/>
      <c r="T1418"/>
      <c r="U1418"/>
      <c r="V1418"/>
    </row>
    <row r="1419" spans="6:22">
      <c r="F1419"/>
      <c r="N1419"/>
      <c r="O1419"/>
      <c r="P1419"/>
      <c r="Q1419"/>
      <c r="S1419"/>
      <c r="T1419"/>
      <c r="U1419"/>
      <c r="V1419"/>
    </row>
    <row r="1420" spans="6:22">
      <c r="F1420"/>
      <c r="N1420"/>
      <c r="O1420"/>
      <c r="P1420"/>
      <c r="Q1420"/>
      <c r="S1420"/>
      <c r="T1420"/>
      <c r="U1420"/>
      <c r="V1420"/>
    </row>
    <row r="1421" spans="6:22">
      <c r="F1421"/>
      <c r="N1421"/>
      <c r="O1421"/>
      <c r="P1421"/>
      <c r="Q1421"/>
      <c r="S1421"/>
      <c r="T1421"/>
      <c r="U1421"/>
      <c r="V1421"/>
    </row>
    <row r="1422" spans="6:22">
      <c r="F1422"/>
      <c r="N1422"/>
      <c r="O1422"/>
      <c r="P1422"/>
      <c r="Q1422"/>
      <c r="S1422"/>
      <c r="T1422"/>
      <c r="U1422"/>
      <c r="V1422"/>
    </row>
    <row r="1423" spans="6:22">
      <c r="F1423"/>
      <c r="N1423"/>
      <c r="O1423"/>
      <c r="P1423"/>
      <c r="Q1423"/>
      <c r="S1423"/>
      <c r="T1423"/>
      <c r="U1423"/>
      <c r="V1423"/>
    </row>
    <row r="1424" spans="6:22">
      <c r="F1424"/>
      <c r="N1424"/>
      <c r="O1424"/>
      <c r="P1424"/>
      <c r="Q1424"/>
      <c r="S1424"/>
      <c r="T1424"/>
      <c r="U1424"/>
      <c r="V1424"/>
    </row>
    <row r="1425" spans="6:22">
      <c r="F1425"/>
      <c r="N1425"/>
      <c r="O1425"/>
      <c r="P1425"/>
      <c r="Q1425"/>
      <c r="S1425"/>
      <c r="T1425"/>
      <c r="U1425"/>
      <c r="V1425"/>
    </row>
    <row r="1426" spans="6:22">
      <c r="F1426"/>
      <c r="N1426"/>
      <c r="O1426"/>
      <c r="P1426"/>
      <c r="Q1426"/>
      <c r="S1426"/>
      <c r="T1426"/>
      <c r="U1426"/>
      <c r="V1426"/>
    </row>
    <row r="1427" spans="6:22">
      <c r="F1427"/>
      <c r="N1427"/>
      <c r="O1427"/>
      <c r="P1427"/>
      <c r="Q1427"/>
      <c r="S1427"/>
      <c r="T1427"/>
      <c r="U1427"/>
      <c r="V1427"/>
    </row>
    <row r="1428" spans="6:22">
      <c r="F1428"/>
      <c r="N1428"/>
      <c r="O1428"/>
      <c r="P1428"/>
      <c r="Q1428"/>
      <c r="S1428"/>
      <c r="T1428"/>
      <c r="U1428"/>
      <c r="V1428"/>
    </row>
    <row r="1429" spans="6:22">
      <c r="F1429"/>
      <c r="N1429"/>
      <c r="O1429"/>
      <c r="P1429"/>
      <c r="Q1429"/>
      <c r="S1429"/>
      <c r="T1429"/>
      <c r="U1429"/>
      <c r="V1429"/>
    </row>
    <row r="1430" spans="6:22">
      <c r="F1430"/>
      <c r="N1430"/>
      <c r="O1430"/>
      <c r="P1430"/>
      <c r="Q1430"/>
      <c r="S1430"/>
      <c r="T1430"/>
      <c r="U1430"/>
      <c r="V1430"/>
    </row>
    <row r="1431" spans="6:22">
      <c r="F1431"/>
      <c r="N1431"/>
      <c r="O1431"/>
      <c r="P1431"/>
      <c r="Q1431"/>
      <c r="S1431"/>
      <c r="T1431"/>
      <c r="U1431"/>
      <c r="V1431"/>
    </row>
    <row r="1432" spans="6:22">
      <c r="F1432"/>
      <c r="N1432"/>
      <c r="O1432"/>
      <c r="P1432"/>
      <c r="Q1432"/>
      <c r="S1432"/>
      <c r="T1432"/>
      <c r="U1432"/>
      <c r="V1432"/>
    </row>
    <row r="1433" spans="6:22">
      <c r="F1433"/>
      <c r="N1433"/>
      <c r="O1433"/>
      <c r="P1433"/>
      <c r="Q1433"/>
      <c r="S1433"/>
      <c r="T1433"/>
      <c r="U1433"/>
      <c r="V1433"/>
    </row>
    <row r="1434" spans="6:22">
      <c r="F1434"/>
      <c r="N1434"/>
      <c r="O1434"/>
      <c r="P1434"/>
      <c r="Q1434"/>
      <c r="S1434"/>
      <c r="T1434"/>
      <c r="U1434"/>
      <c r="V1434"/>
    </row>
    <row r="1435" spans="6:22">
      <c r="F1435"/>
      <c r="N1435"/>
      <c r="O1435"/>
      <c r="P1435"/>
      <c r="Q1435"/>
      <c r="S1435"/>
      <c r="T1435"/>
      <c r="U1435"/>
      <c r="V1435"/>
    </row>
    <row r="1436" spans="6:22">
      <c r="F1436"/>
      <c r="N1436"/>
      <c r="O1436"/>
      <c r="P1436"/>
      <c r="Q1436"/>
      <c r="S1436"/>
      <c r="T1436"/>
      <c r="U1436"/>
      <c r="V1436"/>
    </row>
    <row r="1437" spans="6:22">
      <c r="F1437"/>
      <c r="N1437"/>
      <c r="O1437"/>
      <c r="P1437"/>
      <c r="Q1437"/>
      <c r="S1437"/>
      <c r="T1437"/>
      <c r="U1437"/>
      <c r="V1437"/>
    </row>
    <row r="1438" spans="6:22">
      <c r="F1438"/>
      <c r="N1438"/>
      <c r="O1438"/>
      <c r="P1438"/>
      <c r="Q1438"/>
      <c r="S1438"/>
      <c r="T1438"/>
      <c r="U1438"/>
      <c r="V1438"/>
    </row>
    <row r="1439" spans="6:22">
      <c r="F1439"/>
      <c r="N1439"/>
      <c r="O1439"/>
      <c r="P1439"/>
      <c r="Q1439"/>
      <c r="S1439"/>
      <c r="T1439"/>
      <c r="U1439"/>
      <c r="V1439"/>
    </row>
    <row r="1440" spans="6:22">
      <c r="F1440"/>
      <c r="N1440"/>
      <c r="O1440"/>
      <c r="P1440"/>
      <c r="Q1440"/>
      <c r="S1440"/>
      <c r="T1440"/>
      <c r="U1440"/>
      <c r="V1440"/>
    </row>
    <row r="1441" spans="6:22">
      <c r="F1441"/>
      <c r="N1441"/>
      <c r="O1441"/>
      <c r="P1441"/>
      <c r="Q1441"/>
      <c r="S1441"/>
      <c r="T1441"/>
      <c r="U1441"/>
      <c r="V1441"/>
    </row>
    <row r="1442" spans="6:22">
      <c r="F1442"/>
      <c r="N1442"/>
      <c r="O1442"/>
      <c r="P1442"/>
      <c r="Q1442"/>
      <c r="S1442"/>
      <c r="T1442"/>
      <c r="U1442"/>
      <c r="V1442"/>
    </row>
    <row r="1443" spans="6:22">
      <c r="F1443"/>
      <c r="N1443"/>
      <c r="O1443"/>
      <c r="P1443"/>
      <c r="Q1443"/>
      <c r="S1443"/>
      <c r="T1443"/>
      <c r="U1443"/>
      <c r="V1443"/>
    </row>
    <row r="1444" spans="6:22">
      <c r="F1444"/>
      <c r="N1444"/>
      <c r="O1444"/>
      <c r="P1444"/>
      <c r="Q1444"/>
      <c r="S1444"/>
      <c r="T1444"/>
      <c r="U1444"/>
      <c r="V1444"/>
    </row>
    <row r="1445" spans="6:22">
      <c r="F1445"/>
      <c r="N1445"/>
      <c r="O1445"/>
      <c r="P1445"/>
      <c r="Q1445"/>
      <c r="S1445"/>
      <c r="T1445"/>
      <c r="U1445"/>
      <c r="V1445"/>
    </row>
    <row r="1446" spans="6:22">
      <c r="F1446"/>
      <c r="N1446"/>
      <c r="O1446"/>
      <c r="P1446"/>
      <c r="Q1446"/>
      <c r="S1446"/>
      <c r="T1446"/>
      <c r="U1446"/>
      <c r="V1446"/>
    </row>
    <row r="1447" spans="6:22">
      <c r="F1447"/>
      <c r="N1447"/>
      <c r="O1447"/>
      <c r="P1447"/>
      <c r="Q1447"/>
      <c r="S1447"/>
      <c r="T1447"/>
      <c r="U1447"/>
      <c r="V1447"/>
    </row>
    <row r="1448" spans="6:22">
      <c r="F1448"/>
      <c r="N1448"/>
      <c r="O1448"/>
      <c r="P1448"/>
      <c r="Q1448"/>
      <c r="S1448"/>
      <c r="T1448"/>
      <c r="U1448"/>
      <c r="V1448"/>
    </row>
    <row r="1449" spans="6:22">
      <c r="F1449"/>
      <c r="N1449"/>
      <c r="O1449"/>
      <c r="P1449"/>
      <c r="Q1449"/>
      <c r="S1449"/>
      <c r="T1449"/>
      <c r="U1449"/>
      <c r="V1449"/>
    </row>
    <row r="1450" spans="6:22">
      <c r="F1450"/>
      <c r="N1450"/>
      <c r="O1450"/>
      <c r="P1450"/>
      <c r="Q1450"/>
      <c r="S1450"/>
      <c r="T1450"/>
      <c r="U1450"/>
      <c r="V1450"/>
    </row>
    <row r="1451" spans="6:22">
      <c r="F1451"/>
      <c r="N1451"/>
      <c r="O1451"/>
      <c r="P1451"/>
      <c r="Q1451"/>
      <c r="S1451"/>
      <c r="T1451"/>
      <c r="U1451"/>
      <c r="V1451"/>
    </row>
    <row r="1452" spans="6:22">
      <c r="F1452"/>
      <c r="N1452"/>
      <c r="O1452"/>
      <c r="P1452"/>
      <c r="Q1452"/>
      <c r="S1452"/>
      <c r="T1452"/>
      <c r="U1452"/>
      <c r="V1452"/>
    </row>
    <row r="1453" spans="6:22">
      <c r="F1453"/>
      <c r="N1453"/>
      <c r="O1453"/>
      <c r="P1453"/>
      <c r="Q1453"/>
      <c r="S1453"/>
      <c r="T1453"/>
      <c r="U1453"/>
      <c r="V1453"/>
    </row>
    <row r="1454" spans="6:22">
      <c r="F1454"/>
      <c r="N1454"/>
      <c r="O1454"/>
      <c r="P1454"/>
      <c r="Q1454"/>
      <c r="S1454"/>
      <c r="T1454"/>
      <c r="U1454"/>
      <c r="V1454"/>
    </row>
    <row r="1455" spans="6:22">
      <c r="F1455"/>
      <c r="N1455"/>
      <c r="O1455"/>
      <c r="P1455"/>
      <c r="Q1455"/>
      <c r="S1455"/>
      <c r="T1455"/>
      <c r="U1455"/>
      <c r="V1455"/>
    </row>
    <row r="1456" spans="6:22">
      <c r="F1456"/>
      <c r="N1456"/>
      <c r="O1456"/>
      <c r="P1456"/>
      <c r="Q1456"/>
      <c r="S1456"/>
      <c r="T1456"/>
      <c r="U1456"/>
      <c r="V1456"/>
    </row>
    <row r="1457" spans="6:22">
      <c r="F1457"/>
      <c r="N1457"/>
      <c r="O1457"/>
      <c r="P1457"/>
      <c r="Q1457"/>
      <c r="S1457"/>
      <c r="T1457"/>
      <c r="U1457"/>
      <c r="V1457"/>
    </row>
    <row r="1458" spans="6:22">
      <c r="F1458"/>
      <c r="N1458"/>
      <c r="O1458"/>
      <c r="P1458"/>
      <c r="Q1458"/>
      <c r="S1458"/>
      <c r="T1458"/>
      <c r="U1458"/>
      <c r="V1458"/>
    </row>
    <row r="1459" spans="6:22">
      <c r="F1459"/>
      <c r="N1459"/>
      <c r="O1459"/>
      <c r="P1459"/>
      <c r="Q1459"/>
      <c r="S1459"/>
      <c r="T1459"/>
      <c r="U1459"/>
      <c r="V1459"/>
    </row>
    <row r="1460" spans="6:22">
      <c r="F1460"/>
      <c r="N1460"/>
      <c r="O1460"/>
      <c r="P1460"/>
      <c r="Q1460"/>
      <c r="S1460"/>
      <c r="T1460"/>
      <c r="U1460"/>
      <c r="V1460"/>
    </row>
    <row r="1461" spans="6:22">
      <c r="F1461"/>
      <c r="N1461"/>
      <c r="O1461"/>
      <c r="P1461"/>
      <c r="Q1461"/>
      <c r="S1461"/>
      <c r="T1461"/>
      <c r="U1461"/>
      <c r="V1461"/>
    </row>
    <row r="1462" spans="6:22">
      <c r="F1462"/>
      <c r="N1462"/>
      <c r="O1462"/>
      <c r="P1462"/>
      <c r="Q1462"/>
      <c r="S1462"/>
      <c r="T1462"/>
      <c r="U1462"/>
      <c r="V1462"/>
    </row>
    <row r="1463" spans="6:22">
      <c r="F1463"/>
      <c r="N1463"/>
      <c r="O1463"/>
      <c r="P1463"/>
      <c r="Q1463"/>
      <c r="S1463"/>
      <c r="T1463"/>
      <c r="U1463"/>
      <c r="V1463"/>
    </row>
    <row r="1464" spans="6:22">
      <c r="F1464"/>
      <c r="N1464"/>
      <c r="O1464"/>
      <c r="P1464"/>
      <c r="Q1464"/>
      <c r="S1464"/>
      <c r="T1464"/>
      <c r="U1464"/>
      <c r="V1464"/>
    </row>
    <row r="1465" spans="6:22">
      <c r="F1465"/>
      <c r="N1465"/>
      <c r="O1465"/>
      <c r="P1465"/>
      <c r="Q1465"/>
      <c r="S1465"/>
      <c r="T1465"/>
      <c r="U1465"/>
      <c r="V1465"/>
    </row>
    <row r="1466" spans="6:22">
      <c r="F1466"/>
      <c r="N1466"/>
      <c r="O1466"/>
      <c r="P1466"/>
      <c r="Q1466"/>
      <c r="S1466"/>
      <c r="T1466"/>
      <c r="U1466"/>
      <c r="V1466"/>
    </row>
    <row r="1467" spans="6:22">
      <c r="F1467"/>
      <c r="N1467"/>
      <c r="O1467"/>
      <c r="P1467"/>
      <c r="Q1467"/>
      <c r="S1467"/>
      <c r="T1467"/>
      <c r="U1467"/>
      <c r="V1467"/>
    </row>
    <row r="1468" spans="6:22">
      <c r="F1468"/>
      <c r="N1468"/>
      <c r="O1468"/>
      <c r="P1468"/>
      <c r="Q1468"/>
      <c r="S1468"/>
      <c r="T1468"/>
      <c r="U1468"/>
      <c r="V1468"/>
    </row>
    <row r="1469" spans="6:22">
      <c r="F1469"/>
      <c r="N1469"/>
      <c r="O1469"/>
      <c r="P1469"/>
      <c r="Q1469"/>
      <c r="S1469"/>
      <c r="T1469"/>
      <c r="U1469"/>
      <c r="V1469"/>
    </row>
    <row r="1470" spans="6:22">
      <c r="F1470"/>
      <c r="N1470"/>
      <c r="O1470"/>
      <c r="P1470"/>
      <c r="Q1470"/>
      <c r="S1470"/>
      <c r="T1470"/>
      <c r="U1470"/>
      <c r="V1470"/>
    </row>
    <row r="1471" spans="6:22">
      <c r="F1471"/>
      <c r="N1471"/>
      <c r="O1471"/>
      <c r="P1471"/>
      <c r="Q1471"/>
      <c r="S1471"/>
      <c r="T1471"/>
      <c r="U1471"/>
      <c r="V1471"/>
    </row>
    <row r="1472" spans="6:22">
      <c r="F1472"/>
      <c r="N1472"/>
      <c r="O1472"/>
      <c r="P1472"/>
      <c r="Q1472"/>
      <c r="S1472"/>
      <c r="T1472"/>
      <c r="U1472"/>
      <c r="V1472"/>
    </row>
    <row r="1473" spans="6:22">
      <c r="F1473"/>
      <c r="N1473"/>
      <c r="O1473"/>
      <c r="P1473"/>
      <c r="Q1473"/>
      <c r="S1473"/>
      <c r="T1473"/>
      <c r="U1473"/>
      <c r="V1473"/>
    </row>
    <row r="1474" spans="6:22">
      <c r="F1474"/>
      <c r="N1474"/>
      <c r="O1474"/>
      <c r="P1474"/>
      <c r="Q1474"/>
      <c r="S1474"/>
      <c r="T1474"/>
      <c r="U1474"/>
      <c r="V1474"/>
    </row>
    <row r="1475" spans="6:22">
      <c r="F1475"/>
      <c r="N1475"/>
      <c r="O1475"/>
      <c r="P1475"/>
      <c r="Q1475"/>
      <c r="S1475"/>
      <c r="T1475"/>
      <c r="U1475"/>
      <c r="V1475"/>
    </row>
    <row r="1476" spans="6:22">
      <c r="F1476"/>
      <c r="N1476"/>
      <c r="O1476"/>
      <c r="P1476"/>
      <c r="Q1476"/>
      <c r="S1476"/>
      <c r="T1476"/>
      <c r="U1476"/>
      <c r="V1476"/>
    </row>
    <row r="1477" spans="6:22">
      <c r="F1477"/>
      <c r="N1477"/>
      <c r="O1477"/>
      <c r="P1477"/>
      <c r="Q1477"/>
      <c r="S1477"/>
      <c r="T1477"/>
      <c r="U1477"/>
      <c r="V1477"/>
    </row>
    <row r="1478" spans="6:22">
      <c r="F1478"/>
      <c r="N1478"/>
      <c r="O1478"/>
      <c r="P1478"/>
      <c r="Q1478"/>
      <c r="S1478"/>
      <c r="T1478"/>
      <c r="U1478"/>
      <c r="V1478"/>
    </row>
    <row r="1479" spans="6:22">
      <c r="F1479"/>
      <c r="N1479"/>
      <c r="O1479"/>
      <c r="P1479"/>
      <c r="Q1479"/>
      <c r="S1479"/>
      <c r="T1479"/>
      <c r="U1479"/>
      <c r="V1479"/>
    </row>
    <row r="1480" spans="6:22">
      <c r="F1480"/>
      <c r="N1480"/>
      <c r="O1480"/>
      <c r="P1480"/>
      <c r="Q1480"/>
      <c r="S1480"/>
      <c r="T1480"/>
      <c r="U1480"/>
      <c r="V1480"/>
    </row>
    <row r="1481" spans="6:22">
      <c r="F1481"/>
      <c r="N1481"/>
      <c r="O1481"/>
      <c r="P1481"/>
      <c r="Q1481"/>
      <c r="S1481"/>
      <c r="T1481"/>
      <c r="U1481"/>
      <c r="V1481"/>
    </row>
    <row r="1482" spans="6:22">
      <c r="F1482"/>
      <c r="N1482"/>
      <c r="O1482"/>
      <c r="P1482"/>
      <c r="Q1482"/>
      <c r="S1482"/>
      <c r="T1482"/>
      <c r="U1482"/>
      <c r="V1482"/>
    </row>
    <row r="1483" spans="6:22">
      <c r="F1483"/>
      <c r="N1483"/>
      <c r="O1483"/>
      <c r="P1483"/>
      <c r="Q1483"/>
      <c r="S1483"/>
      <c r="T1483"/>
      <c r="U1483"/>
      <c r="V1483"/>
    </row>
    <row r="1484" spans="6:22">
      <c r="F1484"/>
      <c r="N1484"/>
      <c r="O1484"/>
      <c r="P1484"/>
      <c r="Q1484"/>
      <c r="S1484"/>
      <c r="T1484"/>
      <c r="U1484"/>
      <c r="V1484"/>
    </row>
    <row r="1485" spans="6:22">
      <c r="F1485"/>
      <c r="N1485"/>
      <c r="O1485"/>
      <c r="P1485"/>
      <c r="Q1485"/>
      <c r="S1485"/>
      <c r="T1485"/>
      <c r="U1485"/>
      <c r="V1485"/>
    </row>
    <row r="1486" spans="6:22">
      <c r="F1486"/>
      <c r="N1486"/>
      <c r="O1486"/>
      <c r="P1486"/>
      <c r="Q1486"/>
      <c r="S1486"/>
      <c r="T1486"/>
      <c r="U1486"/>
      <c r="V1486"/>
    </row>
    <row r="1487" spans="6:22">
      <c r="F1487"/>
      <c r="N1487"/>
      <c r="O1487"/>
      <c r="P1487"/>
      <c r="Q1487"/>
      <c r="S1487"/>
      <c r="T1487"/>
      <c r="U1487"/>
      <c r="V1487"/>
    </row>
    <row r="1488" spans="6:22">
      <c r="F1488"/>
      <c r="N1488"/>
      <c r="O1488"/>
      <c r="P1488"/>
      <c r="Q1488"/>
      <c r="S1488"/>
      <c r="T1488"/>
      <c r="U1488"/>
      <c r="V1488"/>
    </row>
    <row r="1489" spans="6:22">
      <c r="F1489"/>
      <c r="N1489"/>
      <c r="O1489"/>
      <c r="P1489"/>
      <c r="Q1489"/>
      <c r="S1489"/>
      <c r="T1489"/>
      <c r="U1489"/>
      <c r="V1489"/>
    </row>
    <row r="1490" spans="6:22">
      <c r="F1490"/>
      <c r="N1490"/>
      <c r="O1490"/>
      <c r="P1490"/>
      <c r="Q1490"/>
      <c r="S1490"/>
      <c r="T1490"/>
      <c r="U1490"/>
      <c r="V1490"/>
    </row>
    <row r="1491" spans="6:22">
      <c r="F1491"/>
      <c r="N1491"/>
      <c r="O1491"/>
      <c r="P1491"/>
      <c r="Q1491"/>
      <c r="S1491"/>
      <c r="T1491"/>
      <c r="U1491"/>
      <c r="V1491"/>
    </row>
    <row r="1492" spans="6:22">
      <c r="F1492"/>
      <c r="N1492"/>
      <c r="O1492"/>
      <c r="P1492"/>
      <c r="Q1492"/>
      <c r="S1492"/>
      <c r="T1492"/>
      <c r="U1492"/>
      <c r="V1492"/>
    </row>
    <row r="1493" spans="6:22">
      <c r="F1493"/>
      <c r="N1493"/>
      <c r="O1493"/>
      <c r="P1493"/>
      <c r="Q1493"/>
      <c r="S1493"/>
      <c r="T1493"/>
      <c r="U1493"/>
      <c r="V1493"/>
    </row>
    <row r="1494" spans="6:22">
      <c r="F1494"/>
      <c r="N1494"/>
      <c r="O1494"/>
      <c r="P1494"/>
      <c r="Q1494"/>
      <c r="S1494"/>
      <c r="T1494"/>
      <c r="U1494"/>
      <c r="V1494"/>
    </row>
    <row r="1495" spans="6:22">
      <c r="F1495"/>
      <c r="N1495"/>
      <c r="O1495"/>
      <c r="P1495"/>
      <c r="Q1495"/>
      <c r="S1495"/>
      <c r="T1495"/>
      <c r="U1495"/>
      <c r="V1495"/>
    </row>
    <row r="1496" spans="6:22">
      <c r="F1496"/>
      <c r="N1496"/>
      <c r="O1496"/>
      <c r="P1496"/>
      <c r="Q1496"/>
      <c r="S1496"/>
      <c r="T1496"/>
      <c r="U1496"/>
      <c r="V1496"/>
    </row>
    <row r="1497" spans="6:22">
      <c r="F1497"/>
      <c r="N1497"/>
      <c r="O1497"/>
      <c r="P1497"/>
      <c r="Q1497"/>
      <c r="S1497"/>
      <c r="T1497"/>
      <c r="U1497"/>
      <c r="V1497"/>
    </row>
    <row r="1498" spans="6:22">
      <c r="F1498"/>
      <c r="N1498"/>
      <c r="O1498"/>
      <c r="P1498"/>
      <c r="Q1498"/>
      <c r="S1498"/>
      <c r="T1498"/>
      <c r="U1498"/>
      <c r="V1498"/>
    </row>
    <row r="1499" spans="6:22">
      <c r="F1499"/>
      <c r="N1499"/>
      <c r="O1499"/>
      <c r="P1499"/>
      <c r="Q1499"/>
      <c r="S1499"/>
      <c r="T1499"/>
      <c r="U1499"/>
      <c r="V1499"/>
    </row>
    <row r="1500" spans="6:22">
      <c r="F1500"/>
      <c r="N1500"/>
      <c r="O1500"/>
      <c r="P1500"/>
      <c r="Q1500"/>
      <c r="S1500"/>
      <c r="T1500"/>
      <c r="U1500"/>
      <c r="V1500"/>
    </row>
    <row r="1501" spans="6:22">
      <c r="F1501"/>
      <c r="N1501"/>
      <c r="O1501"/>
      <c r="P1501"/>
      <c r="Q1501"/>
      <c r="S1501"/>
      <c r="T1501"/>
      <c r="U1501"/>
      <c r="V1501"/>
    </row>
    <row r="1502" spans="6:22">
      <c r="F1502"/>
      <c r="N1502"/>
      <c r="O1502"/>
      <c r="P1502"/>
      <c r="Q1502"/>
      <c r="S1502"/>
      <c r="T1502"/>
      <c r="U1502"/>
      <c r="V1502"/>
    </row>
    <row r="1503" spans="6:22">
      <c r="F1503"/>
      <c r="N1503"/>
      <c r="O1503"/>
      <c r="P1503"/>
      <c r="Q1503"/>
      <c r="S1503"/>
      <c r="T1503"/>
      <c r="U1503"/>
      <c r="V1503"/>
    </row>
    <row r="1504" spans="6:22">
      <c r="F1504"/>
      <c r="N1504"/>
      <c r="O1504"/>
      <c r="P1504"/>
      <c r="Q1504"/>
      <c r="S1504"/>
      <c r="T1504"/>
      <c r="U1504"/>
      <c r="V1504"/>
    </row>
    <row r="1505" spans="6:22">
      <c r="F1505"/>
      <c r="N1505"/>
      <c r="O1505"/>
      <c r="P1505"/>
      <c r="Q1505"/>
      <c r="S1505"/>
      <c r="T1505"/>
      <c r="U1505"/>
      <c r="V1505"/>
    </row>
    <row r="1506" spans="6:22">
      <c r="F1506"/>
      <c r="N1506"/>
      <c r="O1506"/>
      <c r="P1506"/>
      <c r="Q1506"/>
      <c r="S1506"/>
      <c r="T1506"/>
      <c r="U1506"/>
      <c r="V1506"/>
    </row>
    <row r="1507" spans="6:22">
      <c r="F1507"/>
      <c r="N1507"/>
      <c r="O1507"/>
      <c r="P1507"/>
      <c r="Q1507"/>
      <c r="S1507"/>
      <c r="T1507"/>
      <c r="U1507"/>
      <c r="V1507"/>
    </row>
    <row r="1508" spans="6:22">
      <c r="F1508"/>
      <c r="N1508"/>
      <c r="O1508"/>
      <c r="P1508"/>
      <c r="Q1508"/>
      <c r="S1508"/>
      <c r="T1508"/>
      <c r="U1508"/>
      <c r="V1508"/>
    </row>
    <row r="1509" spans="6:22">
      <c r="F1509"/>
      <c r="N1509"/>
      <c r="O1509"/>
      <c r="P1509"/>
      <c r="Q1509"/>
      <c r="S1509"/>
      <c r="T1509"/>
      <c r="U1509"/>
      <c r="V1509"/>
    </row>
    <row r="1510" spans="6:22">
      <c r="F1510"/>
      <c r="N1510"/>
      <c r="O1510"/>
      <c r="P1510"/>
      <c r="Q1510"/>
      <c r="S1510"/>
      <c r="T1510"/>
      <c r="U1510"/>
      <c r="V1510"/>
    </row>
    <row r="1511" spans="6:22">
      <c r="F1511"/>
      <c r="N1511"/>
      <c r="O1511"/>
      <c r="P1511"/>
      <c r="Q1511"/>
      <c r="S1511"/>
      <c r="T1511"/>
      <c r="U1511"/>
      <c r="V1511"/>
    </row>
    <row r="1512" spans="6:22">
      <c r="F1512"/>
      <c r="N1512"/>
      <c r="O1512"/>
      <c r="P1512"/>
      <c r="Q1512"/>
      <c r="S1512"/>
      <c r="T1512"/>
      <c r="U1512"/>
      <c r="V1512"/>
    </row>
    <row r="1513" spans="6:22">
      <c r="F1513"/>
      <c r="N1513"/>
      <c r="O1513"/>
      <c r="P1513"/>
      <c r="Q1513"/>
      <c r="S1513"/>
      <c r="T1513"/>
      <c r="U1513"/>
      <c r="V1513"/>
    </row>
    <row r="1514" spans="6:22">
      <c r="F1514"/>
      <c r="N1514"/>
      <c r="O1514"/>
      <c r="P1514"/>
      <c r="Q1514"/>
      <c r="S1514"/>
      <c r="T1514"/>
      <c r="U1514"/>
      <c r="V1514"/>
    </row>
    <row r="1515" spans="6:22">
      <c r="F1515"/>
      <c r="N1515"/>
      <c r="O1515"/>
      <c r="P1515"/>
      <c r="Q1515"/>
      <c r="S1515"/>
      <c r="T1515"/>
      <c r="U1515"/>
      <c r="V1515"/>
    </row>
    <row r="1516" spans="6:22">
      <c r="F1516"/>
      <c r="N1516"/>
      <c r="O1516"/>
      <c r="P1516"/>
      <c r="Q1516"/>
      <c r="S1516"/>
      <c r="T1516"/>
      <c r="U1516"/>
      <c r="V1516"/>
    </row>
    <row r="1517" spans="6:22">
      <c r="F1517"/>
      <c r="N1517"/>
      <c r="O1517"/>
      <c r="P1517"/>
      <c r="Q1517"/>
      <c r="S1517"/>
      <c r="T1517"/>
      <c r="U1517"/>
      <c r="V1517"/>
    </row>
    <row r="1518" spans="6:22">
      <c r="F1518"/>
      <c r="N1518"/>
      <c r="O1518"/>
      <c r="P1518"/>
      <c r="Q1518"/>
      <c r="S1518"/>
      <c r="T1518"/>
      <c r="U1518"/>
      <c r="V1518"/>
    </row>
    <row r="1519" spans="6:22">
      <c r="F1519"/>
      <c r="N1519"/>
      <c r="O1519"/>
      <c r="P1519"/>
      <c r="Q1519"/>
      <c r="S1519"/>
      <c r="T1519"/>
      <c r="U1519"/>
      <c r="V1519"/>
    </row>
    <row r="1520" spans="6:22">
      <c r="F1520"/>
      <c r="N1520"/>
      <c r="O1520"/>
      <c r="P1520"/>
      <c r="Q1520"/>
      <c r="S1520"/>
      <c r="T1520"/>
      <c r="U1520"/>
      <c r="V1520"/>
    </row>
    <row r="1521" spans="6:22">
      <c r="F1521"/>
      <c r="N1521"/>
      <c r="O1521"/>
      <c r="P1521"/>
      <c r="Q1521"/>
      <c r="S1521"/>
      <c r="T1521"/>
      <c r="U1521"/>
      <c r="V1521"/>
    </row>
    <row r="1522" spans="6:22">
      <c r="F1522"/>
      <c r="N1522"/>
      <c r="O1522"/>
      <c r="P1522"/>
      <c r="Q1522"/>
      <c r="S1522"/>
      <c r="T1522"/>
      <c r="U1522"/>
      <c r="V1522"/>
    </row>
    <row r="1523" spans="6:22">
      <c r="F1523"/>
      <c r="N1523"/>
      <c r="O1523"/>
      <c r="P1523"/>
      <c r="Q1523"/>
      <c r="S1523"/>
      <c r="T1523"/>
      <c r="U1523"/>
      <c r="V1523"/>
    </row>
    <row r="1524" spans="6:22">
      <c r="F1524"/>
      <c r="N1524"/>
      <c r="O1524"/>
      <c r="P1524"/>
      <c r="Q1524"/>
      <c r="S1524"/>
      <c r="T1524"/>
      <c r="U1524"/>
      <c r="V1524"/>
    </row>
    <row r="1525" spans="6:22">
      <c r="F1525"/>
      <c r="N1525"/>
      <c r="O1525"/>
      <c r="P1525"/>
      <c r="Q1525"/>
      <c r="S1525"/>
      <c r="T1525"/>
      <c r="U1525"/>
      <c r="V1525"/>
    </row>
    <row r="1526" spans="6:22">
      <c r="F1526"/>
      <c r="N1526"/>
      <c r="O1526"/>
      <c r="P1526"/>
      <c r="Q1526"/>
      <c r="S1526"/>
      <c r="T1526"/>
      <c r="U1526"/>
      <c r="V1526"/>
    </row>
    <row r="1527" spans="6:22">
      <c r="F1527"/>
      <c r="N1527"/>
      <c r="O1527"/>
      <c r="P1527"/>
      <c r="Q1527"/>
      <c r="S1527"/>
      <c r="T1527"/>
      <c r="U1527"/>
      <c r="V1527"/>
    </row>
    <row r="1528" spans="6:22">
      <c r="F1528"/>
      <c r="N1528"/>
      <c r="O1528"/>
      <c r="P1528"/>
      <c r="Q1528"/>
      <c r="S1528"/>
      <c r="T1528"/>
      <c r="U1528"/>
      <c r="V1528"/>
    </row>
    <row r="1529" spans="6:22">
      <c r="F1529"/>
      <c r="N1529"/>
      <c r="O1529"/>
      <c r="P1529"/>
      <c r="Q1529"/>
      <c r="S1529"/>
      <c r="T1529"/>
      <c r="U1529"/>
      <c r="V1529"/>
    </row>
    <row r="1530" spans="6:22">
      <c r="F1530"/>
      <c r="N1530"/>
      <c r="O1530"/>
      <c r="P1530"/>
      <c r="Q1530"/>
      <c r="S1530"/>
      <c r="T1530"/>
      <c r="U1530"/>
      <c r="V1530"/>
    </row>
    <row r="1531" spans="6:22">
      <c r="F1531"/>
      <c r="N1531"/>
      <c r="O1531"/>
      <c r="P1531"/>
      <c r="Q1531"/>
      <c r="S1531"/>
      <c r="T1531"/>
      <c r="U1531"/>
      <c r="V1531"/>
    </row>
    <row r="1532" spans="6:22">
      <c r="F1532"/>
      <c r="N1532"/>
      <c r="O1532"/>
      <c r="P1532"/>
      <c r="Q1532"/>
      <c r="S1532"/>
      <c r="T1532"/>
      <c r="U1532"/>
      <c r="V1532"/>
    </row>
    <row r="1533" spans="6:22">
      <c r="F1533"/>
      <c r="N1533"/>
      <c r="O1533"/>
      <c r="P1533"/>
      <c r="Q1533"/>
      <c r="S1533"/>
      <c r="T1533"/>
      <c r="U1533"/>
      <c r="V1533"/>
    </row>
    <row r="1534" spans="6:22">
      <c r="F1534"/>
      <c r="N1534"/>
      <c r="O1534"/>
      <c r="P1534"/>
      <c r="Q1534"/>
      <c r="S1534"/>
      <c r="T1534"/>
      <c r="U1534"/>
      <c r="V1534"/>
    </row>
    <row r="1535" spans="6:22">
      <c r="F1535"/>
      <c r="N1535"/>
      <c r="O1535"/>
      <c r="P1535"/>
      <c r="Q1535"/>
      <c r="S1535"/>
      <c r="T1535"/>
      <c r="U1535"/>
      <c r="V1535"/>
    </row>
    <row r="1536" spans="6:22">
      <c r="F1536"/>
      <c r="N1536"/>
      <c r="O1536"/>
      <c r="P1536"/>
      <c r="Q1536"/>
      <c r="S1536"/>
      <c r="T1536"/>
      <c r="U1536"/>
      <c r="V1536"/>
    </row>
    <row r="1537" spans="6:22">
      <c r="F1537"/>
      <c r="N1537"/>
      <c r="O1537"/>
      <c r="P1537"/>
      <c r="Q1537"/>
      <c r="S1537"/>
      <c r="T1537"/>
      <c r="U1537"/>
      <c r="V1537"/>
    </row>
    <row r="1538" spans="6:22">
      <c r="F1538"/>
      <c r="N1538"/>
      <c r="O1538"/>
      <c r="P1538"/>
      <c r="Q1538"/>
      <c r="S1538"/>
      <c r="T1538"/>
      <c r="U1538"/>
      <c r="V1538"/>
    </row>
    <row r="1539" spans="6:22">
      <c r="F1539"/>
      <c r="N1539"/>
      <c r="O1539"/>
      <c r="P1539"/>
      <c r="Q1539"/>
      <c r="S1539"/>
      <c r="T1539"/>
      <c r="U1539"/>
      <c r="V1539"/>
    </row>
    <row r="1540" spans="6:22">
      <c r="F1540"/>
      <c r="N1540"/>
      <c r="O1540"/>
      <c r="P1540"/>
      <c r="Q1540"/>
      <c r="S1540"/>
      <c r="T1540"/>
      <c r="U1540"/>
      <c r="V1540"/>
    </row>
    <row r="1541" spans="6:22">
      <c r="F1541"/>
      <c r="N1541"/>
      <c r="O1541"/>
      <c r="P1541"/>
      <c r="Q1541"/>
      <c r="S1541"/>
      <c r="T1541"/>
      <c r="U1541"/>
      <c r="V1541"/>
    </row>
    <row r="1542" spans="6:22">
      <c r="F1542"/>
      <c r="N1542"/>
      <c r="O1542"/>
      <c r="P1542"/>
      <c r="Q1542"/>
      <c r="S1542"/>
      <c r="T1542"/>
      <c r="U1542"/>
      <c r="V1542"/>
    </row>
    <row r="1543" spans="6:22">
      <c r="F1543"/>
      <c r="N1543"/>
      <c r="O1543"/>
      <c r="P1543"/>
      <c r="Q1543"/>
      <c r="S1543"/>
      <c r="T1543"/>
      <c r="U1543"/>
      <c r="V1543"/>
    </row>
    <row r="1544" spans="6:22">
      <c r="F1544"/>
      <c r="N1544"/>
      <c r="O1544"/>
      <c r="P1544"/>
      <c r="Q1544"/>
      <c r="S1544"/>
      <c r="T1544"/>
      <c r="U1544"/>
      <c r="V1544"/>
    </row>
    <row r="1545" spans="6:22">
      <c r="F1545"/>
      <c r="N1545"/>
      <c r="O1545"/>
      <c r="P1545"/>
      <c r="Q1545"/>
      <c r="S1545"/>
      <c r="T1545"/>
      <c r="U1545"/>
      <c r="V1545"/>
    </row>
    <row r="1546" spans="6:22">
      <c r="F1546"/>
      <c r="N1546"/>
      <c r="O1546"/>
      <c r="P1546"/>
      <c r="Q1546"/>
      <c r="S1546"/>
      <c r="T1546"/>
      <c r="U1546"/>
      <c r="V1546"/>
    </row>
    <row r="1547" spans="6:22">
      <c r="F1547"/>
      <c r="N1547"/>
      <c r="O1547"/>
      <c r="P1547"/>
      <c r="Q1547"/>
      <c r="S1547"/>
      <c r="T1547"/>
      <c r="U1547"/>
      <c r="V1547"/>
    </row>
    <row r="1548" spans="6:22">
      <c r="F1548"/>
      <c r="N1548"/>
      <c r="O1548"/>
      <c r="P1548"/>
      <c r="Q1548"/>
      <c r="S1548"/>
      <c r="T1548"/>
      <c r="U1548"/>
      <c r="V1548"/>
    </row>
    <row r="1549" spans="6:22">
      <c r="F1549"/>
      <c r="N1549"/>
      <c r="O1549"/>
      <c r="P1549"/>
      <c r="Q1549"/>
      <c r="S1549"/>
      <c r="T1549"/>
      <c r="U1549"/>
      <c r="V1549"/>
    </row>
    <row r="1550" spans="6:22">
      <c r="F1550"/>
      <c r="N1550"/>
      <c r="O1550"/>
      <c r="P1550"/>
      <c r="Q1550"/>
      <c r="S1550"/>
      <c r="T1550"/>
      <c r="U1550"/>
      <c r="V1550"/>
    </row>
    <row r="1551" spans="6:22">
      <c r="F1551"/>
      <c r="N1551"/>
      <c r="O1551"/>
      <c r="P1551"/>
      <c r="Q1551"/>
      <c r="S1551"/>
      <c r="T1551"/>
      <c r="U1551"/>
      <c r="V1551"/>
    </row>
    <row r="1552" spans="6:22">
      <c r="F1552"/>
      <c r="N1552"/>
      <c r="O1552"/>
      <c r="P1552"/>
      <c r="Q1552"/>
      <c r="S1552"/>
      <c r="T1552"/>
      <c r="U1552"/>
      <c r="V1552"/>
    </row>
    <row r="1553" spans="6:22">
      <c r="F1553"/>
      <c r="N1553"/>
      <c r="O1553"/>
      <c r="P1553"/>
      <c r="Q1553"/>
      <c r="S1553"/>
      <c r="T1553"/>
      <c r="U1553"/>
      <c r="V1553"/>
    </row>
    <row r="1554" spans="6:22">
      <c r="F1554"/>
      <c r="N1554"/>
      <c r="O1554"/>
      <c r="P1554"/>
      <c r="Q1554"/>
      <c r="S1554"/>
      <c r="T1554"/>
      <c r="U1554"/>
      <c r="V1554"/>
    </row>
    <row r="1555" spans="6:22">
      <c r="F1555"/>
      <c r="N1555"/>
      <c r="O1555"/>
      <c r="P1555"/>
      <c r="Q1555"/>
      <c r="S1555"/>
      <c r="T1555"/>
      <c r="U1555"/>
      <c r="V1555"/>
    </row>
    <row r="1556" spans="6:22">
      <c r="F1556"/>
      <c r="N1556"/>
      <c r="O1556"/>
      <c r="P1556"/>
      <c r="Q1556"/>
      <c r="S1556"/>
      <c r="T1556"/>
      <c r="U1556"/>
      <c r="V1556"/>
    </row>
    <row r="1557" spans="6:22">
      <c r="F1557"/>
      <c r="N1557"/>
      <c r="O1557"/>
      <c r="P1557"/>
      <c r="Q1557"/>
      <c r="S1557"/>
      <c r="T1557"/>
      <c r="U1557"/>
      <c r="V1557"/>
    </row>
    <row r="1558" spans="6:22">
      <c r="F1558"/>
      <c r="N1558"/>
      <c r="O1558"/>
      <c r="P1558"/>
      <c r="Q1558"/>
      <c r="S1558"/>
      <c r="T1558"/>
      <c r="U1558"/>
      <c r="V1558"/>
    </row>
    <row r="1559" spans="6:22">
      <c r="F1559"/>
      <c r="N1559"/>
      <c r="O1559"/>
      <c r="P1559"/>
      <c r="Q1559"/>
      <c r="S1559"/>
      <c r="T1559"/>
      <c r="U1559"/>
      <c r="V1559"/>
    </row>
    <row r="1560" spans="6:22">
      <c r="F1560"/>
      <c r="N1560"/>
      <c r="O1560"/>
      <c r="P1560"/>
      <c r="Q1560"/>
      <c r="S1560"/>
      <c r="T1560"/>
      <c r="U1560"/>
      <c r="V1560"/>
    </row>
    <row r="1561" spans="6:22">
      <c r="F1561"/>
      <c r="N1561"/>
      <c r="O1561"/>
      <c r="P1561"/>
      <c r="Q1561"/>
      <c r="S1561"/>
      <c r="T1561"/>
      <c r="U1561"/>
      <c r="V1561"/>
    </row>
    <row r="1562" spans="6:22">
      <c r="F1562"/>
      <c r="N1562"/>
      <c r="O1562"/>
      <c r="P1562"/>
      <c r="Q1562"/>
      <c r="S1562"/>
      <c r="T1562"/>
      <c r="U1562"/>
      <c r="V1562"/>
    </row>
    <row r="1563" spans="6:22">
      <c r="F1563"/>
      <c r="N1563"/>
      <c r="O1563"/>
      <c r="P1563"/>
      <c r="Q1563"/>
      <c r="S1563"/>
      <c r="T1563"/>
      <c r="U1563"/>
      <c r="V1563"/>
    </row>
    <row r="1564" spans="6:22">
      <c r="F1564"/>
      <c r="N1564"/>
      <c r="O1564"/>
      <c r="P1564"/>
      <c r="Q1564"/>
      <c r="S1564"/>
      <c r="T1564"/>
      <c r="U1564"/>
      <c r="V1564"/>
    </row>
    <row r="1565" spans="6:22">
      <c r="F1565"/>
      <c r="N1565"/>
      <c r="O1565"/>
      <c r="P1565"/>
      <c r="Q1565"/>
      <c r="S1565"/>
      <c r="T1565"/>
      <c r="U1565"/>
      <c r="V1565"/>
    </row>
    <row r="1566" spans="6:22">
      <c r="F1566"/>
      <c r="N1566"/>
      <c r="O1566"/>
      <c r="P1566"/>
      <c r="Q1566"/>
      <c r="S1566"/>
      <c r="T1566"/>
      <c r="U1566"/>
      <c r="V1566"/>
    </row>
    <row r="1567" spans="6:22">
      <c r="F1567"/>
      <c r="N1567"/>
      <c r="O1567"/>
      <c r="P1567"/>
      <c r="Q1567"/>
      <c r="S1567"/>
      <c r="T1567"/>
      <c r="U1567"/>
      <c r="V1567"/>
    </row>
    <row r="1568" spans="6:22">
      <c r="F1568"/>
      <c r="N1568"/>
      <c r="O1568"/>
      <c r="P1568"/>
      <c r="Q1568"/>
      <c r="S1568"/>
      <c r="T1568"/>
      <c r="U1568"/>
      <c r="V1568"/>
    </row>
    <row r="1569" spans="6:22">
      <c r="F1569"/>
      <c r="N1569"/>
      <c r="O1569"/>
      <c r="P1569"/>
      <c r="Q1569"/>
      <c r="S1569"/>
      <c r="T1569"/>
      <c r="U1569"/>
      <c r="V1569"/>
    </row>
    <row r="1570" spans="6:22">
      <c r="F1570"/>
      <c r="N1570"/>
      <c r="O1570"/>
      <c r="P1570"/>
      <c r="Q1570"/>
      <c r="S1570"/>
      <c r="T1570"/>
      <c r="U1570"/>
      <c r="V1570"/>
    </row>
    <row r="1571" spans="6:22">
      <c r="F1571"/>
      <c r="N1571"/>
      <c r="O1571"/>
      <c r="P1571"/>
      <c r="Q1571"/>
      <c r="S1571"/>
      <c r="T1571"/>
      <c r="U1571"/>
      <c r="V1571"/>
    </row>
    <row r="1572" spans="6:22">
      <c r="F1572"/>
      <c r="N1572"/>
      <c r="O1572"/>
      <c r="P1572"/>
      <c r="Q1572"/>
      <c r="S1572"/>
      <c r="T1572"/>
      <c r="U1572"/>
      <c r="V1572"/>
    </row>
    <row r="1573" spans="6:22">
      <c r="F1573"/>
      <c r="N1573"/>
      <c r="O1573"/>
      <c r="P1573"/>
      <c r="Q1573"/>
      <c r="S1573"/>
      <c r="T1573"/>
      <c r="U1573"/>
      <c r="V1573"/>
    </row>
    <row r="1574" spans="6:22">
      <c r="F1574"/>
      <c r="N1574"/>
      <c r="O1574"/>
      <c r="P1574"/>
      <c r="Q1574"/>
      <c r="S1574"/>
      <c r="T1574"/>
      <c r="U1574"/>
      <c r="V1574"/>
    </row>
    <row r="1575" spans="6:22">
      <c r="F1575"/>
      <c r="N1575"/>
      <c r="O1575"/>
      <c r="P1575"/>
      <c r="Q1575"/>
      <c r="S1575"/>
      <c r="T1575"/>
      <c r="U1575"/>
      <c r="V1575"/>
    </row>
    <row r="1576" spans="6:22">
      <c r="F1576"/>
      <c r="N1576"/>
      <c r="O1576"/>
      <c r="P1576"/>
      <c r="Q1576"/>
      <c r="S1576"/>
      <c r="T1576"/>
      <c r="U1576"/>
      <c r="V1576"/>
    </row>
    <row r="1577" spans="6:22">
      <c r="F1577"/>
      <c r="N1577"/>
      <c r="O1577"/>
      <c r="P1577"/>
      <c r="Q1577"/>
      <c r="S1577"/>
      <c r="T1577"/>
      <c r="U1577"/>
      <c r="V1577"/>
    </row>
    <row r="1578" spans="6:22">
      <c r="F1578"/>
      <c r="N1578"/>
      <c r="O1578"/>
      <c r="P1578"/>
      <c r="Q1578"/>
      <c r="S1578"/>
      <c r="T1578"/>
      <c r="U1578"/>
      <c r="V1578"/>
    </row>
    <row r="1579" spans="6:22">
      <c r="F1579"/>
      <c r="N1579"/>
      <c r="O1579"/>
      <c r="P1579"/>
      <c r="Q1579"/>
      <c r="S1579"/>
      <c r="T1579"/>
      <c r="U1579"/>
      <c r="V1579"/>
    </row>
    <row r="1580" spans="6:22">
      <c r="F1580"/>
      <c r="N1580"/>
      <c r="O1580"/>
      <c r="P1580"/>
      <c r="Q1580"/>
      <c r="S1580"/>
      <c r="T1580"/>
      <c r="U1580"/>
      <c r="V1580"/>
    </row>
    <row r="1581" spans="6:22">
      <c r="F1581"/>
      <c r="N1581"/>
      <c r="O1581"/>
      <c r="P1581"/>
      <c r="Q1581"/>
      <c r="S1581"/>
      <c r="T1581"/>
      <c r="U1581"/>
      <c r="V1581"/>
    </row>
    <row r="1582" spans="6:22">
      <c r="F1582"/>
      <c r="N1582"/>
      <c r="O1582"/>
      <c r="P1582"/>
      <c r="Q1582"/>
      <c r="S1582"/>
      <c r="T1582"/>
      <c r="U1582"/>
      <c r="V1582"/>
    </row>
    <row r="1583" spans="6:22">
      <c r="F1583"/>
      <c r="N1583"/>
      <c r="O1583"/>
      <c r="P1583"/>
      <c r="Q1583"/>
      <c r="S1583"/>
      <c r="T1583"/>
      <c r="U1583"/>
      <c r="V1583"/>
    </row>
    <row r="1584" spans="6:22">
      <c r="F1584"/>
      <c r="N1584"/>
      <c r="O1584"/>
      <c r="P1584"/>
      <c r="Q1584"/>
      <c r="S1584"/>
      <c r="T1584"/>
      <c r="U1584"/>
      <c r="V1584"/>
    </row>
    <row r="1585" spans="6:22">
      <c r="F1585"/>
      <c r="N1585"/>
      <c r="O1585"/>
      <c r="P1585"/>
      <c r="Q1585"/>
      <c r="S1585"/>
      <c r="T1585"/>
      <c r="U1585"/>
      <c r="V1585"/>
    </row>
    <row r="1586" spans="6:22">
      <c r="F1586"/>
      <c r="N1586"/>
      <c r="O1586"/>
      <c r="P1586"/>
      <c r="Q1586"/>
      <c r="S1586"/>
      <c r="T1586"/>
      <c r="U1586"/>
      <c r="V1586"/>
    </row>
    <row r="1587" spans="6:22">
      <c r="F1587"/>
      <c r="N1587"/>
      <c r="O1587"/>
      <c r="P1587"/>
      <c r="Q1587"/>
      <c r="S1587"/>
      <c r="T1587"/>
      <c r="U1587"/>
      <c r="V1587"/>
    </row>
    <row r="1588" spans="6:22">
      <c r="F1588"/>
      <c r="N1588"/>
      <c r="O1588"/>
      <c r="P1588"/>
      <c r="Q1588"/>
      <c r="S1588"/>
      <c r="T1588"/>
      <c r="U1588"/>
      <c r="V1588"/>
    </row>
    <row r="1589" spans="6:22">
      <c r="F1589"/>
      <c r="N1589"/>
      <c r="O1589"/>
      <c r="P1589"/>
      <c r="Q1589"/>
      <c r="S1589"/>
      <c r="T1589"/>
      <c r="U1589"/>
      <c r="V1589"/>
    </row>
    <row r="1590" spans="6:22">
      <c r="F1590"/>
      <c r="N1590"/>
      <c r="O1590"/>
      <c r="P1590"/>
      <c r="Q1590"/>
      <c r="S1590"/>
      <c r="T1590"/>
      <c r="U1590"/>
      <c r="V1590"/>
    </row>
    <row r="1591" spans="6:22">
      <c r="F1591"/>
      <c r="N1591"/>
      <c r="O1591"/>
      <c r="P1591"/>
      <c r="Q1591"/>
      <c r="S1591"/>
      <c r="T1591"/>
      <c r="U1591"/>
      <c r="V1591"/>
    </row>
    <row r="1592" spans="6:22">
      <c r="F1592"/>
      <c r="N1592"/>
      <c r="O1592"/>
      <c r="P1592"/>
      <c r="Q1592"/>
      <c r="S1592"/>
      <c r="T1592"/>
      <c r="U1592"/>
      <c r="V1592"/>
    </row>
    <row r="1593" spans="6:22">
      <c r="F1593"/>
      <c r="N1593"/>
      <c r="O1593"/>
      <c r="P1593"/>
      <c r="Q1593"/>
      <c r="S1593"/>
      <c r="T1593"/>
      <c r="U1593"/>
      <c r="V1593"/>
    </row>
    <row r="1594" spans="6:22">
      <c r="F1594"/>
      <c r="N1594"/>
      <c r="O1594"/>
      <c r="P1594"/>
      <c r="Q1594"/>
      <c r="S1594"/>
      <c r="T1594"/>
      <c r="U1594"/>
      <c r="V1594"/>
    </row>
    <row r="1595" spans="6:22">
      <c r="F1595"/>
      <c r="N1595"/>
      <c r="O1595"/>
      <c r="P1595"/>
      <c r="Q1595"/>
      <c r="S1595"/>
      <c r="T1595"/>
      <c r="U1595"/>
      <c r="V1595"/>
    </row>
    <row r="1596" spans="6:22">
      <c r="F1596"/>
      <c r="N1596"/>
      <c r="O1596"/>
      <c r="P1596"/>
      <c r="Q1596"/>
      <c r="S1596"/>
      <c r="T1596"/>
      <c r="U1596"/>
      <c r="V1596"/>
    </row>
    <row r="1597" spans="6:22">
      <c r="F1597"/>
      <c r="N1597"/>
      <c r="O1597"/>
      <c r="P1597"/>
      <c r="Q1597"/>
      <c r="S1597"/>
      <c r="T1597"/>
      <c r="U1597"/>
      <c r="V1597"/>
    </row>
    <row r="1598" spans="6:22">
      <c r="F1598"/>
      <c r="N1598"/>
      <c r="O1598"/>
      <c r="P1598"/>
      <c r="Q1598"/>
      <c r="S1598"/>
      <c r="T1598"/>
      <c r="U1598"/>
      <c r="V1598"/>
    </row>
    <row r="1599" spans="6:22">
      <c r="F1599"/>
      <c r="N1599"/>
      <c r="O1599"/>
      <c r="P1599"/>
      <c r="Q1599"/>
      <c r="S1599"/>
      <c r="T1599"/>
      <c r="U1599"/>
      <c r="V1599"/>
    </row>
    <row r="1600" spans="6:22">
      <c r="F1600"/>
      <c r="N1600"/>
      <c r="O1600"/>
      <c r="P1600"/>
      <c r="Q1600"/>
      <c r="S1600"/>
      <c r="T1600"/>
      <c r="U1600"/>
      <c r="V1600"/>
    </row>
    <row r="1601" spans="6:22">
      <c r="F1601"/>
      <c r="N1601"/>
      <c r="O1601"/>
      <c r="P1601"/>
      <c r="Q1601"/>
      <c r="S1601"/>
      <c r="T1601"/>
      <c r="U1601"/>
      <c r="V1601"/>
    </row>
    <row r="1602" spans="6:22">
      <c r="F1602"/>
      <c r="N1602"/>
      <c r="O1602"/>
      <c r="P1602"/>
      <c r="Q1602"/>
      <c r="S1602"/>
      <c r="T1602"/>
      <c r="U1602"/>
      <c r="V1602"/>
    </row>
    <row r="1603" spans="6:22">
      <c r="F1603"/>
      <c r="N1603"/>
      <c r="O1603"/>
      <c r="P1603"/>
      <c r="Q1603"/>
      <c r="S1603"/>
      <c r="T1603"/>
      <c r="U1603"/>
      <c r="V1603"/>
    </row>
    <row r="1604" spans="6:22">
      <c r="F1604"/>
      <c r="N1604"/>
      <c r="O1604"/>
      <c r="P1604"/>
      <c r="Q1604"/>
      <c r="S1604"/>
      <c r="T1604"/>
      <c r="U1604"/>
      <c r="V1604"/>
    </row>
    <row r="1605" spans="6:22">
      <c r="F1605"/>
      <c r="N1605"/>
      <c r="O1605"/>
      <c r="P1605"/>
      <c r="Q1605"/>
      <c r="S1605"/>
      <c r="T1605"/>
      <c r="U1605"/>
      <c r="V1605"/>
    </row>
    <row r="1606" spans="6:22">
      <c r="F1606"/>
      <c r="N1606"/>
      <c r="O1606"/>
      <c r="P1606"/>
      <c r="Q1606"/>
      <c r="S1606"/>
      <c r="T1606"/>
      <c r="U1606"/>
      <c r="V1606"/>
    </row>
    <row r="1607" spans="6:22">
      <c r="F1607"/>
      <c r="N1607"/>
      <c r="O1607"/>
      <c r="P1607"/>
      <c r="Q1607"/>
      <c r="S1607"/>
      <c r="T1607"/>
      <c r="U1607"/>
      <c r="V1607"/>
    </row>
    <row r="1608" spans="6:22">
      <c r="F1608"/>
      <c r="N1608"/>
      <c r="O1608"/>
      <c r="P1608"/>
      <c r="Q1608"/>
      <c r="S1608"/>
      <c r="T1608"/>
      <c r="U1608"/>
      <c r="V1608"/>
    </row>
    <row r="1609" spans="6:22">
      <c r="F1609"/>
      <c r="N1609"/>
      <c r="O1609"/>
      <c r="P1609"/>
      <c r="Q1609"/>
      <c r="S1609"/>
      <c r="T1609"/>
      <c r="U1609"/>
      <c r="V1609"/>
    </row>
    <row r="1610" spans="6:22">
      <c r="F1610"/>
      <c r="N1610"/>
      <c r="O1610"/>
      <c r="P1610"/>
      <c r="Q1610"/>
      <c r="S1610"/>
      <c r="T1610"/>
      <c r="U1610"/>
      <c r="V1610"/>
    </row>
    <row r="1611" spans="6:22">
      <c r="F1611"/>
      <c r="N1611"/>
      <c r="O1611"/>
      <c r="P1611"/>
      <c r="Q1611"/>
      <c r="S1611"/>
      <c r="T1611"/>
      <c r="U1611"/>
      <c r="V1611"/>
    </row>
    <row r="1612" spans="6:22">
      <c r="F1612"/>
      <c r="N1612"/>
      <c r="O1612"/>
      <c r="P1612"/>
      <c r="Q1612"/>
      <c r="S1612"/>
      <c r="T1612"/>
      <c r="U1612"/>
      <c r="V1612"/>
    </row>
    <row r="1613" spans="6:22">
      <c r="F1613"/>
      <c r="N1613"/>
      <c r="O1613"/>
      <c r="P1613"/>
      <c r="Q1613"/>
      <c r="S1613"/>
      <c r="T1613"/>
      <c r="U1613"/>
      <c r="V1613"/>
    </row>
    <row r="1614" spans="6:22">
      <c r="F1614"/>
      <c r="N1614"/>
      <c r="O1614"/>
      <c r="P1614"/>
      <c r="Q1614"/>
      <c r="S1614"/>
      <c r="T1614"/>
      <c r="U1614"/>
      <c r="V1614"/>
    </row>
    <row r="1615" spans="6:22">
      <c r="F1615"/>
      <c r="N1615"/>
      <c r="O1615"/>
      <c r="P1615"/>
      <c r="Q1615"/>
      <c r="S1615"/>
      <c r="T1615"/>
      <c r="U1615"/>
      <c r="V1615"/>
    </row>
    <row r="1616" spans="6:22">
      <c r="F1616"/>
      <c r="N1616"/>
      <c r="O1616"/>
      <c r="P1616"/>
      <c r="Q1616"/>
      <c r="S1616"/>
      <c r="T1616"/>
      <c r="U1616"/>
      <c r="V1616"/>
    </row>
    <row r="1617" spans="6:22">
      <c r="F1617"/>
      <c r="N1617"/>
      <c r="O1617"/>
      <c r="P1617"/>
      <c r="Q1617"/>
      <c r="S1617"/>
      <c r="T1617"/>
      <c r="U1617"/>
      <c r="V1617"/>
    </row>
    <row r="1618" spans="6:22">
      <c r="F1618"/>
      <c r="N1618"/>
      <c r="O1618"/>
      <c r="P1618"/>
      <c r="Q1618"/>
      <c r="S1618"/>
      <c r="T1618"/>
      <c r="U1618"/>
      <c r="V1618"/>
    </row>
    <row r="1619" spans="6:22">
      <c r="F1619"/>
      <c r="N1619"/>
      <c r="O1619"/>
      <c r="P1619"/>
      <c r="Q1619"/>
      <c r="S1619"/>
      <c r="T1619"/>
      <c r="U1619"/>
      <c r="V1619"/>
    </row>
    <row r="1620" spans="6:22">
      <c r="F1620"/>
      <c r="N1620"/>
      <c r="O1620"/>
      <c r="P1620"/>
      <c r="Q1620"/>
      <c r="S1620"/>
      <c r="T1620"/>
      <c r="U1620"/>
      <c r="V1620"/>
    </row>
    <row r="1621" spans="6:22">
      <c r="F1621"/>
      <c r="N1621"/>
      <c r="O1621"/>
      <c r="P1621"/>
      <c r="Q1621"/>
      <c r="S1621"/>
      <c r="T1621"/>
      <c r="U1621"/>
      <c r="V1621"/>
    </row>
    <row r="1622" spans="6:22">
      <c r="F1622"/>
      <c r="N1622"/>
      <c r="O1622"/>
      <c r="P1622"/>
      <c r="Q1622"/>
      <c r="S1622"/>
      <c r="T1622"/>
      <c r="U1622"/>
      <c r="V1622"/>
    </row>
    <row r="1623" spans="6:22">
      <c r="F1623"/>
      <c r="N1623"/>
      <c r="O1623"/>
      <c r="P1623"/>
      <c r="Q1623"/>
      <c r="S1623"/>
      <c r="T1623"/>
      <c r="U1623"/>
      <c r="V1623"/>
    </row>
    <row r="1624" spans="6:22">
      <c r="F1624"/>
      <c r="N1624"/>
      <c r="O1624"/>
      <c r="P1624"/>
      <c r="Q1624"/>
      <c r="S1624"/>
      <c r="T1624"/>
      <c r="U1624"/>
      <c r="V1624"/>
    </row>
    <row r="1625" spans="6:22">
      <c r="F1625"/>
      <c r="N1625"/>
      <c r="O1625"/>
      <c r="P1625"/>
      <c r="Q1625"/>
      <c r="S1625"/>
      <c r="T1625"/>
      <c r="U1625"/>
      <c r="V1625"/>
    </row>
    <row r="1626" spans="6:22">
      <c r="F1626"/>
      <c r="N1626"/>
      <c r="O1626"/>
      <c r="P1626"/>
      <c r="Q1626"/>
      <c r="S1626"/>
      <c r="T1626"/>
      <c r="U1626"/>
      <c r="V1626"/>
    </row>
    <row r="1627" spans="6:22">
      <c r="F1627"/>
      <c r="N1627"/>
      <c r="O1627"/>
      <c r="P1627"/>
      <c r="Q1627"/>
      <c r="S1627"/>
      <c r="T1627"/>
      <c r="U1627"/>
      <c r="V1627"/>
    </row>
    <row r="1628" spans="6:22">
      <c r="F1628"/>
      <c r="N1628"/>
      <c r="O1628"/>
      <c r="P1628"/>
      <c r="Q1628"/>
      <c r="S1628"/>
      <c r="T1628"/>
      <c r="U1628"/>
      <c r="V1628"/>
    </row>
    <row r="1629" spans="6:22">
      <c r="F1629"/>
      <c r="N1629"/>
      <c r="O1629"/>
      <c r="P1629"/>
      <c r="Q1629"/>
      <c r="S1629"/>
      <c r="T1629"/>
      <c r="U1629"/>
      <c r="V1629"/>
    </row>
    <row r="1630" spans="6:22">
      <c r="F1630"/>
      <c r="N1630"/>
      <c r="O1630"/>
      <c r="P1630"/>
      <c r="Q1630"/>
      <c r="S1630"/>
      <c r="T1630"/>
      <c r="U1630"/>
      <c r="V1630"/>
    </row>
    <row r="1631" spans="6:22">
      <c r="F1631"/>
      <c r="N1631"/>
      <c r="O1631"/>
      <c r="P1631"/>
      <c r="Q1631"/>
      <c r="S1631"/>
      <c r="T1631"/>
      <c r="U1631"/>
      <c r="V1631"/>
    </row>
    <row r="1632" spans="6:22">
      <c r="F1632"/>
      <c r="N1632"/>
      <c r="O1632"/>
      <c r="P1632"/>
      <c r="Q1632"/>
      <c r="S1632"/>
      <c r="T1632"/>
      <c r="U1632"/>
      <c r="V1632"/>
    </row>
    <row r="1633" spans="6:22">
      <c r="F1633"/>
      <c r="N1633"/>
      <c r="O1633"/>
      <c r="P1633"/>
      <c r="Q1633"/>
      <c r="S1633"/>
      <c r="T1633"/>
      <c r="U1633"/>
      <c r="V1633"/>
    </row>
    <row r="1634" spans="6:22">
      <c r="F1634"/>
      <c r="N1634"/>
      <c r="O1634"/>
      <c r="P1634"/>
      <c r="Q1634"/>
      <c r="S1634"/>
      <c r="T1634"/>
      <c r="U1634"/>
      <c r="V1634"/>
    </row>
    <row r="1635" spans="6:22">
      <c r="F1635"/>
      <c r="N1635"/>
      <c r="O1635"/>
      <c r="P1635"/>
      <c r="Q1635"/>
      <c r="S1635"/>
      <c r="T1635"/>
      <c r="U1635"/>
      <c r="V1635"/>
    </row>
    <row r="1636" spans="6:22">
      <c r="F1636"/>
      <c r="N1636"/>
      <c r="O1636"/>
      <c r="P1636"/>
      <c r="Q1636"/>
      <c r="S1636"/>
      <c r="T1636"/>
      <c r="U1636"/>
      <c r="V1636"/>
    </row>
    <row r="1637" spans="6:22">
      <c r="F1637"/>
      <c r="N1637"/>
      <c r="O1637"/>
      <c r="P1637"/>
      <c r="Q1637"/>
      <c r="S1637"/>
      <c r="T1637"/>
      <c r="U1637"/>
      <c r="V1637"/>
    </row>
    <row r="1638" spans="6:22">
      <c r="F1638"/>
      <c r="N1638"/>
      <c r="O1638"/>
      <c r="P1638"/>
      <c r="Q1638"/>
      <c r="S1638"/>
      <c r="T1638"/>
      <c r="U1638"/>
      <c r="V1638"/>
    </row>
    <row r="1639" spans="6:22">
      <c r="F1639"/>
      <c r="N1639"/>
      <c r="O1639"/>
      <c r="P1639"/>
      <c r="Q1639"/>
      <c r="S1639"/>
      <c r="T1639"/>
      <c r="U1639"/>
      <c r="V1639"/>
    </row>
    <row r="1640" spans="6:22">
      <c r="F1640"/>
      <c r="N1640"/>
      <c r="O1640"/>
      <c r="P1640"/>
      <c r="Q1640"/>
      <c r="S1640"/>
      <c r="T1640"/>
      <c r="U1640"/>
      <c r="V1640"/>
    </row>
    <row r="1641" spans="6:22">
      <c r="F1641"/>
      <c r="N1641"/>
      <c r="O1641"/>
      <c r="P1641"/>
      <c r="Q1641"/>
      <c r="S1641"/>
      <c r="T1641"/>
      <c r="U1641"/>
      <c r="V1641"/>
    </row>
    <row r="1642" spans="6:22">
      <c r="F1642"/>
      <c r="N1642"/>
      <c r="O1642"/>
      <c r="P1642"/>
      <c r="Q1642"/>
      <c r="S1642"/>
      <c r="T1642"/>
      <c r="U1642"/>
      <c r="V1642"/>
    </row>
    <row r="1643" spans="6:22">
      <c r="F1643"/>
      <c r="N1643"/>
      <c r="O1643"/>
      <c r="P1643"/>
      <c r="Q1643"/>
      <c r="S1643"/>
      <c r="T1643"/>
      <c r="U1643"/>
      <c r="V1643"/>
    </row>
    <row r="1644" spans="6:22">
      <c r="F1644"/>
      <c r="N1644"/>
      <c r="O1644"/>
      <c r="P1644"/>
      <c r="Q1644"/>
      <c r="S1644"/>
      <c r="T1644"/>
      <c r="U1644"/>
      <c r="V1644"/>
    </row>
    <row r="1645" spans="6:22">
      <c r="F1645"/>
      <c r="N1645"/>
      <c r="O1645"/>
      <c r="P1645"/>
      <c r="Q1645"/>
      <c r="S1645"/>
      <c r="T1645"/>
      <c r="U1645"/>
      <c r="V1645"/>
    </row>
    <row r="1646" spans="6:22">
      <c r="F1646"/>
      <c r="N1646"/>
      <c r="O1646"/>
      <c r="P1646"/>
      <c r="Q1646"/>
      <c r="S1646"/>
      <c r="T1646"/>
      <c r="U1646"/>
      <c r="V1646"/>
    </row>
    <row r="1647" spans="6:22">
      <c r="F1647"/>
      <c r="N1647"/>
      <c r="O1647"/>
      <c r="P1647"/>
      <c r="Q1647"/>
      <c r="S1647"/>
      <c r="T1647"/>
      <c r="U1647"/>
      <c r="V1647"/>
    </row>
    <row r="1648" spans="6:22">
      <c r="F1648"/>
      <c r="N1648"/>
      <c r="O1648"/>
      <c r="P1648"/>
      <c r="Q1648"/>
      <c r="S1648"/>
      <c r="T1648"/>
      <c r="U1648"/>
      <c r="V1648"/>
    </row>
    <row r="1649" spans="6:22">
      <c r="F1649"/>
      <c r="N1649"/>
      <c r="O1649"/>
      <c r="P1649"/>
      <c r="Q1649"/>
      <c r="S1649"/>
      <c r="T1649"/>
      <c r="U1649"/>
      <c r="V1649"/>
    </row>
    <row r="1650" spans="6:22">
      <c r="F1650"/>
      <c r="N1650"/>
      <c r="O1650"/>
      <c r="P1650"/>
      <c r="Q1650"/>
      <c r="S1650"/>
      <c r="T1650"/>
      <c r="U1650"/>
      <c r="V1650"/>
    </row>
    <row r="1651" spans="6:22">
      <c r="F1651"/>
      <c r="N1651"/>
      <c r="O1651"/>
      <c r="P1651"/>
      <c r="Q1651"/>
      <c r="S1651"/>
      <c r="T1651"/>
      <c r="U1651"/>
      <c r="V1651"/>
    </row>
    <row r="1652" spans="6:22">
      <c r="F1652"/>
      <c r="N1652"/>
      <c r="O1652"/>
      <c r="P1652"/>
      <c r="Q1652"/>
      <c r="S1652"/>
      <c r="T1652"/>
      <c r="U1652"/>
      <c r="V1652"/>
    </row>
    <row r="1653" spans="6:22">
      <c r="F1653"/>
      <c r="N1653"/>
      <c r="O1653"/>
      <c r="P1653"/>
      <c r="Q1653"/>
      <c r="S1653"/>
      <c r="T1653"/>
      <c r="U1653"/>
      <c r="V1653"/>
    </row>
    <row r="1654" spans="6:22">
      <c r="F1654"/>
      <c r="N1654"/>
      <c r="O1654"/>
      <c r="P1654"/>
      <c r="Q1654"/>
      <c r="S1654"/>
      <c r="T1654"/>
      <c r="U1654"/>
      <c r="V1654"/>
    </row>
    <row r="1655" spans="6:22">
      <c r="F1655"/>
      <c r="N1655"/>
      <c r="O1655"/>
      <c r="P1655"/>
      <c r="Q1655"/>
      <c r="S1655"/>
      <c r="T1655"/>
      <c r="U1655"/>
      <c r="V1655"/>
    </row>
    <row r="1656" spans="6:22">
      <c r="F1656"/>
      <c r="N1656"/>
      <c r="O1656"/>
      <c r="P1656"/>
      <c r="Q1656"/>
      <c r="S1656"/>
      <c r="T1656"/>
      <c r="U1656"/>
      <c r="V1656"/>
    </row>
    <row r="1657" spans="6:22">
      <c r="F1657"/>
      <c r="N1657"/>
      <c r="O1657"/>
      <c r="P1657"/>
      <c r="Q1657"/>
      <c r="S1657"/>
      <c r="T1657"/>
      <c r="U1657"/>
      <c r="V1657"/>
    </row>
    <row r="1658" spans="6:22">
      <c r="F1658"/>
      <c r="N1658"/>
      <c r="O1658"/>
      <c r="P1658"/>
      <c r="Q1658"/>
      <c r="S1658"/>
      <c r="T1658"/>
      <c r="U1658"/>
      <c r="V1658"/>
    </row>
    <row r="1659" spans="6:22">
      <c r="F1659"/>
      <c r="N1659"/>
      <c r="O1659"/>
      <c r="P1659"/>
      <c r="Q1659"/>
      <c r="S1659"/>
      <c r="T1659"/>
      <c r="U1659"/>
      <c r="V1659"/>
    </row>
    <row r="1660" spans="6:22">
      <c r="F1660"/>
      <c r="N1660"/>
      <c r="O1660"/>
      <c r="P1660"/>
      <c r="Q1660"/>
      <c r="S1660"/>
      <c r="T1660"/>
      <c r="U1660"/>
      <c r="V1660"/>
    </row>
    <row r="1661" spans="6:22">
      <c r="F1661"/>
      <c r="N1661"/>
      <c r="O1661"/>
      <c r="P1661"/>
      <c r="Q1661"/>
      <c r="S1661"/>
      <c r="T1661"/>
      <c r="U1661"/>
      <c r="V1661"/>
    </row>
    <row r="1662" spans="6:22">
      <c r="F1662"/>
      <c r="N1662"/>
      <c r="O1662"/>
      <c r="P1662"/>
      <c r="Q1662"/>
      <c r="S1662"/>
      <c r="T1662"/>
      <c r="U1662"/>
      <c r="V1662"/>
    </row>
    <row r="1663" spans="6:22">
      <c r="F1663"/>
      <c r="N1663"/>
      <c r="O1663"/>
      <c r="P1663"/>
      <c r="Q1663"/>
      <c r="S1663"/>
      <c r="T1663"/>
      <c r="U1663"/>
      <c r="V1663"/>
    </row>
    <row r="1664" spans="6:22">
      <c r="F1664"/>
      <c r="N1664"/>
      <c r="O1664"/>
      <c r="P1664"/>
      <c r="Q1664"/>
      <c r="S1664"/>
      <c r="T1664"/>
      <c r="U1664"/>
      <c r="V1664"/>
    </row>
    <row r="1665" spans="6:22">
      <c r="F1665"/>
      <c r="N1665"/>
      <c r="O1665"/>
      <c r="P1665"/>
      <c r="Q1665"/>
      <c r="S1665"/>
      <c r="T1665"/>
      <c r="U1665"/>
      <c r="V1665"/>
    </row>
    <row r="1666" spans="6:22">
      <c r="F1666"/>
      <c r="N1666"/>
      <c r="O1666"/>
      <c r="P1666"/>
      <c r="Q1666"/>
      <c r="S1666"/>
      <c r="T1666"/>
      <c r="U1666"/>
      <c r="V1666"/>
    </row>
    <row r="1667" spans="6:22">
      <c r="F1667"/>
      <c r="N1667"/>
      <c r="O1667"/>
      <c r="P1667"/>
      <c r="Q1667"/>
      <c r="S1667"/>
      <c r="T1667"/>
      <c r="U1667"/>
      <c r="V1667"/>
    </row>
    <row r="1668" spans="6:22">
      <c r="F1668"/>
      <c r="N1668"/>
      <c r="O1668"/>
      <c r="P1668"/>
      <c r="Q1668"/>
      <c r="S1668"/>
      <c r="T1668"/>
      <c r="U1668"/>
      <c r="V1668"/>
    </row>
    <row r="1669" spans="6:22">
      <c r="F1669"/>
      <c r="N1669"/>
      <c r="O1669"/>
      <c r="P1669"/>
      <c r="Q1669"/>
      <c r="S1669"/>
      <c r="T1669"/>
      <c r="U1669"/>
      <c r="V1669"/>
    </row>
    <row r="1670" spans="6:22">
      <c r="F1670"/>
      <c r="N1670"/>
      <c r="O1670"/>
      <c r="P1670"/>
      <c r="Q1670"/>
      <c r="S1670"/>
      <c r="T1670"/>
      <c r="U1670"/>
      <c r="V1670"/>
    </row>
    <row r="1671" spans="6:22">
      <c r="F1671"/>
      <c r="N1671"/>
      <c r="O1671"/>
      <c r="P1671"/>
      <c r="Q1671"/>
      <c r="S1671"/>
      <c r="T1671"/>
      <c r="U1671"/>
      <c r="V1671"/>
    </row>
    <row r="1672" spans="6:22">
      <c r="F1672"/>
      <c r="N1672"/>
      <c r="O1672"/>
      <c r="P1672"/>
      <c r="Q1672"/>
      <c r="S1672"/>
      <c r="T1672"/>
      <c r="U1672"/>
      <c r="V1672"/>
    </row>
    <row r="1673" spans="6:22">
      <c r="F1673"/>
      <c r="N1673"/>
      <c r="O1673"/>
      <c r="P1673"/>
      <c r="Q1673"/>
      <c r="S1673"/>
      <c r="T1673"/>
      <c r="U1673"/>
      <c r="V1673"/>
    </row>
    <row r="1674" spans="6:22">
      <c r="F1674"/>
      <c r="N1674"/>
      <c r="O1674"/>
      <c r="P1674"/>
      <c r="Q1674"/>
      <c r="S1674"/>
      <c r="T1674"/>
      <c r="U1674"/>
      <c r="V1674"/>
    </row>
    <row r="1675" spans="6:22">
      <c r="F1675"/>
      <c r="N1675"/>
      <c r="O1675"/>
      <c r="P1675"/>
      <c r="Q1675"/>
      <c r="S1675"/>
      <c r="T1675"/>
      <c r="U1675"/>
      <c r="V1675"/>
    </row>
    <row r="1676" spans="6:22">
      <c r="F1676"/>
      <c r="N1676"/>
      <c r="O1676"/>
      <c r="P1676"/>
      <c r="Q1676"/>
      <c r="S1676"/>
      <c r="T1676"/>
      <c r="U1676"/>
      <c r="V1676"/>
    </row>
    <row r="1677" spans="6:22">
      <c r="F1677"/>
      <c r="N1677"/>
      <c r="O1677"/>
      <c r="P1677"/>
      <c r="Q1677"/>
      <c r="S1677"/>
      <c r="T1677"/>
      <c r="U1677"/>
      <c r="V1677"/>
    </row>
    <row r="1678" spans="6:22">
      <c r="F1678"/>
      <c r="N1678"/>
      <c r="O1678"/>
      <c r="P1678"/>
      <c r="Q1678"/>
      <c r="S1678"/>
      <c r="T1678"/>
      <c r="U1678"/>
      <c r="V1678"/>
    </row>
    <row r="1679" spans="6:22">
      <c r="F1679"/>
      <c r="N1679"/>
      <c r="O1679"/>
      <c r="P1679"/>
      <c r="Q1679"/>
      <c r="S1679"/>
      <c r="T1679"/>
      <c r="U1679"/>
      <c r="V1679"/>
    </row>
    <row r="1680" spans="6:22">
      <c r="F1680"/>
      <c r="N1680"/>
      <c r="O1680"/>
      <c r="P1680"/>
      <c r="Q1680"/>
      <c r="S1680"/>
      <c r="T1680"/>
      <c r="U1680"/>
      <c r="V1680"/>
    </row>
    <row r="1681" spans="6:22">
      <c r="F1681"/>
      <c r="N1681"/>
      <c r="O1681"/>
      <c r="P1681"/>
      <c r="Q1681"/>
      <c r="S1681"/>
      <c r="T1681"/>
      <c r="U1681"/>
      <c r="V1681"/>
    </row>
    <row r="1682" spans="6:22">
      <c r="F1682"/>
      <c r="N1682"/>
      <c r="O1682"/>
      <c r="P1682"/>
      <c r="Q1682"/>
      <c r="S1682"/>
      <c r="T1682"/>
      <c r="U1682"/>
      <c r="V1682"/>
    </row>
    <row r="1683" spans="6:22">
      <c r="F1683"/>
      <c r="N1683"/>
      <c r="O1683"/>
      <c r="P1683"/>
      <c r="Q1683"/>
      <c r="S1683"/>
      <c r="T1683"/>
      <c r="U1683"/>
      <c r="V1683"/>
    </row>
    <row r="1684" spans="6:22">
      <c r="F1684"/>
      <c r="N1684"/>
      <c r="O1684"/>
      <c r="P1684"/>
      <c r="Q1684"/>
      <c r="S1684"/>
      <c r="T1684"/>
      <c r="U1684"/>
      <c r="V1684"/>
    </row>
    <row r="1685" spans="6:22">
      <c r="F1685"/>
      <c r="N1685"/>
      <c r="O1685"/>
      <c r="P1685"/>
      <c r="Q1685"/>
      <c r="S1685"/>
      <c r="T1685"/>
      <c r="U1685"/>
      <c r="V1685"/>
    </row>
    <row r="1686" spans="6:22">
      <c r="F1686"/>
      <c r="N1686"/>
      <c r="O1686"/>
      <c r="P1686"/>
      <c r="Q1686"/>
      <c r="S1686"/>
      <c r="T1686"/>
      <c r="U1686"/>
      <c r="V1686"/>
    </row>
    <row r="1687" spans="6:22">
      <c r="F1687"/>
      <c r="N1687"/>
      <c r="O1687"/>
      <c r="P1687"/>
      <c r="Q1687"/>
      <c r="S1687"/>
      <c r="T1687"/>
      <c r="U1687"/>
      <c r="V1687"/>
    </row>
    <row r="1688" spans="6:22">
      <c r="F1688"/>
      <c r="N1688"/>
      <c r="O1688"/>
      <c r="P1688"/>
      <c r="Q1688"/>
      <c r="S1688"/>
      <c r="T1688"/>
      <c r="U1688"/>
      <c r="V1688"/>
    </row>
    <row r="1689" spans="6:22">
      <c r="F1689"/>
      <c r="N1689"/>
      <c r="O1689"/>
      <c r="P1689"/>
      <c r="Q1689"/>
      <c r="S1689"/>
      <c r="T1689"/>
      <c r="U1689"/>
      <c r="V1689"/>
    </row>
    <row r="1690" spans="6:22">
      <c r="F1690"/>
      <c r="N1690"/>
      <c r="O1690"/>
      <c r="P1690"/>
      <c r="Q1690"/>
      <c r="S1690"/>
      <c r="T1690"/>
      <c r="U1690"/>
      <c r="V1690"/>
    </row>
    <row r="1691" spans="6:22">
      <c r="F1691"/>
      <c r="N1691"/>
      <c r="O1691"/>
      <c r="P1691"/>
      <c r="Q1691"/>
      <c r="S1691"/>
      <c r="T1691"/>
      <c r="U1691"/>
      <c r="V1691"/>
    </row>
    <row r="1692" spans="6:22">
      <c r="F1692"/>
      <c r="N1692"/>
      <c r="O1692"/>
      <c r="P1692"/>
      <c r="Q1692"/>
      <c r="S1692"/>
      <c r="T1692"/>
      <c r="U1692"/>
      <c r="V1692"/>
    </row>
    <row r="1693" spans="6:22">
      <c r="F1693"/>
      <c r="N1693"/>
      <c r="O1693"/>
      <c r="P1693"/>
      <c r="Q1693"/>
      <c r="S1693"/>
      <c r="T1693"/>
      <c r="U1693"/>
      <c r="V1693"/>
    </row>
    <row r="1694" spans="6:22">
      <c r="F1694"/>
      <c r="N1694"/>
      <c r="O1694"/>
      <c r="P1694"/>
      <c r="Q1694"/>
      <c r="S1694"/>
      <c r="T1694"/>
      <c r="U1694"/>
      <c r="V1694"/>
    </row>
    <row r="1695" spans="6:22">
      <c r="F1695"/>
      <c r="N1695"/>
      <c r="O1695"/>
      <c r="P1695"/>
      <c r="Q1695"/>
      <c r="S1695"/>
      <c r="T1695"/>
      <c r="U1695"/>
      <c r="V1695"/>
    </row>
    <row r="1696" spans="6:22">
      <c r="F1696"/>
      <c r="N1696"/>
      <c r="O1696"/>
      <c r="P1696"/>
      <c r="Q1696"/>
      <c r="S1696"/>
      <c r="T1696"/>
      <c r="U1696"/>
      <c r="V1696"/>
    </row>
    <row r="1697" spans="6:22">
      <c r="F1697"/>
      <c r="N1697"/>
      <c r="O1697"/>
      <c r="P1697"/>
      <c r="Q1697"/>
      <c r="S1697"/>
      <c r="T1697"/>
      <c r="U1697"/>
      <c r="V1697"/>
    </row>
    <row r="1698" spans="6:22">
      <c r="F1698"/>
      <c r="N1698"/>
      <c r="O1698"/>
      <c r="P1698"/>
      <c r="Q1698"/>
      <c r="S1698"/>
      <c r="T1698"/>
      <c r="U1698"/>
      <c r="V1698"/>
    </row>
    <row r="1699" spans="6:22">
      <c r="F1699"/>
      <c r="N1699"/>
      <c r="O1699"/>
      <c r="P1699"/>
      <c r="Q1699"/>
      <c r="S1699"/>
      <c r="T1699"/>
      <c r="U1699"/>
      <c r="V1699"/>
    </row>
    <row r="1700" spans="6:22">
      <c r="F1700"/>
      <c r="N1700"/>
      <c r="O1700"/>
      <c r="P1700"/>
      <c r="Q1700"/>
      <c r="S1700"/>
      <c r="T1700"/>
      <c r="U1700"/>
      <c r="V1700"/>
    </row>
    <row r="1701" spans="6:22">
      <c r="F1701"/>
      <c r="N1701"/>
      <c r="O1701"/>
      <c r="P1701"/>
      <c r="Q1701"/>
      <c r="S1701"/>
      <c r="T1701"/>
      <c r="U1701"/>
      <c r="V1701"/>
    </row>
    <row r="1702" spans="6:22">
      <c r="F1702"/>
      <c r="N1702"/>
      <c r="O1702"/>
      <c r="P1702"/>
      <c r="Q1702"/>
      <c r="S1702"/>
      <c r="T1702"/>
      <c r="U1702"/>
      <c r="V1702"/>
    </row>
    <row r="1703" spans="6:22">
      <c r="F1703"/>
      <c r="N1703"/>
      <c r="O1703"/>
      <c r="P1703"/>
      <c r="Q1703"/>
      <c r="S1703"/>
      <c r="T1703"/>
      <c r="U1703"/>
      <c r="V1703"/>
    </row>
    <row r="1704" spans="6:22">
      <c r="F1704"/>
      <c r="N1704"/>
      <c r="O1704"/>
      <c r="P1704"/>
      <c r="Q1704"/>
      <c r="S1704"/>
      <c r="T1704"/>
      <c r="U1704"/>
      <c r="V1704"/>
    </row>
    <row r="1705" spans="6:22">
      <c r="F1705"/>
      <c r="N1705"/>
      <c r="O1705"/>
      <c r="P1705"/>
      <c r="Q1705"/>
      <c r="S1705"/>
      <c r="T1705"/>
      <c r="U1705"/>
      <c r="V1705"/>
    </row>
    <row r="1706" spans="6:22">
      <c r="F1706"/>
      <c r="N1706"/>
      <c r="O1706"/>
      <c r="P1706"/>
      <c r="Q1706"/>
      <c r="S1706"/>
      <c r="T1706"/>
      <c r="U1706"/>
      <c r="V1706"/>
    </row>
    <row r="1707" spans="6:22">
      <c r="F1707"/>
      <c r="N1707"/>
      <c r="O1707"/>
      <c r="P1707"/>
      <c r="Q1707"/>
      <c r="S1707"/>
      <c r="T1707"/>
      <c r="U1707"/>
      <c r="V1707"/>
    </row>
    <row r="1708" spans="6:22">
      <c r="F1708"/>
      <c r="N1708"/>
      <c r="O1708"/>
      <c r="P1708"/>
      <c r="Q1708"/>
      <c r="S1708"/>
      <c r="T1708"/>
      <c r="U1708"/>
      <c r="V1708"/>
    </row>
    <row r="1709" spans="6:22">
      <c r="F1709"/>
      <c r="N1709"/>
      <c r="O1709"/>
      <c r="P1709"/>
      <c r="Q1709"/>
      <c r="S1709"/>
      <c r="T1709"/>
      <c r="U1709"/>
      <c r="V1709"/>
    </row>
    <row r="1710" spans="6:22">
      <c r="F1710"/>
      <c r="N1710"/>
      <c r="O1710"/>
      <c r="P1710"/>
      <c r="Q1710"/>
      <c r="S1710"/>
      <c r="T1710"/>
      <c r="U1710"/>
      <c r="V1710"/>
    </row>
    <row r="1711" spans="6:22">
      <c r="F1711"/>
      <c r="N1711"/>
      <c r="O1711"/>
      <c r="P1711"/>
      <c r="Q1711"/>
      <c r="S1711"/>
      <c r="T1711"/>
      <c r="U1711"/>
      <c r="V1711"/>
    </row>
    <row r="1712" spans="6:22">
      <c r="F1712"/>
      <c r="N1712"/>
      <c r="O1712"/>
      <c r="P1712"/>
      <c r="Q1712"/>
      <c r="S1712"/>
      <c r="T1712"/>
      <c r="U1712"/>
      <c r="V1712"/>
    </row>
    <row r="1713" spans="6:22">
      <c r="F1713"/>
      <c r="N1713"/>
      <c r="O1713"/>
      <c r="P1713"/>
      <c r="Q1713"/>
      <c r="S1713"/>
      <c r="T1713"/>
      <c r="U1713"/>
      <c r="V1713"/>
    </row>
    <row r="1714" spans="6:22">
      <c r="F1714"/>
      <c r="N1714"/>
      <c r="O1714"/>
      <c r="P1714"/>
      <c r="Q1714"/>
      <c r="S1714"/>
      <c r="T1714"/>
      <c r="U1714"/>
      <c r="V1714"/>
    </row>
    <row r="1715" spans="6:22">
      <c r="F1715"/>
      <c r="N1715"/>
      <c r="O1715"/>
      <c r="P1715"/>
      <c r="Q1715"/>
      <c r="S1715"/>
      <c r="T1715"/>
      <c r="U1715"/>
      <c r="V1715"/>
    </row>
    <row r="1716" spans="6:22">
      <c r="F1716"/>
      <c r="N1716"/>
      <c r="O1716"/>
      <c r="P1716"/>
      <c r="Q1716"/>
      <c r="S1716"/>
      <c r="T1716"/>
      <c r="U1716"/>
      <c r="V1716"/>
    </row>
    <row r="1717" spans="6:22">
      <c r="F1717"/>
      <c r="N1717"/>
      <c r="O1717"/>
      <c r="P1717"/>
      <c r="Q1717"/>
      <c r="S1717"/>
      <c r="T1717"/>
      <c r="U1717"/>
      <c r="V1717"/>
    </row>
    <row r="1718" spans="6:22">
      <c r="F1718"/>
      <c r="N1718"/>
      <c r="O1718"/>
      <c r="P1718"/>
      <c r="Q1718"/>
      <c r="S1718"/>
      <c r="T1718"/>
      <c r="U1718"/>
      <c r="V1718"/>
    </row>
    <row r="1719" spans="6:22">
      <c r="F1719"/>
      <c r="N1719"/>
      <c r="O1719"/>
      <c r="P1719"/>
      <c r="Q1719"/>
      <c r="S1719"/>
      <c r="T1719"/>
      <c r="U1719"/>
      <c r="V1719"/>
    </row>
    <row r="1720" spans="6:22">
      <c r="F1720"/>
      <c r="N1720"/>
      <c r="O1720"/>
      <c r="P1720"/>
      <c r="Q1720"/>
      <c r="S1720"/>
      <c r="T1720"/>
      <c r="U1720"/>
      <c r="V1720"/>
    </row>
    <row r="1721" spans="6:22">
      <c r="F1721"/>
      <c r="N1721"/>
      <c r="O1721"/>
      <c r="P1721"/>
      <c r="Q1721"/>
      <c r="S1721"/>
      <c r="T1721"/>
      <c r="U1721"/>
      <c r="V1721"/>
    </row>
    <row r="1722" spans="6:22">
      <c r="F1722"/>
      <c r="N1722"/>
      <c r="O1722"/>
      <c r="P1722"/>
      <c r="Q1722"/>
      <c r="S1722"/>
      <c r="T1722"/>
      <c r="U1722"/>
      <c r="V1722"/>
    </row>
    <row r="1723" spans="6:22">
      <c r="F1723"/>
      <c r="N1723"/>
      <c r="O1723"/>
      <c r="P1723"/>
      <c r="Q1723"/>
      <c r="S1723"/>
      <c r="T1723"/>
      <c r="U1723"/>
      <c r="V1723"/>
    </row>
    <row r="1724" spans="6:22">
      <c r="F1724"/>
      <c r="N1724"/>
      <c r="O1724"/>
      <c r="P1724"/>
      <c r="Q1724"/>
      <c r="S1724"/>
      <c r="T1724"/>
      <c r="U1724"/>
      <c r="V1724"/>
    </row>
    <row r="1725" spans="6:22">
      <c r="F1725"/>
      <c r="N1725"/>
      <c r="O1725"/>
      <c r="P1725"/>
      <c r="Q1725"/>
      <c r="S1725"/>
      <c r="T1725"/>
      <c r="U1725"/>
      <c r="V1725"/>
    </row>
    <row r="1726" spans="6:22">
      <c r="F1726"/>
      <c r="N1726"/>
      <c r="O1726"/>
      <c r="P1726"/>
      <c r="Q1726"/>
      <c r="S1726"/>
      <c r="T1726"/>
      <c r="U1726"/>
      <c r="V1726"/>
    </row>
    <row r="1727" spans="6:22">
      <c r="F1727"/>
      <c r="N1727"/>
      <c r="O1727"/>
      <c r="P1727"/>
      <c r="Q1727"/>
      <c r="S1727"/>
      <c r="T1727"/>
      <c r="U1727"/>
      <c r="V1727"/>
    </row>
    <row r="1728" spans="6:22">
      <c r="F1728"/>
      <c r="N1728"/>
      <c r="O1728"/>
      <c r="P1728"/>
      <c r="Q1728"/>
      <c r="S1728"/>
      <c r="T1728"/>
      <c r="U1728"/>
      <c r="V1728"/>
    </row>
    <row r="1729" spans="6:22">
      <c r="F1729"/>
      <c r="N1729"/>
      <c r="O1729"/>
      <c r="P1729"/>
      <c r="Q1729"/>
      <c r="S1729"/>
      <c r="T1729"/>
      <c r="U1729"/>
      <c r="V1729"/>
    </row>
    <row r="1730" spans="6:22">
      <c r="F1730"/>
      <c r="N1730"/>
      <c r="O1730"/>
      <c r="P1730"/>
      <c r="Q1730"/>
      <c r="S1730"/>
      <c r="T1730"/>
      <c r="U1730"/>
      <c r="V1730"/>
    </row>
    <row r="1731" spans="6:22">
      <c r="F1731"/>
      <c r="N1731"/>
      <c r="O1731"/>
      <c r="P1731"/>
      <c r="Q1731"/>
      <c r="S1731"/>
      <c r="T1731"/>
      <c r="U1731"/>
      <c r="V1731"/>
    </row>
    <row r="1732" spans="6:22">
      <c r="F1732"/>
      <c r="N1732"/>
      <c r="O1732"/>
      <c r="P1732"/>
      <c r="Q1732"/>
      <c r="S1732"/>
      <c r="T1732"/>
      <c r="U1732"/>
      <c r="V1732"/>
    </row>
    <row r="1733" spans="6:22">
      <c r="F1733"/>
      <c r="N1733"/>
      <c r="O1733"/>
      <c r="P1733"/>
      <c r="Q1733"/>
      <c r="S1733"/>
      <c r="T1733"/>
      <c r="U1733"/>
      <c r="V1733"/>
    </row>
    <row r="1734" spans="6:22">
      <c r="F1734"/>
      <c r="N1734"/>
      <c r="O1734"/>
      <c r="P1734"/>
      <c r="Q1734"/>
      <c r="S1734"/>
      <c r="T1734"/>
      <c r="U1734"/>
      <c r="V1734"/>
    </row>
    <row r="1735" spans="6:22">
      <c r="F1735"/>
      <c r="N1735"/>
      <c r="O1735"/>
      <c r="P1735"/>
      <c r="Q1735"/>
      <c r="S1735"/>
      <c r="T1735"/>
      <c r="U1735"/>
      <c r="V1735"/>
    </row>
    <row r="1736" spans="6:22">
      <c r="F1736"/>
      <c r="N1736"/>
      <c r="O1736"/>
      <c r="P1736"/>
      <c r="Q1736"/>
      <c r="S1736"/>
      <c r="T1736"/>
      <c r="U1736"/>
      <c r="V1736"/>
    </row>
    <row r="1737" spans="6:22">
      <c r="F1737"/>
      <c r="N1737"/>
      <c r="O1737"/>
      <c r="P1737"/>
      <c r="Q1737"/>
      <c r="S1737"/>
      <c r="T1737"/>
      <c r="U1737"/>
      <c r="V1737"/>
    </row>
    <row r="1738" spans="6:22">
      <c r="F1738"/>
      <c r="N1738"/>
      <c r="O1738"/>
      <c r="P1738"/>
      <c r="Q1738"/>
      <c r="S1738"/>
      <c r="T1738"/>
      <c r="U1738"/>
      <c r="V1738"/>
    </row>
    <row r="1739" spans="6:22">
      <c r="F1739"/>
      <c r="N1739"/>
      <c r="O1739"/>
      <c r="P1739"/>
      <c r="Q1739"/>
      <c r="S1739"/>
      <c r="T1739"/>
      <c r="U1739"/>
      <c r="V1739"/>
    </row>
    <row r="1740" spans="6:22">
      <c r="F1740"/>
      <c r="N1740"/>
      <c r="O1740"/>
      <c r="P1740"/>
      <c r="Q1740"/>
      <c r="S1740"/>
      <c r="T1740"/>
      <c r="U1740"/>
      <c r="V1740"/>
    </row>
    <row r="1741" spans="6:22">
      <c r="F1741"/>
      <c r="N1741"/>
      <c r="O1741"/>
      <c r="P1741"/>
      <c r="Q1741"/>
      <c r="S1741"/>
      <c r="T1741"/>
      <c r="U1741"/>
      <c r="V1741"/>
    </row>
    <row r="1742" spans="6:22">
      <c r="F1742"/>
      <c r="N1742"/>
      <c r="O1742"/>
      <c r="P1742"/>
      <c r="Q1742"/>
      <c r="S1742"/>
      <c r="T1742"/>
      <c r="U1742"/>
      <c r="V1742"/>
    </row>
    <row r="1743" spans="6:22">
      <c r="F1743"/>
      <c r="N1743"/>
      <c r="O1743"/>
      <c r="P1743"/>
      <c r="Q1743"/>
      <c r="S1743"/>
      <c r="T1743"/>
      <c r="U1743"/>
      <c r="V1743"/>
    </row>
    <row r="1744" spans="6:22">
      <c r="F1744"/>
      <c r="N1744"/>
      <c r="O1744"/>
      <c r="P1744"/>
      <c r="Q1744"/>
      <c r="S1744"/>
      <c r="T1744"/>
      <c r="U1744"/>
      <c r="V1744"/>
    </row>
    <row r="1745" spans="6:22">
      <c r="F1745"/>
      <c r="N1745"/>
      <c r="O1745"/>
      <c r="P1745"/>
      <c r="Q1745"/>
      <c r="S1745"/>
      <c r="T1745"/>
      <c r="U1745"/>
      <c r="V1745"/>
    </row>
    <row r="1746" spans="6:22">
      <c r="F1746"/>
      <c r="N1746"/>
      <c r="O1746"/>
      <c r="P1746"/>
      <c r="Q1746"/>
      <c r="S1746"/>
      <c r="T1746"/>
      <c r="U1746"/>
      <c r="V1746"/>
    </row>
    <row r="1747" spans="6:22">
      <c r="F1747"/>
      <c r="N1747"/>
      <c r="O1747"/>
      <c r="P1747"/>
      <c r="Q1747"/>
      <c r="S1747"/>
      <c r="T1747"/>
      <c r="U1747"/>
      <c r="V1747"/>
    </row>
    <row r="1748" spans="6:22">
      <c r="F1748"/>
      <c r="N1748"/>
      <c r="O1748"/>
      <c r="P1748"/>
      <c r="Q1748"/>
      <c r="S1748"/>
      <c r="T1748"/>
      <c r="U1748"/>
      <c r="V1748"/>
    </row>
    <row r="1749" spans="6:22">
      <c r="F1749"/>
      <c r="N1749"/>
      <c r="O1749"/>
      <c r="P1749"/>
      <c r="Q1749"/>
      <c r="S1749"/>
      <c r="T1749"/>
      <c r="U1749"/>
      <c r="V1749"/>
    </row>
    <row r="1750" spans="6:22">
      <c r="F1750"/>
      <c r="N1750"/>
      <c r="O1750"/>
      <c r="P1750"/>
      <c r="Q1750"/>
      <c r="S1750"/>
      <c r="T1750"/>
      <c r="U1750"/>
      <c r="V1750"/>
    </row>
    <row r="1751" spans="6:22">
      <c r="F1751"/>
      <c r="N1751"/>
      <c r="O1751"/>
      <c r="P1751"/>
      <c r="Q1751"/>
      <c r="S1751"/>
      <c r="T1751"/>
      <c r="U1751"/>
      <c r="V1751"/>
    </row>
    <row r="1752" spans="6:22">
      <c r="F1752"/>
      <c r="N1752"/>
      <c r="O1752"/>
      <c r="P1752"/>
      <c r="Q1752"/>
      <c r="S1752"/>
      <c r="T1752"/>
      <c r="U1752"/>
      <c r="V1752"/>
    </row>
    <row r="1753" spans="6:22">
      <c r="F1753"/>
      <c r="N1753"/>
      <c r="O1753"/>
      <c r="P1753"/>
      <c r="Q1753"/>
      <c r="S1753"/>
      <c r="T1753"/>
      <c r="U1753"/>
      <c r="V1753"/>
    </row>
    <row r="1754" spans="6:22">
      <c r="F1754"/>
      <c r="N1754"/>
      <c r="O1754"/>
      <c r="P1754"/>
      <c r="Q1754"/>
      <c r="S1754"/>
      <c r="T1754"/>
      <c r="U1754"/>
      <c r="V1754"/>
    </row>
    <row r="1755" spans="6:22">
      <c r="F1755"/>
      <c r="N1755"/>
      <c r="O1755"/>
      <c r="P1755"/>
      <c r="Q1755"/>
      <c r="S1755"/>
      <c r="T1755"/>
      <c r="U1755"/>
      <c r="V1755"/>
    </row>
    <row r="1756" spans="6:22">
      <c r="F1756"/>
      <c r="N1756"/>
      <c r="O1756"/>
      <c r="P1756"/>
      <c r="Q1756"/>
      <c r="S1756"/>
      <c r="T1756"/>
      <c r="U1756"/>
      <c r="V1756"/>
    </row>
    <row r="1757" spans="6:22">
      <c r="F1757"/>
      <c r="N1757"/>
      <c r="O1757"/>
      <c r="P1757"/>
      <c r="Q1757"/>
      <c r="S1757"/>
      <c r="T1757"/>
      <c r="U1757"/>
      <c r="V1757"/>
    </row>
    <row r="1758" spans="6:22">
      <c r="F1758"/>
      <c r="N1758"/>
      <c r="O1758"/>
      <c r="P1758"/>
      <c r="Q1758"/>
      <c r="S1758"/>
      <c r="T1758"/>
      <c r="U1758"/>
      <c r="V1758"/>
    </row>
    <row r="1759" spans="6:22">
      <c r="F1759"/>
      <c r="N1759"/>
      <c r="O1759"/>
      <c r="P1759"/>
      <c r="Q1759"/>
      <c r="S1759"/>
      <c r="T1759"/>
      <c r="U1759"/>
      <c r="V1759"/>
    </row>
    <row r="1760" spans="6:22">
      <c r="F1760"/>
      <c r="N1760"/>
      <c r="O1760"/>
      <c r="P1760"/>
      <c r="Q1760"/>
      <c r="S1760"/>
      <c r="T1760"/>
      <c r="U1760"/>
      <c r="V1760"/>
    </row>
    <row r="1761" spans="6:22">
      <c r="F1761"/>
      <c r="N1761"/>
      <c r="O1761"/>
      <c r="P1761"/>
      <c r="Q1761"/>
      <c r="S1761"/>
      <c r="T1761"/>
      <c r="U1761"/>
      <c r="V1761"/>
    </row>
    <row r="1762" spans="6:22">
      <c r="F1762"/>
      <c r="N1762"/>
      <c r="O1762"/>
      <c r="P1762"/>
      <c r="Q1762"/>
      <c r="S1762"/>
      <c r="T1762"/>
      <c r="U1762"/>
      <c r="V1762"/>
    </row>
    <row r="1763" spans="6:22">
      <c r="F1763"/>
      <c r="N1763"/>
      <c r="O1763"/>
      <c r="P1763"/>
      <c r="Q1763"/>
      <c r="S1763"/>
      <c r="T1763"/>
      <c r="U1763"/>
      <c r="V1763"/>
    </row>
    <row r="1764" spans="6:22">
      <c r="F1764"/>
      <c r="N1764"/>
      <c r="O1764"/>
      <c r="P1764"/>
      <c r="Q1764"/>
      <c r="S1764"/>
      <c r="T1764"/>
      <c r="U1764"/>
      <c r="V1764"/>
    </row>
    <row r="1765" spans="6:22">
      <c r="F1765"/>
      <c r="N1765"/>
      <c r="O1765"/>
      <c r="P1765"/>
      <c r="Q1765"/>
      <c r="S1765"/>
      <c r="T1765"/>
      <c r="U1765"/>
      <c r="V1765"/>
    </row>
    <row r="1766" spans="6:22">
      <c r="F1766"/>
      <c r="N1766"/>
      <c r="O1766"/>
      <c r="P1766"/>
      <c r="Q1766"/>
      <c r="S1766"/>
      <c r="T1766"/>
      <c r="U1766"/>
      <c r="V1766"/>
    </row>
    <row r="1767" spans="6:22">
      <c r="F1767"/>
      <c r="N1767"/>
      <c r="O1767"/>
      <c r="P1767"/>
      <c r="Q1767"/>
      <c r="S1767"/>
      <c r="T1767"/>
      <c r="U1767"/>
      <c r="V1767"/>
    </row>
    <row r="1768" spans="6:22">
      <c r="F1768"/>
      <c r="N1768"/>
      <c r="O1768"/>
      <c r="P1768"/>
      <c r="Q1768"/>
      <c r="S1768"/>
      <c r="T1768"/>
      <c r="U1768"/>
      <c r="V1768"/>
    </row>
    <row r="1769" spans="6:22">
      <c r="F1769"/>
      <c r="N1769"/>
      <c r="O1769"/>
      <c r="P1769"/>
      <c r="Q1769"/>
      <c r="S1769"/>
      <c r="T1769"/>
      <c r="U1769"/>
      <c r="V1769"/>
    </row>
    <row r="1770" spans="6:22">
      <c r="F1770"/>
      <c r="N1770"/>
      <c r="O1770"/>
      <c r="P1770"/>
      <c r="Q1770"/>
      <c r="S1770"/>
      <c r="T1770"/>
      <c r="U1770"/>
      <c r="V1770"/>
    </row>
    <row r="1771" spans="6:22">
      <c r="F1771"/>
      <c r="N1771"/>
      <c r="O1771"/>
      <c r="P1771"/>
      <c r="Q1771"/>
      <c r="S1771"/>
      <c r="T1771"/>
      <c r="U1771"/>
      <c r="V1771"/>
    </row>
    <row r="1772" spans="6:22">
      <c r="F1772"/>
      <c r="N1772"/>
      <c r="O1772"/>
      <c r="P1772"/>
      <c r="Q1772"/>
      <c r="S1772"/>
      <c r="T1772"/>
      <c r="U1772"/>
      <c r="V1772"/>
    </row>
    <row r="1773" spans="6:22">
      <c r="F1773"/>
      <c r="N1773"/>
      <c r="O1773"/>
      <c r="P1773"/>
      <c r="Q1773"/>
      <c r="S1773"/>
      <c r="T1773"/>
      <c r="U1773"/>
      <c r="V1773"/>
    </row>
    <row r="1774" spans="6:22">
      <c r="F1774"/>
      <c r="N1774"/>
      <c r="O1774"/>
      <c r="P1774"/>
      <c r="Q1774"/>
      <c r="S1774"/>
      <c r="T1774"/>
      <c r="U1774"/>
      <c r="V1774"/>
    </row>
    <row r="1775" spans="6:22">
      <c r="F1775"/>
      <c r="N1775"/>
      <c r="O1775"/>
      <c r="P1775"/>
      <c r="Q1775"/>
      <c r="S1775"/>
      <c r="T1775"/>
      <c r="U1775"/>
      <c r="V1775"/>
    </row>
    <row r="1776" spans="6:22">
      <c r="F1776"/>
      <c r="N1776"/>
      <c r="O1776"/>
      <c r="P1776"/>
      <c r="Q1776"/>
      <c r="S1776"/>
      <c r="T1776"/>
      <c r="U1776"/>
      <c r="V1776"/>
    </row>
    <row r="1777" spans="6:22">
      <c r="F1777"/>
      <c r="N1777"/>
      <c r="O1777"/>
      <c r="P1777"/>
      <c r="Q1777"/>
      <c r="S1777"/>
      <c r="T1777"/>
      <c r="U1777"/>
      <c r="V1777"/>
    </row>
    <row r="1778" spans="6:22">
      <c r="F1778"/>
      <c r="N1778"/>
      <c r="O1778"/>
      <c r="P1778"/>
      <c r="Q1778"/>
      <c r="S1778"/>
      <c r="T1778"/>
      <c r="U1778"/>
      <c r="V1778"/>
    </row>
    <row r="1779" spans="6:22">
      <c r="F1779"/>
      <c r="N1779"/>
      <c r="O1779"/>
      <c r="P1779"/>
      <c r="Q1779"/>
      <c r="S1779"/>
      <c r="T1779"/>
      <c r="U1779"/>
      <c r="V1779"/>
    </row>
    <row r="1780" spans="6:22">
      <c r="F1780"/>
      <c r="N1780"/>
      <c r="O1780"/>
      <c r="P1780"/>
      <c r="Q1780"/>
      <c r="S1780"/>
      <c r="T1780"/>
      <c r="U1780"/>
      <c r="V1780"/>
    </row>
    <row r="1781" spans="6:22">
      <c r="F1781"/>
      <c r="N1781"/>
      <c r="O1781"/>
      <c r="P1781"/>
      <c r="Q1781"/>
      <c r="S1781"/>
      <c r="T1781"/>
      <c r="U1781"/>
      <c r="V1781"/>
    </row>
    <row r="1782" spans="6:22">
      <c r="F1782"/>
      <c r="N1782"/>
      <c r="O1782"/>
      <c r="P1782"/>
      <c r="Q1782"/>
      <c r="S1782"/>
      <c r="T1782"/>
      <c r="U1782"/>
      <c r="V1782"/>
    </row>
    <row r="1783" spans="6:22">
      <c r="F1783"/>
      <c r="N1783"/>
      <c r="O1783"/>
      <c r="P1783"/>
      <c r="Q1783"/>
      <c r="S1783"/>
      <c r="T1783"/>
      <c r="U1783"/>
      <c r="V1783"/>
    </row>
    <row r="1784" spans="6:22">
      <c r="F1784"/>
      <c r="N1784"/>
      <c r="O1784"/>
      <c r="P1784"/>
      <c r="Q1784"/>
      <c r="S1784"/>
      <c r="T1784"/>
      <c r="U1784"/>
      <c r="V1784"/>
    </row>
    <row r="1785" spans="6:22">
      <c r="F1785"/>
      <c r="N1785"/>
      <c r="O1785"/>
      <c r="P1785"/>
      <c r="Q1785"/>
      <c r="S1785"/>
      <c r="T1785"/>
      <c r="U1785"/>
      <c r="V1785"/>
    </row>
    <row r="1786" spans="6:22">
      <c r="F1786"/>
      <c r="N1786"/>
      <c r="O1786"/>
      <c r="P1786"/>
      <c r="Q1786"/>
      <c r="S1786"/>
      <c r="T1786"/>
      <c r="U1786"/>
      <c r="V1786"/>
    </row>
    <row r="1787" spans="6:22">
      <c r="F1787"/>
      <c r="N1787"/>
      <c r="O1787"/>
      <c r="P1787"/>
      <c r="Q1787"/>
      <c r="S1787"/>
      <c r="T1787"/>
      <c r="U1787"/>
      <c r="V1787"/>
    </row>
    <row r="1788" spans="6:22">
      <c r="F1788"/>
      <c r="N1788"/>
      <c r="O1788"/>
      <c r="P1788"/>
      <c r="Q1788"/>
      <c r="S1788"/>
      <c r="T1788"/>
      <c r="U1788"/>
      <c r="V1788"/>
    </row>
    <row r="1789" spans="6:22">
      <c r="F1789"/>
      <c r="N1789"/>
      <c r="O1789"/>
      <c r="P1789"/>
      <c r="Q1789"/>
      <c r="S1789"/>
      <c r="T1789"/>
      <c r="U1789"/>
      <c r="V1789"/>
    </row>
    <row r="1790" spans="6:22">
      <c r="F1790"/>
      <c r="N1790"/>
      <c r="O1790"/>
      <c r="P1790"/>
      <c r="Q1790"/>
      <c r="S1790"/>
      <c r="T1790"/>
      <c r="U1790"/>
      <c r="V1790"/>
    </row>
    <row r="1791" spans="6:22">
      <c r="F1791"/>
      <c r="N1791"/>
      <c r="O1791"/>
      <c r="P1791"/>
      <c r="Q1791"/>
      <c r="S1791"/>
      <c r="T1791"/>
      <c r="U1791"/>
      <c r="V1791"/>
    </row>
    <row r="1792" spans="6:22">
      <c r="F1792"/>
      <c r="N1792"/>
      <c r="O1792"/>
      <c r="P1792"/>
      <c r="Q1792"/>
      <c r="S1792"/>
      <c r="T1792"/>
      <c r="U1792"/>
      <c r="V1792"/>
    </row>
    <row r="1793" spans="6:22">
      <c r="F1793"/>
      <c r="N1793"/>
      <c r="O1793"/>
      <c r="P1793"/>
      <c r="Q1793"/>
      <c r="S1793"/>
      <c r="T1793"/>
      <c r="U1793"/>
      <c r="V1793"/>
    </row>
    <row r="1794" spans="6:22">
      <c r="F1794"/>
      <c r="N1794"/>
      <c r="O1794"/>
      <c r="P1794"/>
      <c r="Q1794"/>
      <c r="S1794"/>
      <c r="T1794"/>
      <c r="U1794"/>
      <c r="V1794"/>
    </row>
    <row r="1795" spans="6:22">
      <c r="F1795"/>
      <c r="N1795"/>
      <c r="O1795"/>
      <c r="P1795"/>
      <c r="Q1795"/>
      <c r="S1795"/>
      <c r="T1795"/>
      <c r="U1795"/>
      <c r="V1795"/>
    </row>
    <row r="1796" spans="6:22">
      <c r="F1796"/>
      <c r="N1796"/>
      <c r="O1796"/>
      <c r="P1796"/>
      <c r="Q1796"/>
      <c r="S1796"/>
      <c r="T1796"/>
      <c r="U1796"/>
      <c r="V1796"/>
    </row>
    <row r="1797" spans="6:22">
      <c r="F1797"/>
      <c r="N1797"/>
      <c r="O1797"/>
      <c r="P1797"/>
      <c r="Q1797"/>
      <c r="S1797"/>
      <c r="T1797"/>
      <c r="U1797"/>
      <c r="V1797"/>
    </row>
    <row r="1798" spans="6:22">
      <c r="F1798"/>
      <c r="N1798"/>
      <c r="O1798"/>
      <c r="P1798"/>
      <c r="Q1798"/>
      <c r="S1798"/>
      <c r="T1798"/>
      <c r="U1798"/>
      <c r="V1798"/>
    </row>
    <row r="1799" spans="6:22">
      <c r="F1799"/>
      <c r="N1799"/>
      <c r="O1799"/>
      <c r="P1799"/>
      <c r="Q1799"/>
      <c r="S1799"/>
      <c r="T1799"/>
      <c r="U1799"/>
      <c r="V1799"/>
    </row>
    <row r="1800" spans="6:22">
      <c r="F1800"/>
      <c r="N1800"/>
      <c r="O1800"/>
      <c r="P1800"/>
      <c r="Q1800"/>
      <c r="S1800"/>
      <c r="T1800"/>
      <c r="U1800"/>
      <c r="V1800"/>
    </row>
    <row r="1801" spans="6:22">
      <c r="F1801"/>
      <c r="N1801"/>
      <c r="O1801"/>
      <c r="P1801"/>
      <c r="Q1801"/>
      <c r="S1801"/>
      <c r="T1801"/>
      <c r="U1801"/>
      <c r="V1801"/>
    </row>
    <row r="1802" spans="6:22">
      <c r="F1802"/>
      <c r="N1802"/>
      <c r="O1802"/>
      <c r="P1802"/>
      <c r="Q1802"/>
      <c r="S1802"/>
      <c r="T1802"/>
      <c r="U1802"/>
      <c r="V1802"/>
    </row>
    <row r="1803" spans="6:22">
      <c r="F1803"/>
      <c r="N1803"/>
      <c r="O1803"/>
      <c r="P1803"/>
      <c r="Q1803"/>
      <c r="S1803"/>
      <c r="T1803"/>
      <c r="U1803"/>
      <c r="V1803"/>
    </row>
    <row r="1804" spans="6:22">
      <c r="F1804"/>
      <c r="N1804"/>
      <c r="O1804"/>
      <c r="P1804"/>
      <c r="Q1804"/>
      <c r="S1804"/>
      <c r="T1804"/>
      <c r="U1804"/>
      <c r="V1804"/>
    </row>
    <row r="1805" spans="6:22">
      <c r="F1805"/>
      <c r="N1805"/>
      <c r="O1805"/>
      <c r="P1805"/>
      <c r="Q1805"/>
      <c r="S1805"/>
      <c r="T1805"/>
      <c r="U1805"/>
      <c r="V1805"/>
    </row>
    <row r="1806" spans="6:22">
      <c r="F1806"/>
      <c r="N1806"/>
      <c r="O1806"/>
      <c r="P1806"/>
      <c r="Q1806"/>
      <c r="S1806"/>
      <c r="T1806"/>
      <c r="U1806"/>
      <c r="V1806"/>
    </row>
    <row r="1807" spans="6:22">
      <c r="F1807"/>
      <c r="N1807"/>
      <c r="O1807"/>
      <c r="P1807"/>
      <c r="Q1807"/>
      <c r="S1807"/>
      <c r="T1807"/>
      <c r="U1807"/>
      <c r="V1807"/>
    </row>
    <row r="1808" spans="6:22">
      <c r="F1808"/>
      <c r="N1808"/>
      <c r="O1808"/>
      <c r="P1808"/>
      <c r="Q1808"/>
      <c r="S1808"/>
      <c r="T1808"/>
      <c r="U1808"/>
      <c r="V1808"/>
    </row>
    <row r="1809" spans="6:22">
      <c r="F1809"/>
      <c r="N1809"/>
      <c r="O1809"/>
      <c r="P1809"/>
      <c r="Q1809"/>
      <c r="S1809"/>
      <c r="T1809"/>
      <c r="U1809"/>
      <c r="V1809"/>
    </row>
    <row r="1810" spans="6:22">
      <c r="F1810"/>
      <c r="N1810"/>
      <c r="O1810"/>
      <c r="P1810"/>
      <c r="Q1810"/>
      <c r="S1810"/>
      <c r="T1810"/>
      <c r="U1810"/>
      <c r="V1810"/>
    </row>
    <row r="1811" spans="6:22">
      <c r="F1811"/>
      <c r="N1811"/>
      <c r="O1811"/>
      <c r="P1811"/>
      <c r="Q1811"/>
      <c r="S1811"/>
      <c r="T1811"/>
      <c r="U1811"/>
      <c r="V1811"/>
    </row>
    <row r="1812" spans="6:22">
      <c r="F1812"/>
      <c r="N1812"/>
      <c r="O1812"/>
      <c r="P1812"/>
      <c r="Q1812"/>
      <c r="S1812"/>
      <c r="T1812"/>
      <c r="U1812"/>
      <c r="V1812"/>
    </row>
    <row r="1813" spans="6:22">
      <c r="F1813"/>
      <c r="N1813"/>
      <c r="O1813"/>
      <c r="P1813"/>
      <c r="Q1813"/>
      <c r="S1813"/>
      <c r="T1813"/>
      <c r="U1813"/>
      <c r="V1813"/>
    </row>
    <row r="1814" spans="6:22">
      <c r="F1814"/>
      <c r="N1814"/>
      <c r="O1814"/>
      <c r="P1814"/>
      <c r="Q1814"/>
      <c r="S1814"/>
      <c r="T1814"/>
      <c r="U1814"/>
      <c r="V1814"/>
    </row>
    <row r="1815" spans="6:22">
      <c r="F1815"/>
      <c r="N1815"/>
      <c r="O1815"/>
      <c r="P1815"/>
      <c r="Q1815"/>
      <c r="S1815"/>
      <c r="T1815"/>
      <c r="U1815"/>
      <c r="V1815"/>
    </row>
    <row r="1816" spans="6:22">
      <c r="F1816"/>
      <c r="N1816"/>
      <c r="O1816"/>
      <c r="P1816"/>
      <c r="Q1816"/>
      <c r="S1816"/>
      <c r="T1816"/>
      <c r="U1816"/>
      <c r="V1816"/>
    </row>
    <row r="1817" spans="6:22">
      <c r="F1817"/>
      <c r="N1817"/>
      <c r="O1817"/>
      <c r="P1817"/>
      <c r="Q1817"/>
      <c r="S1817"/>
      <c r="T1817"/>
      <c r="U1817"/>
      <c r="V1817"/>
    </row>
    <row r="1818" spans="6:22">
      <c r="F1818"/>
      <c r="N1818"/>
      <c r="O1818"/>
      <c r="P1818"/>
      <c r="Q1818"/>
      <c r="S1818"/>
      <c r="T1818"/>
      <c r="U1818"/>
      <c r="V1818"/>
    </row>
    <row r="1819" spans="6:22">
      <c r="F1819"/>
      <c r="N1819"/>
      <c r="O1819"/>
      <c r="P1819"/>
      <c r="Q1819"/>
      <c r="S1819"/>
      <c r="T1819"/>
      <c r="U1819"/>
      <c r="V1819"/>
    </row>
    <row r="1820" spans="6:22">
      <c r="F1820"/>
      <c r="N1820"/>
      <c r="O1820"/>
      <c r="P1820"/>
      <c r="Q1820"/>
      <c r="S1820"/>
      <c r="T1820"/>
      <c r="U1820"/>
      <c r="V1820"/>
    </row>
    <row r="1821" spans="6:22">
      <c r="F1821"/>
      <c r="N1821"/>
      <c r="O1821"/>
      <c r="P1821"/>
      <c r="Q1821"/>
      <c r="S1821"/>
      <c r="T1821"/>
      <c r="U1821"/>
      <c r="V1821"/>
    </row>
    <row r="1822" spans="6:22">
      <c r="F1822"/>
      <c r="N1822"/>
      <c r="O1822"/>
      <c r="P1822"/>
      <c r="Q1822"/>
      <c r="S1822"/>
      <c r="T1822"/>
      <c r="U1822"/>
      <c r="V1822"/>
    </row>
    <row r="1823" spans="6:22">
      <c r="F1823"/>
      <c r="N1823"/>
      <c r="O1823"/>
      <c r="P1823"/>
      <c r="Q1823"/>
      <c r="S1823"/>
      <c r="T1823"/>
      <c r="U1823"/>
      <c r="V1823"/>
    </row>
    <row r="1824" spans="6:22">
      <c r="F1824"/>
      <c r="N1824"/>
      <c r="O1824"/>
      <c r="P1824"/>
      <c r="Q1824"/>
      <c r="S1824"/>
      <c r="T1824"/>
      <c r="U1824"/>
      <c r="V1824"/>
    </row>
    <row r="1825" spans="6:22">
      <c r="F1825"/>
      <c r="N1825"/>
      <c r="O1825"/>
      <c r="P1825"/>
      <c r="Q1825"/>
      <c r="S1825"/>
      <c r="T1825"/>
      <c r="U1825"/>
      <c r="V1825"/>
    </row>
    <row r="1826" spans="6:22">
      <c r="F1826"/>
      <c r="N1826"/>
      <c r="O1826"/>
      <c r="P1826"/>
      <c r="Q1826"/>
      <c r="S1826"/>
      <c r="T1826"/>
      <c r="U1826"/>
      <c r="V1826"/>
    </row>
    <row r="1827" spans="6:22">
      <c r="F1827"/>
      <c r="N1827"/>
      <c r="O1827"/>
      <c r="P1827"/>
      <c r="Q1827"/>
      <c r="S1827"/>
      <c r="T1827"/>
      <c r="U1827"/>
      <c r="V1827"/>
    </row>
    <row r="1828" spans="6:22">
      <c r="F1828"/>
      <c r="N1828"/>
      <c r="O1828"/>
      <c r="P1828"/>
      <c r="Q1828"/>
      <c r="S1828"/>
      <c r="T1828"/>
      <c r="U1828"/>
      <c r="V1828"/>
    </row>
    <row r="1829" spans="6:22">
      <c r="F1829"/>
      <c r="N1829"/>
      <c r="O1829"/>
      <c r="P1829"/>
      <c r="Q1829"/>
      <c r="S1829"/>
      <c r="T1829"/>
      <c r="U1829"/>
      <c r="V1829"/>
    </row>
    <row r="1830" spans="6:22">
      <c r="F1830"/>
      <c r="N1830"/>
      <c r="O1830"/>
      <c r="P1830"/>
      <c r="Q1830"/>
      <c r="S1830"/>
      <c r="T1830"/>
      <c r="U1830"/>
      <c r="V1830"/>
    </row>
    <row r="1831" spans="6:22">
      <c r="F1831"/>
      <c r="N1831"/>
      <c r="O1831"/>
      <c r="P1831"/>
      <c r="Q1831"/>
      <c r="S1831"/>
      <c r="T1831"/>
      <c r="U1831"/>
      <c r="V1831"/>
    </row>
    <row r="1832" spans="6:22">
      <c r="F1832"/>
      <c r="N1832"/>
      <c r="O1832"/>
      <c r="P1832"/>
      <c r="Q1832"/>
      <c r="S1832"/>
      <c r="T1832"/>
      <c r="U1832"/>
      <c r="V1832"/>
    </row>
    <row r="1833" spans="6:22">
      <c r="F1833"/>
      <c r="N1833"/>
      <c r="O1833"/>
      <c r="P1833"/>
      <c r="Q1833"/>
      <c r="S1833"/>
      <c r="T1833"/>
      <c r="U1833"/>
      <c r="V1833"/>
    </row>
    <row r="1834" spans="6:22">
      <c r="F1834"/>
      <c r="N1834"/>
      <c r="O1834"/>
      <c r="P1834"/>
      <c r="Q1834"/>
      <c r="S1834"/>
      <c r="T1834"/>
      <c r="U1834"/>
      <c r="V1834"/>
    </row>
    <row r="1835" spans="6:22">
      <c r="F1835"/>
      <c r="N1835"/>
      <c r="O1835"/>
      <c r="P1835"/>
      <c r="Q1835"/>
      <c r="S1835"/>
      <c r="T1835"/>
      <c r="U1835"/>
      <c r="V1835"/>
    </row>
    <row r="1836" spans="6:22">
      <c r="F1836"/>
      <c r="N1836"/>
      <c r="O1836"/>
      <c r="P1836"/>
      <c r="Q1836"/>
      <c r="S1836"/>
      <c r="T1836"/>
      <c r="U1836"/>
      <c r="V1836"/>
    </row>
    <row r="1837" spans="6:22">
      <c r="F1837"/>
      <c r="N1837"/>
      <c r="O1837"/>
      <c r="P1837"/>
      <c r="Q1837"/>
      <c r="S1837"/>
      <c r="T1837"/>
      <c r="U1837"/>
      <c r="V1837"/>
    </row>
    <row r="1838" spans="6:22">
      <c r="F1838"/>
      <c r="N1838"/>
      <c r="O1838"/>
      <c r="P1838"/>
      <c r="Q1838"/>
      <c r="S1838"/>
      <c r="T1838"/>
      <c r="U1838"/>
      <c r="V1838"/>
    </row>
    <row r="1839" spans="6:22">
      <c r="F1839"/>
      <c r="N1839"/>
      <c r="O1839"/>
      <c r="P1839"/>
      <c r="Q1839"/>
      <c r="S1839"/>
      <c r="T1839"/>
      <c r="U1839"/>
      <c r="V1839"/>
    </row>
    <row r="1840" spans="6:22">
      <c r="F1840"/>
      <c r="N1840"/>
      <c r="O1840"/>
      <c r="P1840"/>
      <c r="Q1840"/>
      <c r="S1840"/>
      <c r="T1840"/>
      <c r="U1840"/>
      <c r="V1840"/>
    </row>
    <row r="1841" spans="6:22">
      <c r="F1841"/>
      <c r="N1841"/>
      <c r="O1841"/>
      <c r="P1841"/>
      <c r="Q1841"/>
      <c r="S1841"/>
      <c r="T1841"/>
      <c r="U1841"/>
      <c r="V1841"/>
    </row>
    <row r="1842" spans="6:22">
      <c r="F1842"/>
      <c r="N1842"/>
      <c r="O1842"/>
      <c r="P1842"/>
      <c r="Q1842"/>
      <c r="S1842"/>
      <c r="T1842"/>
      <c r="U1842"/>
      <c r="V1842"/>
    </row>
    <row r="1843" spans="6:22">
      <c r="F1843"/>
      <c r="N1843"/>
      <c r="O1843"/>
      <c r="P1843"/>
      <c r="Q1843"/>
      <c r="S1843"/>
      <c r="T1843"/>
      <c r="U1843"/>
      <c r="V1843"/>
    </row>
    <row r="1844" spans="6:22">
      <c r="F1844"/>
      <c r="N1844"/>
      <c r="O1844"/>
      <c r="P1844"/>
      <c r="Q1844"/>
      <c r="S1844"/>
      <c r="T1844"/>
      <c r="U1844"/>
      <c r="V1844"/>
    </row>
    <row r="1845" spans="6:22">
      <c r="F1845"/>
      <c r="N1845"/>
      <c r="O1845"/>
      <c r="P1845"/>
      <c r="Q1845"/>
      <c r="S1845"/>
      <c r="T1845"/>
      <c r="U1845"/>
      <c r="V1845"/>
    </row>
    <row r="1846" spans="6:22">
      <c r="F1846"/>
      <c r="N1846"/>
      <c r="O1846"/>
      <c r="P1846"/>
      <c r="Q1846"/>
      <c r="S1846"/>
      <c r="T1846"/>
      <c r="U1846"/>
      <c r="V1846"/>
    </row>
    <row r="1847" spans="6:22">
      <c r="F1847"/>
      <c r="N1847"/>
      <c r="O1847"/>
      <c r="P1847"/>
      <c r="Q1847"/>
      <c r="S1847"/>
      <c r="T1847"/>
      <c r="U1847"/>
      <c r="V1847"/>
    </row>
    <row r="1848" spans="6:22">
      <c r="F1848"/>
      <c r="N1848"/>
      <c r="O1848"/>
      <c r="P1848"/>
      <c r="Q1848"/>
      <c r="S1848"/>
      <c r="T1848"/>
      <c r="U1848"/>
      <c r="V1848"/>
    </row>
    <row r="1849" spans="6:22">
      <c r="F1849"/>
      <c r="N1849"/>
      <c r="O1849"/>
      <c r="P1849"/>
      <c r="Q1849"/>
      <c r="S1849"/>
      <c r="T1849"/>
      <c r="U1849"/>
      <c r="V1849"/>
    </row>
    <row r="1850" spans="6:22">
      <c r="F1850"/>
      <c r="N1850"/>
      <c r="O1850"/>
      <c r="P1850"/>
      <c r="Q1850"/>
      <c r="S1850"/>
      <c r="T1850"/>
      <c r="U1850"/>
      <c r="V1850"/>
    </row>
    <row r="1851" spans="6:22">
      <c r="F1851"/>
      <c r="N1851"/>
      <c r="O1851"/>
      <c r="P1851"/>
      <c r="Q1851"/>
      <c r="S1851"/>
      <c r="T1851"/>
      <c r="U1851"/>
      <c r="V1851"/>
    </row>
    <row r="1852" spans="6:22">
      <c r="F1852"/>
      <c r="N1852"/>
      <c r="O1852"/>
      <c r="P1852"/>
      <c r="Q1852"/>
      <c r="S1852"/>
      <c r="T1852"/>
      <c r="U1852"/>
      <c r="V1852"/>
    </row>
    <row r="1853" spans="6:22">
      <c r="F1853"/>
      <c r="N1853"/>
      <c r="O1853"/>
      <c r="P1853"/>
      <c r="Q1853"/>
      <c r="S1853"/>
      <c r="T1853"/>
      <c r="U1853"/>
      <c r="V1853"/>
    </row>
    <row r="1854" spans="6:22">
      <c r="F1854"/>
      <c r="N1854"/>
      <c r="O1854"/>
      <c r="P1854"/>
      <c r="Q1854"/>
      <c r="S1854"/>
      <c r="T1854"/>
      <c r="U1854"/>
      <c r="V1854"/>
    </row>
    <row r="1855" spans="6:22">
      <c r="F1855"/>
      <c r="N1855"/>
      <c r="O1855"/>
      <c r="P1855"/>
      <c r="Q1855"/>
      <c r="S1855"/>
      <c r="T1855"/>
      <c r="U1855"/>
      <c r="V1855"/>
    </row>
  </sheetData>
  <autoFilter ref="A9:V634">
    <sortState ref="A9:V628">
      <sortCondition ref="C9:C628"/>
      <sortCondition ref="A9:A628"/>
      <sortCondition ref="B9:B628"/>
    </sortState>
  </autoFilter>
  <mergeCells count="3">
    <mergeCell ref="A6:R6"/>
    <mergeCell ref="A7:R7"/>
    <mergeCell ref="A5:R5"/>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3.xml><?xml version="1.0" encoding="utf-8"?>
<worksheet xmlns="http://schemas.openxmlformats.org/spreadsheetml/2006/main" xmlns:r="http://schemas.openxmlformats.org/officeDocument/2006/relationships">
  <dimension ref="A1:V1944"/>
  <sheetViews>
    <sheetView tabSelected="1" zoomScaleNormal="100" workbookViewId="0">
      <pane xSplit="6" ySplit="9" topLeftCell="G10" activePane="bottomRight" state="frozen"/>
      <selection pane="topRight" activeCell="G1" sqref="G1"/>
      <selection pane="bottomLeft" activeCell="A10" sqref="A10"/>
      <selection pane="bottomRight" activeCell="A7" sqref="A7:R7"/>
    </sheetView>
  </sheetViews>
  <sheetFormatPr baseColWidth="10" defaultColWidth="11.42578125" defaultRowHeight="15" outlineLevelRow="2"/>
  <cols>
    <col min="1" max="1" width="13.42578125" customWidth="1"/>
    <col min="2" max="2" width="15.7109375" customWidth="1"/>
    <col min="3" max="3" width="12.28515625" customWidth="1"/>
    <col min="4" max="4" width="16.28515625" customWidth="1"/>
    <col min="5" max="5" width="4.140625" customWidth="1"/>
    <col min="6" max="6" width="7" style="2" customWidth="1"/>
    <col min="7" max="7" width="5.7109375" customWidth="1"/>
    <col min="8" max="8" width="6.42578125" customWidth="1"/>
    <col min="9" max="9" width="32.140625" customWidth="1"/>
    <col min="10" max="13" width="18.85546875" customWidth="1"/>
    <col min="14" max="14" width="20.42578125" style="4" bestFit="1" customWidth="1"/>
    <col min="15" max="15" width="19.7109375" style="5" customWidth="1"/>
    <col min="16" max="16" width="20.5703125" style="5" customWidth="1"/>
    <col min="17" max="17" width="19.140625" style="5" customWidth="1"/>
    <col min="18" max="18" width="19.5703125" customWidth="1"/>
    <col min="19" max="19" width="18.85546875" style="6" bestFit="1" customWidth="1"/>
    <col min="20" max="20" width="14.140625" style="5" customWidth="1"/>
    <col min="21" max="21" width="11.42578125" style="5"/>
    <col min="22" max="22" width="13.85546875" style="5" customWidth="1"/>
    <col min="236" max="236" width="8.85546875" customWidth="1"/>
    <col min="237" max="237" width="0" hidden="1" customWidth="1"/>
    <col min="238" max="238" width="8.42578125" customWidth="1"/>
    <col min="239" max="240" width="4.140625" customWidth="1"/>
    <col min="241" max="241" width="20.42578125" customWidth="1"/>
    <col min="242" max="242" width="20.42578125" bestFit="1" customWidth="1"/>
    <col min="243" max="244" width="16.85546875" customWidth="1"/>
    <col min="245" max="245" width="17.5703125" customWidth="1"/>
    <col min="246" max="246" width="17.140625" customWidth="1"/>
    <col min="247" max="247" width="20.42578125" customWidth="1"/>
    <col min="248" max="248" width="16.85546875" customWidth="1"/>
    <col min="249" max="249" width="18.85546875" customWidth="1"/>
    <col min="250" max="250" width="15.140625" customWidth="1"/>
    <col min="251" max="253" width="18.85546875" customWidth="1"/>
    <col min="254" max="254" width="20.42578125" bestFit="1" customWidth="1"/>
    <col min="255" max="256" width="7.5703125" customWidth="1"/>
    <col min="257" max="257" width="8" customWidth="1"/>
    <col min="259" max="259" width="11.85546875" bestFit="1" customWidth="1"/>
    <col min="492" max="492" width="8.85546875" customWidth="1"/>
    <col min="493" max="493" width="0" hidden="1" customWidth="1"/>
    <col min="494" max="494" width="8.42578125" customWidth="1"/>
    <col min="495" max="496" width="4.140625" customWidth="1"/>
    <col min="497" max="497" width="20.42578125" customWidth="1"/>
    <col min="498" max="498" width="20.42578125" bestFit="1" customWidth="1"/>
    <col min="499" max="500" width="16.85546875" customWidth="1"/>
    <col min="501" max="501" width="17.5703125" customWidth="1"/>
    <col min="502" max="502" width="17.140625" customWidth="1"/>
    <col min="503" max="503" width="20.42578125" customWidth="1"/>
    <col min="504" max="504" width="16.85546875" customWidth="1"/>
    <col min="505" max="505" width="18.85546875" customWidth="1"/>
    <col min="506" max="506" width="15.140625" customWidth="1"/>
    <col min="507" max="509" width="18.85546875" customWidth="1"/>
    <col min="510" max="510" width="20.42578125" bestFit="1" customWidth="1"/>
    <col min="511" max="512" width="7.5703125" customWidth="1"/>
    <col min="513" max="513" width="8" customWidth="1"/>
    <col min="515" max="515" width="11.85546875" bestFit="1" customWidth="1"/>
    <col min="748" max="748" width="8.85546875" customWidth="1"/>
    <col min="749" max="749" width="0" hidden="1" customWidth="1"/>
    <col min="750" max="750" width="8.42578125" customWidth="1"/>
    <col min="751" max="752" width="4.140625" customWidth="1"/>
    <col min="753" max="753" width="20.42578125" customWidth="1"/>
    <col min="754" max="754" width="20.42578125" bestFit="1" customWidth="1"/>
    <col min="755" max="756" width="16.85546875" customWidth="1"/>
    <col min="757" max="757" width="17.5703125" customWidth="1"/>
    <col min="758" max="758" width="17.140625" customWidth="1"/>
    <col min="759" max="759" width="20.42578125" customWidth="1"/>
    <col min="760" max="760" width="16.85546875" customWidth="1"/>
    <col min="761" max="761" width="18.85546875" customWidth="1"/>
    <col min="762" max="762" width="15.140625" customWidth="1"/>
    <col min="763" max="765" width="18.85546875" customWidth="1"/>
    <col min="766" max="766" width="20.42578125" bestFit="1" customWidth="1"/>
    <col min="767" max="768" width="7.5703125" customWidth="1"/>
    <col min="769" max="769" width="8" customWidth="1"/>
    <col min="771" max="771" width="11.85546875" bestFit="1" customWidth="1"/>
    <col min="1004" max="1004" width="8.85546875" customWidth="1"/>
    <col min="1005" max="1005" width="0" hidden="1" customWidth="1"/>
    <col min="1006" max="1006" width="8.42578125" customWidth="1"/>
    <col min="1007" max="1008" width="4.140625" customWidth="1"/>
    <col min="1009" max="1009" width="20.42578125" customWidth="1"/>
    <col min="1010" max="1010" width="20.42578125" bestFit="1" customWidth="1"/>
    <col min="1011" max="1012" width="16.85546875" customWidth="1"/>
    <col min="1013" max="1013" width="17.5703125" customWidth="1"/>
    <col min="1014" max="1014" width="17.140625" customWidth="1"/>
    <col min="1015" max="1015" width="20.42578125" customWidth="1"/>
    <col min="1016" max="1016" width="16.85546875" customWidth="1"/>
    <col min="1017" max="1017" width="18.85546875" customWidth="1"/>
    <col min="1018" max="1018" width="15.140625" customWidth="1"/>
    <col min="1019" max="1021" width="18.85546875" customWidth="1"/>
    <col min="1022" max="1022" width="20.42578125" bestFit="1" customWidth="1"/>
    <col min="1023" max="1024" width="7.5703125" customWidth="1"/>
    <col min="1025" max="1025" width="8" customWidth="1"/>
    <col min="1027" max="1027" width="11.85546875" bestFit="1" customWidth="1"/>
    <col min="1260" max="1260" width="8.85546875" customWidth="1"/>
    <col min="1261" max="1261" width="0" hidden="1" customWidth="1"/>
    <col min="1262" max="1262" width="8.42578125" customWidth="1"/>
    <col min="1263" max="1264" width="4.140625" customWidth="1"/>
    <col min="1265" max="1265" width="20.42578125" customWidth="1"/>
    <col min="1266" max="1266" width="20.42578125" bestFit="1" customWidth="1"/>
    <col min="1267" max="1268" width="16.85546875" customWidth="1"/>
    <col min="1269" max="1269" width="17.5703125" customWidth="1"/>
    <col min="1270" max="1270" width="17.140625" customWidth="1"/>
    <col min="1271" max="1271" width="20.42578125" customWidth="1"/>
    <col min="1272" max="1272" width="16.85546875" customWidth="1"/>
    <col min="1273" max="1273" width="18.85546875" customWidth="1"/>
    <col min="1274" max="1274" width="15.140625" customWidth="1"/>
    <col min="1275" max="1277" width="18.85546875" customWidth="1"/>
    <col min="1278" max="1278" width="20.42578125" bestFit="1" customWidth="1"/>
    <col min="1279" max="1280" width="7.5703125" customWidth="1"/>
    <col min="1281" max="1281" width="8" customWidth="1"/>
    <col min="1283" max="1283" width="11.85546875" bestFit="1" customWidth="1"/>
    <col min="1516" max="1516" width="8.85546875" customWidth="1"/>
    <col min="1517" max="1517" width="0" hidden="1" customWidth="1"/>
    <col min="1518" max="1518" width="8.42578125" customWidth="1"/>
    <col min="1519" max="1520" width="4.140625" customWidth="1"/>
    <col min="1521" max="1521" width="20.42578125" customWidth="1"/>
    <col min="1522" max="1522" width="20.42578125" bestFit="1" customWidth="1"/>
    <col min="1523" max="1524" width="16.85546875" customWidth="1"/>
    <col min="1525" max="1525" width="17.5703125" customWidth="1"/>
    <col min="1526" max="1526" width="17.140625" customWidth="1"/>
    <col min="1527" max="1527" width="20.42578125" customWidth="1"/>
    <col min="1528" max="1528" width="16.85546875" customWidth="1"/>
    <col min="1529" max="1529" width="18.85546875" customWidth="1"/>
    <col min="1530" max="1530" width="15.140625" customWidth="1"/>
    <col min="1531" max="1533" width="18.85546875" customWidth="1"/>
    <col min="1534" max="1534" width="20.42578125" bestFit="1" customWidth="1"/>
    <col min="1535" max="1536" width="7.5703125" customWidth="1"/>
    <col min="1537" max="1537" width="8" customWidth="1"/>
    <col min="1539" max="1539" width="11.85546875" bestFit="1" customWidth="1"/>
    <col min="1772" max="1772" width="8.85546875" customWidth="1"/>
    <col min="1773" max="1773" width="0" hidden="1" customWidth="1"/>
    <col min="1774" max="1774" width="8.42578125" customWidth="1"/>
    <col min="1775" max="1776" width="4.140625" customWidth="1"/>
    <col min="1777" max="1777" width="20.42578125" customWidth="1"/>
    <col min="1778" max="1778" width="20.42578125" bestFit="1" customWidth="1"/>
    <col min="1779" max="1780" width="16.85546875" customWidth="1"/>
    <col min="1781" max="1781" width="17.5703125" customWidth="1"/>
    <col min="1782" max="1782" width="17.140625" customWidth="1"/>
    <col min="1783" max="1783" width="20.42578125" customWidth="1"/>
    <col min="1784" max="1784" width="16.85546875" customWidth="1"/>
    <col min="1785" max="1785" width="18.85546875" customWidth="1"/>
    <col min="1786" max="1786" width="15.140625" customWidth="1"/>
    <col min="1787" max="1789" width="18.85546875" customWidth="1"/>
    <col min="1790" max="1790" width="20.42578125" bestFit="1" customWidth="1"/>
    <col min="1791" max="1792" width="7.5703125" customWidth="1"/>
    <col min="1793" max="1793" width="8" customWidth="1"/>
    <col min="1795" max="1795" width="11.85546875" bestFit="1" customWidth="1"/>
    <col min="2028" max="2028" width="8.85546875" customWidth="1"/>
    <col min="2029" max="2029" width="0" hidden="1" customWidth="1"/>
    <col min="2030" max="2030" width="8.42578125" customWidth="1"/>
    <col min="2031" max="2032" width="4.140625" customWidth="1"/>
    <col min="2033" max="2033" width="20.42578125" customWidth="1"/>
    <col min="2034" max="2034" width="20.42578125" bestFit="1" customWidth="1"/>
    <col min="2035" max="2036" width="16.85546875" customWidth="1"/>
    <col min="2037" max="2037" width="17.5703125" customWidth="1"/>
    <col min="2038" max="2038" width="17.140625" customWidth="1"/>
    <col min="2039" max="2039" width="20.42578125" customWidth="1"/>
    <col min="2040" max="2040" width="16.85546875" customWidth="1"/>
    <col min="2041" max="2041" width="18.85546875" customWidth="1"/>
    <col min="2042" max="2042" width="15.140625" customWidth="1"/>
    <col min="2043" max="2045" width="18.85546875" customWidth="1"/>
    <col min="2046" max="2046" width="20.42578125" bestFit="1" customWidth="1"/>
    <col min="2047" max="2048" width="7.5703125" customWidth="1"/>
    <col min="2049" max="2049" width="8" customWidth="1"/>
    <col min="2051" max="2051" width="11.85546875" bestFit="1" customWidth="1"/>
    <col min="2284" max="2284" width="8.85546875" customWidth="1"/>
    <col min="2285" max="2285" width="0" hidden="1" customWidth="1"/>
    <col min="2286" max="2286" width="8.42578125" customWidth="1"/>
    <col min="2287" max="2288" width="4.140625" customWidth="1"/>
    <col min="2289" max="2289" width="20.42578125" customWidth="1"/>
    <col min="2290" max="2290" width="20.42578125" bestFit="1" customWidth="1"/>
    <col min="2291" max="2292" width="16.85546875" customWidth="1"/>
    <col min="2293" max="2293" width="17.5703125" customWidth="1"/>
    <col min="2294" max="2294" width="17.140625" customWidth="1"/>
    <col min="2295" max="2295" width="20.42578125" customWidth="1"/>
    <col min="2296" max="2296" width="16.85546875" customWidth="1"/>
    <col min="2297" max="2297" width="18.85546875" customWidth="1"/>
    <col min="2298" max="2298" width="15.140625" customWidth="1"/>
    <col min="2299" max="2301" width="18.85546875" customWidth="1"/>
    <col min="2302" max="2302" width="20.42578125" bestFit="1" customWidth="1"/>
    <col min="2303" max="2304" width="7.5703125" customWidth="1"/>
    <col min="2305" max="2305" width="8" customWidth="1"/>
    <col min="2307" max="2307" width="11.85546875" bestFit="1" customWidth="1"/>
    <col min="2540" max="2540" width="8.85546875" customWidth="1"/>
    <col min="2541" max="2541" width="0" hidden="1" customWidth="1"/>
    <col min="2542" max="2542" width="8.42578125" customWidth="1"/>
    <col min="2543" max="2544" width="4.140625" customWidth="1"/>
    <col min="2545" max="2545" width="20.42578125" customWidth="1"/>
    <col min="2546" max="2546" width="20.42578125" bestFit="1" customWidth="1"/>
    <col min="2547" max="2548" width="16.85546875" customWidth="1"/>
    <col min="2549" max="2549" width="17.5703125" customWidth="1"/>
    <col min="2550" max="2550" width="17.140625" customWidth="1"/>
    <col min="2551" max="2551" width="20.42578125" customWidth="1"/>
    <col min="2552" max="2552" width="16.85546875" customWidth="1"/>
    <col min="2553" max="2553" width="18.85546875" customWidth="1"/>
    <col min="2554" max="2554" width="15.140625" customWidth="1"/>
    <col min="2555" max="2557" width="18.85546875" customWidth="1"/>
    <col min="2558" max="2558" width="20.42578125" bestFit="1" customWidth="1"/>
    <col min="2559" max="2560" width="7.5703125" customWidth="1"/>
    <col min="2561" max="2561" width="8" customWidth="1"/>
    <col min="2563" max="2563" width="11.85546875" bestFit="1" customWidth="1"/>
    <col min="2796" max="2796" width="8.85546875" customWidth="1"/>
    <col min="2797" max="2797" width="0" hidden="1" customWidth="1"/>
    <col min="2798" max="2798" width="8.42578125" customWidth="1"/>
    <col min="2799" max="2800" width="4.140625" customWidth="1"/>
    <col min="2801" max="2801" width="20.42578125" customWidth="1"/>
    <col min="2802" max="2802" width="20.42578125" bestFit="1" customWidth="1"/>
    <col min="2803" max="2804" width="16.85546875" customWidth="1"/>
    <col min="2805" max="2805" width="17.5703125" customWidth="1"/>
    <col min="2806" max="2806" width="17.140625" customWidth="1"/>
    <col min="2807" max="2807" width="20.42578125" customWidth="1"/>
    <col min="2808" max="2808" width="16.85546875" customWidth="1"/>
    <col min="2809" max="2809" width="18.85546875" customWidth="1"/>
    <col min="2810" max="2810" width="15.140625" customWidth="1"/>
    <col min="2811" max="2813" width="18.85546875" customWidth="1"/>
    <col min="2814" max="2814" width="20.42578125" bestFit="1" customWidth="1"/>
    <col min="2815" max="2816" width="7.5703125" customWidth="1"/>
    <col min="2817" max="2817" width="8" customWidth="1"/>
    <col min="2819" max="2819" width="11.85546875" bestFit="1" customWidth="1"/>
    <col min="3052" max="3052" width="8.85546875" customWidth="1"/>
    <col min="3053" max="3053" width="0" hidden="1" customWidth="1"/>
    <col min="3054" max="3054" width="8.42578125" customWidth="1"/>
    <col min="3055" max="3056" width="4.140625" customWidth="1"/>
    <col min="3057" max="3057" width="20.42578125" customWidth="1"/>
    <col min="3058" max="3058" width="20.42578125" bestFit="1" customWidth="1"/>
    <col min="3059" max="3060" width="16.85546875" customWidth="1"/>
    <col min="3061" max="3061" width="17.5703125" customWidth="1"/>
    <col min="3062" max="3062" width="17.140625" customWidth="1"/>
    <col min="3063" max="3063" width="20.42578125" customWidth="1"/>
    <col min="3064" max="3064" width="16.85546875" customWidth="1"/>
    <col min="3065" max="3065" width="18.85546875" customWidth="1"/>
    <col min="3066" max="3066" width="15.140625" customWidth="1"/>
    <col min="3067" max="3069" width="18.85546875" customWidth="1"/>
    <col min="3070" max="3070" width="20.42578125" bestFit="1" customWidth="1"/>
    <col min="3071" max="3072" width="7.5703125" customWidth="1"/>
    <col min="3073" max="3073" width="8" customWidth="1"/>
    <col min="3075" max="3075" width="11.85546875" bestFit="1" customWidth="1"/>
    <col min="3308" max="3308" width="8.85546875" customWidth="1"/>
    <col min="3309" max="3309" width="0" hidden="1" customWidth="1"/>
    <col min="3310" max="3310" width="8.42578125" customWidth="1"/>
    <col min="3311" max="3312" width="4.140625" customWidth="1"/>
    <col min="3313" max="3313" width="20.42578125" customWidth="1"/>
    <col min="3314" max="3314" width="20.42578125" bestFit="1" customWidth="1"/>
    <col min="3315" max="3316" width="16.85546875" customWidth="1"/>
    <col min="3317" max="3317" width="17.5703125" customWidth="1"/>
    <col min="3318" max="3318" width="17.140625" customWidth="1"/>
    <col min="3319" max="3319" width="20.42578125" customWidth="1"/>
    <col min="3320" max="3320" width="16.85546875" customWidth="1"/>
    <col min="3321" max="3321" width="18.85546875" customWidth="1"/>
    <col min="3322" max="3322" width="15.140625" customWidth="1"/>
    <col min="3323" max="3325" width="18.85546875" customWidth="1"/>
    <col min="3326" max="3326" width="20.42578125" bestFit="1" customWidth="1"/>
    <col min="3327" max="3328" width="7.5703125" customWidth="1"/>
    <col min="3329" max="3329" width="8" customWidth="1"/>
    <col min="3331" max="3331" width="11.85546875" bestFit="1" customWidth="1"/>
    <col min="3564" max="3564" width="8.85546875" customWidth="1"/>
    <col min="3565" max="3565" width="0" hidden="1" customWidth="1"/>
    <col min="3566" max="3566" width="8.42578125" customWidth="1"/>
    <col min="3567" max="3568" width="4.140625" customWidth="1"/>
    <col min="3569" max="3569" width="20.42578125" customWidth="1"/>
    <col min="3570" max="3570" width="20.42578125" bestFit="1" customWidth="1"/>
    <col min="3571" max="3572" width="16.85546875" customWidth="1"/>
    <col min="3573" max="3573" width="17.5703125" customWidth="1"/>
    <col min="3574" max="3574" width="17.140625" customWidth="1"/>
    <col min="3575" max="3575" width="20.42578125" customWidth="1"/>
    <col min="3576" max="3576" width="16.85546875" customWidth="1"/>
    <col min="3577" max="3577" width="18.85546875" customWidth="1"/>
    <col min="3578" max="3578" width="15.140625" customWidth="1"/>
    <col min="3579" max="3581" width="18.85546875" customWidth="1"/>
    <col min="3582" max="3582" width="20.42578125" bestFit="1" customWidth="1"/>
    <col min="3583" max="3584" width="7.5703125" customWidth="1"/>
    <col min="3585" max="3585" width="8" customWidth="1"/>
    <col min="3587" max="3587" width="11.85546875" bestFit="1" customWidth="1"/>
    <col min="3820" max="3820" width="8.85546875" customWidth="1"/>
    <col min="3821" max="3821" width="0" hidden="1" customWidth="1"/>
    <col min="3822" max="3822" width="8.42578125" customWidth="1"/>
    <col min="3823" max="3824" width="4.140625" customWidth="1"/>
    <col min="3825" max="3825" width="20.42578125" customWidth="1"/>
    <col min="3826" max="3826" width="20.42578125" bestFit="1" customWidth="1"/>
    <col min="3827" max="3828" width="16.85546875" customWidth="1"/>
    <col min="3829" max="3829" width="17.5703125" customWidth="1"/>
    <col min="3830" max="3830" width="17.140625" customWidth="1"/>
    <col min="3831" max="3831" width="20.42578125" customWidth="1"/>
    <col min="3832" max="3832" width="16.85546875" customWidth="1"/>
    <col min="3833" max="3833" width="18.85546875" customWidth="1"/>
    <col min="3834" max="3834" width="15.140625" customWidth="1"/>
    <col min="3835" max="3837" width="18.85546875" customWidth="1"/>
    <col min="3838" max="3838" width="20.42578125" bestFit="1" customWidth="1"/>
    <col min="3839" max="3840" width="7.5703125" customWidth="1"/>
    <col min="3841" max="3841" width="8" customWidth="1"/>
    <col min="3843" max="3843" width="11.85546875" bestFit="1" customWidth="1"/>
    <col min="4076" max="4076" width="8.85546875" customWidth="1"/>
    <col min="4077" max="4077" width="0" hidden="1" customWidth="1"/>
    <col min="4078" max="4078" width="8.42578125" customWidth="1"/>
    <col min="4079" max="4080" width="4.140625" customWidth="1"/>
    <col min="4081" max="4081" width="20.42578125" customWidth="1"/>
    <col min="4082" max="4082" width="20.42578125" bestFit="1" customWidth="1"/>
    <col min="4083" max="4084" width="16.85546875" customWidth="1"/>
    <col min="4085" max="4085" width="17.5703125" customWidth="1"/>
    <col min="4086" max="4086" width="17.140625" customWidth="1"/>
    <col min="4087" max="4087" width="20.42578125" customWidth="1"/>
    <col min="4088" max="4088" width="16.85546875" customWidth="1"/>
    <col min="4089" max="4089" width="18.85546875" customWidth="1"/>
    <col min="4090" max="4090" width="15.140625" customWidth="1"/>
    <col min="4091" max="4093" width="18.85546875" customWidth="1"/>
    <col min="4094" max="4094" width="20.42578125" bestFit="1" customWidth="1"/>
    <col min="4095" max="4096" width="7.5703125" customWidth="1"/>
    <col min="4097" max="4097" width="8" customWidth="1"/>
    <col min="4099" max="4099" width="11.85546875" bestFit="1" customWidth="1"/>
    <col min="4332" max="4332" width="8.85546875" customWidth="1"/>
    <col min="4333" max="4333" width="0" hidden="1" customWidth="1"/>
    <col min="4334" max="4334" width="8.42578125" customWidth="1"/>
    <col min="4335" max="4336" width="4.140625" customWidth="1"/>
    <col min="4337" max="4337" width="20.42578125" customWidth="1"/>
    <col min="4338" max="4338" width="20.42578125" bestFit="1" customWidth="1"/>
    <col min="4339" max="4340" width="16.85546875" customWidth="1"/>
    <col min="4341" max="4341" width="17.5703125" customWidth="1"/>
    <col min="4342" max="4342" width="17.140625" customWidth="1"/>
    <col min="4343" max="4343" width="20.42578125" customWidth="1"/>
    <col min="4344" max="4344" width="16.85546875" customWidth="1"/>
    <col min="4345" max="4345" width="18.85546875" customWidth="1"/>
    <col min="4346" max="4346" width="15.140625" customWidth="1"/>
    <col min="4347" max="4349" width="18.85546875" customWidth="1"/>
    <col min="4350" max="4350" width="20.42578125" bestFit="1" customWidth="1"/>
    <col min="4351" max="4352" width="7.5703125" customWidth="1"/>
    <col min="4353" max="4353" width="8" customWidth="1"/>
    <col min="4355" max="4355" width="11.85546875" bestFit="1" customWidth="1"/>
    <col min="4588" max="4588" width="8.85546875" customWidth="1"/>
    <col min="4589" max="4589" width="0" hidden="1" customWidth="1"/>
    <col min="4590" max="4590" width="8.42578125" customWidth="1"/>
    <col min="4591" max="4592" width="4.140625" customWidth="1"/>
    <col min="4593" max="4593" width="20.42578125" customWidth="1"/>
    <col min="4594" max="4594" width="20.42578125" bestFit="1" customWidth="1"/>
    <col min="4595" max="4596" width="16.85546875" customWidth="1"/>
    <col min="4597" max="4597" width="17.5703125" customWidth="1"/>
    <col min="4598" max="4598" width="17.140625" customWidth="1"/>
    <col min="4599" max="4599" width="20.42578125" customWidth="1"/>
    <col min="4600" max="4600" width="16.85546875" customWidth="1"/>
    <col min="4601" max="4601" width="18.85546875" customWidth="1"/>
    <col min="4602" max="4602" width="15.140625" customWidth="1"/>
    <col min="4603" max="4605" width="18.85546875" customWidth="1"/>
    <col min="4606" max="4606" width="20.42578125" bestFit="1" customWidth="1"/>
    <col min="4607" max="4608" width="7.5703125" customWidth="1"/>
    <col min="4609" max="4609" width="8" customWidth="1"/>
    <col min="4611" max="4611" width="11.85546875" bestFit="1" customWidth="1"/>
    <col min="4844" max="4844" width="8.85546875" customWidth="1"/>
    <col min="4845" max="4845" width="0" hidden="1" customWidth="1"/>
    <col min="4846" max="4846" width="8.42578125" customWidth="1"/>
    <col min="4847" max="4848" width="4.140625" customWidth="1"/>
    <col min="4849" max="4849" width="20.42578125" customWidth="1"/>
    <col min="4850" max="4850" width="20.42578125" bestFit="1" customWidth="1"/>
    <col min="4851" max="4852" width="16.85546875" customWidth="1"/>
    <col min="4853" max="4853" width="17.5703125" customWidth="1"/>
    <col min="4854" max="4854" width="17.140625" customWidth="1"/>
    <col min="4855" max="4855" width="20.42578125" customWidth="1"/>
    <col min="4856" max="4856" width="16.85546875" customWidth="1"/>
    <col min="4857" max="4857" width="18.85546875" customWidth="1"/>
    <col min="4858" max="4858" width="15.140625" customWidth="1"/>
    <col min="4859" max="4861" width="18.85546875" customWidth="1"/>
    <col min="4862" max="4862" width="20.42578125" bestFit="1" customWidth="1"/>
    <col min="4863" max="4864" width="7.5703125" customWidth="1"/>
    <col min="4865" max="4865" width="8" customWidth="1"/>
    <col min="4867" max="4867" width="11.85546875" bestFit="1" customWidth="1"/>
    <col min="5100" max="5100" width="8.85546875" customWidth="1"/>
    <col min="5101" max="5101" width="0" hidden="1" customWidth="1"/>
    <col min="5102" max="5102" width="8.42578125" customWidth="1"/>
    <col min="5103" max="5104" width="4.140625" customWidth="1"/>
    <col min="5105" max="5105" width="20.42578125" customWidth="1"/>
    <col min="5106" max="5106" width="20.42578125" bestFit="1" customWidth="1"/>
    <col min="5107" max="5108" width="16.85546875" customWidth="1"/>
    <col min="5109" max="5109" width="17.5703125" customWidth="1"/>
    <col min="5110" max="5110" width="17.140625" customWidth="1"/>
    <col min="5111" max="5111" width="20.42578125" customWidth="1"/>
    <col min="5112" max="5112" width="16.85546875" customWidth="1"/>
    <col min="5113" max="5113" width="18.85546875" customWidth="1"/>
    <col min="5114" max="5114" width="15.140625" customWidth="1"/>
    <col min="5115" max="5117" width="18.85546875" customWidth="1"/>
    <col min="5118" max="5118" width="20.42578125" bestFit="1" customWidth="1"/>
    <col min="5119" max="5120" width="7.5703125" customWidth="1"/>
    <col min="5121" max="5121" width="8" customWidth="1"/>
    <col min="5123" max="5123" width="11.85546875" bestFit="1" customWidth="1"/>
    <col min="5356" max="5356" width="8.85546875" customWidth="1"/>
    <col min="5357" max="5357" width="0" hidden="1" customWidth="1"/>
    <col min="5358" max="5358" width="8.42578125" customWidth="1"/>
    <col min="5359" max="5360" width="4.140625" customWidth="1"/>
    <col min="5361" max="5361" width="20.42578125" customWidth="1"/>
    <col min="5362" max="5362" width="20.42578125" bestFit="1" customWidth="1"/>
    <col min="5363" max="5364" width="16.85546875" customWidth="1"/>
    <col min="5365" max="5365" width="17.5703125" customWidth="1"/>
    <col min="5366" max="5366" width="17.140625" customWidth="1"/>
    <col min="5367" max="5367" width="20.42578125" customWidth="1"/>
    <col min="5368" max="5368" width="16.85546875" customWidth="1"/>
    <col min="5369" max="5369" width="18.85546875" customWidth="1"/>
    <col min="5370" max="5370" width="15.140625" customWidth="1"/>
    <col min="5371" max="5373" width="18.85546875" customWidth="1"/>
    <col min="5374" max="5374" width="20.42578125" bestFit="1" customWidth="1"/>
    <col min="5375" max="5376" width="7.5703125" customWidth="1"/>
    <col min="5377" max="5377" width="8" customWidth="1"/>
    <col min="5379" max="5379" width="11.85546875" bestFit="1" customWidth="1"/>
    <col min="5612" max="5612" width="8.85546875" customWidth="1"/>
    <col min="5613" max="5613" width="0" hidden="1" customWidth="1"/>
    <col min="5614" max="5614" width="8.42578125" customWidth="1"/>
    <col min="5615" max="5616" width="4.140625" customWidth="1"/>
    <col min="5617" max="5617" width="20.42578125" customWidth="1"/>
    <col min="5618" max="5618" width="20.42578125" bestFit="1" customWidth="1"/>
    <col min="5619" max="5620" width="16.85546875" customWidth="1"/>
    <col min="5621" max="5621" width="17.5703125" customWidth="1"/>
    <col min="5622" max="5622" width="17.140625" customWidth="1"/>
    <col min="5623" max="5623" width="20.42578125" customWidth="1"/>
    <col min="5624" max="5624" width="16.85546875" customWidth="1"/>
    <col min="5625" max="5625" width="18.85546875" customWidth="1"/>
    <col min="5626" max="5626" width="15.140625" customWidth="1"/>
    <col min="5627" max="5629" width="18.85546875" customWidth="1"/>
    <col min="5630" max="5630" width="20.42578125" bestFit="1" customWidth="1"/>
    <col min="5631" max="5632" width="7.5703125" customWidth="1"/>
    <col min="5633" max="5633" width="8" customWidth="1"/>
    <col min="5635" max="5635" width="11.85546875" bestFit="1" customWidth="1"/>
    <col min="5868" max="5868" width="8.85546875" customWidth="1"/>
    <col min="5869" max="5869" width="0" hidden="1" customWidth="1"/>
    <col min="5870" max="5870" width="8.42578125" customWidth="1"/>
    <col min="5871" max="5872" width="4.140625" customWidth="1"/>
    <col min="5873" max="5873" width="20.42578125" customWidth="1"/>
    <col min="5874" max="5874" width="20.42578125" bestFit="1" customWidth="1"/>
    <col min="5875" max="5876" width="16.85546875" customWidth="1"/>
    <col min="5877" max="5877" width="17.5703125" customWidth="1"/>
    <col min="5878" max="5878" width="17.140625" customWidth="1"/>
    <col min="5879" max="5879" width="20.42578125" customWidth="1"/>
    <col min="5880" max="5880" width="16.85546875" customWidth="1"/>
    <col min="5881" max="5881" width="18.85546875" customWidth="1"/>
    <col min="5882" max="5882" width="15.140625" customWidth="1"/>
    <col min="5883" max="5885" width="18.85546875" customWidth="1"/>
    <col min="5886" max="5886" width="20.42578125" bestFit="1" customWidth="1"/>
    <col min="5887" max="5888" width="7.5703125" customWidth="1"/>
    <col min="5889" max="5889" width="8" customWidth="1"/>
    <col min="5891" max="5891" width="11.85546875" bestFit="1" customWidth="1"/>
    <col min="6124" max="6124" width="8.85546875" customWidth="1"/>
    <col min="6125" max="6125" width="0" hidden="1" customWidth="1"/>
    <col min="6126" max="6126" width="8.42578125" customWidth="1"/>
    <col min="6127" max="6128" width="4.140625" customWidth="1"/>
    <col min="6129" max="6129" width="20.42578125" customWidth="1"/>
    <col min="6130" max="6130" width="20.42578125" bestFit="1" customWidth="1"/>
    <col min="6131" max="6132" width="16.85546875" customWidth="1"/>
    <col min="6133" max="6133" width="17.5703125" customWidth="1"/>
    <col min="6134" max="6134" width="17.140625" customWidth="1"/>
    <col min="6135" max="6135" width="20.42578125" customWidth="1"/>
    <col min="6136" max="6136" width="16.85546875" customWidth="1"/>
    <col min="6137" max="6137" width="18.85546875" customWidth="1"/>
    <col min="6138" max="6138" width="15.140625" customWidth="1"/>
    <col min="6139" max="6141" width="18.85546875" customWidth="1"/>
    <col min="6142" max="6142" width="20.42578125" bestFit="1" customWidth="1"/>
    <col min="6143" max="6144" width="7.5703125" customWidth="1"/>
    <col min="6145" max="6145" width="8" customWidth="1"/>
    <col min="6147" max="6147" width="11.85546875" bestFit="1" customWidth="1"/>
    <col min="6380" max="6380" width="8.85546875" customWidth="1"/>
    <col min="6381" max="6381" width="0" hidden="1" customWidth="1"/>
    <col min="6382" max="6382" width="8.42578125" customWidth="1"/>
    <col min="6383" max="6384" width="4.140625" customWidth="1"/>
    <col min="6385" max="6385" width="20.42578125" customWidth="1"/>
    <col min="6386" max="6386" width="20.42578125" bestFit="1" customWidth="1"/>
    <col min="6387" max="6388" width="16.85546875" customWidth="1"/>
    <col min="6389" max="6389" width="17.5703125" customWidth="1"/>
    <col min="6390" max="6390" width="17.140625" customWidth="1"/>
    <col min="6391" max="6391" width="20.42578125" customWidth="1"/>
    <col min="6392" max="6392" width="16.85546875" customWidth="1"/>
    <col min="6393" max="6393" width="18.85546875" customWidth="1"/>
    <col min="6394" max="6394" width="15.140625" customWidth="1"/>
    <col min="6395" max="6397" width="18.85546875" customWidth="1"/>
    <col min="6398" max="6398" width="20.42578125" bestFit="1" customWidth="1"/>
    <col min="6399" max="6400" width="7.5703125" customWidth="1"/>
    <col min="6401" max="6401" width="8" customWidth="1"/>
    <col min="6403" max="6403" width="11.85546875" bestFit="1" customWidth="1"/>
    <col min="6636" max="6636" width="8.85546875" customWidth="1"/>
    <col min="6637" max="6637" width="0" hidden="1" customWidth="1"/>
    <col min="6638" max="6638" width="8.42578125" customWidth="1"/>
    <col min="6639" max="6640" width="4.140625" customWidth="1"/>
    <col min="6641" max="6641" width="20.42578125" customWidth="1"/>
    <col min="6642" max="6642" width="20.42578125" bestFit="1" customWidth="1"/>
    <col min="6643" max="6644" width="16.85546875" customWidth="1"/>
    <col min="6645" max="6645" width="17.5703125" customWidth="1"/>
    <col min="6646" max="6646" width="17.140625" customWidth="1"/>
    <col min="6647" max="6647" width="20.42578125" customWidth="1"/>
    <col min="6648" max="6648" width="16.85546875" customWidth="1"/>
    <col min="6649" max="6649" width="18.85546875" customWidth="1"/>
    <col min="6650" max="6650" width="15.140625" customWidth="1"/>
    <col min="6651" max="6653" width="18.85546875" customWidth="1"/>
    <col min="6654" max="6654" width="20.42578125" bestFit="1" customWidth="1"/>
    <col min="6655" max="6656" width="7.5703125" customWidth="1"/>
    <col min="6657" max="6657" width="8" customWidth="1"/>
    <col min="6659" max="6659" width="11.85546875" bestFit="1" customWidth="1"/>
    <col min="6892" max="6892" width="8.85546875" customWidth="1"/>
    <col min="6893" max="6893" width="0" hidden="1" customWidth="1"/>
    <col min="6894" max="6894" width="8.42578125" customWidth="1"/>
    <col min="6895" max="6896" width="4.140625" customWidth="1"/>
    <col min="6897" max="6897" width="20.42578125" customWidth="1"/>
    <col min="6898" max="6898" width="20.42578125" bestFit="1" customWidth="1"/>
    <col min="6899" max="6900" width="16.85546875" customWidth="1"/>
    <col min="6901" max="6901" width="17.5703125" customWidth="1"/>
    <col min="6902" max="6902" width="17.140625" customWidth="1"/>
    <col min="6903" max="6903" width="20.42578125" customWidth="1"/>
    <col min="6904" max="6904" width="16.85546875" customWidth="1"/>
    <col min="6905" max="6905" width="18.85546875" customWidth="1"/>
    <col min="6906" max="6906" width="15.140625" customWidth="1"/>
    <col min="6907" max="6909" width="18.85546875" customWidth="1"/>
    <col min="6910" max="6910" width="20.42578125" bestFit="1" customWidth="1"/>
    <col min="6911" max="6912" width="7.5703125" customWidth="1"/>
    <col min="6913" max="6913" width="8" customWidth="1"/>
    <col min="6915" max="6915" width="11.85546875" bestFit="1" customWidth="1"/>
    <col min="7148" max="7148" width="8.85546875" customWidth="1"/>
    <col min="7149" max="7149" width="0" hidden="1" customWidth="1"/>
    <col min="7150" max="7150" width="8.42578125" customWidth="1"/>
    <col min="7151" max="7152" width="4.140625" customWidth="1"/>
    <col min="7153" max="7153" width="20.42578125" customWidth="1"/>
    <col min="7154" max="7154" width="20.42578125" bestFit="1" customWidth="1"/>
    <col min="7155" max="7156" width="16.85546875" customWidth="1"/>
    <col min="7157" max="7157" width="17.5703125" customWidth="1"/>
    <col min="7158" max="7158" width="17.140625" customWidth="1"/>
    <col min="7159" max="7159" width="20.42578125" customWidth="1"/>
    <col min="7160" max="7160" width="16.85546875" customWidth="1"/>
    <col min="7161" max="7161" width="18.85546875" customWidth="1"/>
    <col min="7162" max="7162" width="15.140625" customWidth="1"/>
    <col min="7163" max="7165" width="18.85546875" customWidth="1"/>
    <col min="7166" max="7166" width="20.42578125" bestFit="1" customWidth="1"/>
    <col min="7167" max="7168" width="7.5703125" customWidth="1"/>
    <col min="7169" max="7169" width="8" customWidth="1"/>
    <col min="7171" max="7171" width="11.85546875" bestFit="1" customWidth="1"/>
    <col min="7404" max="7404" width="8.85546875" customWidth="1"/>
    <col min="7405" max="7405" width="0" hidden="1" customWidth="1"/>
    <col min="7406" max="7406" width="8.42578125" customWidth="1"/>
    <col min="7407" max="7408" width="4.140625" customWidth="1"/>
    <col min="7409" max="7409" width="20.42578125" customWidth="1"/>
    <col min="7410" max="7410" width="20.42578125" bestFit="1" customWidth="1"/>
    <col min="7411" max="7412" width="16.85546875" customWidth="1"/>
    <col min="7413" max="7413" width="17.5703125" customWidth="1"/>
    <col min="7414" max="7414" width="17.140625" customWidth="1"/>
    <col min="7415" max="7415" width="20.42578125" customWidth="1"/>
    <col min="7416" max="7416" width="16.85546875" customWidth="1"/>
    <col min="7417" max="7417" width="18.85546875" customWidth="1"/>
    <col min="7418" max="7418" width="15.140625" customWidth="1"/>
    <col min="7419" max="7421" width="18.85546875" customWidth="1"/>
    <col min="7422" max="7422" width="20.42578125" bestFit="1" customWidth="1"/>
    <col min="7423" max="7424" width="7.5703125" customWidth="1"/>
    <col min="7425" max="7425" width="8" customWidth="1"/>
    <col min="7427" max="7427" width="11.85546875" bestFit="1" customWidth="1"/>
    <col min="7660" max="7660" width="8.85546875" customWidth="1"/>
    <col min="7661" max="7661" width="0" hidden="1" customWidth="1"/>
    <col min="7662" max="7662" width="8.42578125" customWidth="1"/>
    <col min="7663" max="7664" width="4.140625" customWidth="1"/>
    <col min="7665" max="7665" width="20.42578125" customWidth="1"/>
    <col min="7666" max="7666" width="20.42578125" bestFit="1" customWidth="1"/>
    <col min="7667" max="7668" width="16.85546875" customWidth="1"/>
    <col min="7669" max="7669" width="17.5703125" customWidth="1"/>
    <col min="7670" max="7670" width="17.140625" customWidth="1"/>
    <col min="7671" max="7671" width="20.42578125" customWidth="1"/>
    <col min="7672" max="7672" width="16.85546875" customWidth="1"/>
    <col min="7673" max="7673" width="18.85546875" customWidth="1"/>
    <col min="7674" max="7674" width="15.140625" customWidth="1"/>
    <col min="7675" max="7677" width="18.85546875" customWidth="1"/>
    <col min="7678" max="7678" width="20.42578125" bestFit="1" customWidth="1"/>
    <col min="7679" max="7680" width="7.5703125" customWidth="1"/>
    <col min="7681" max="7681" width="8" customWidth="1"/>
    <col min="7683" max="7683" width="11.85546875" bestFit="1" customWidth="1"/>
    <col min="7916" max="7916" width="8.85546875" customWidth="1"/>
    <col min="7917" max="7917" width="0" hidden="1" customWidth="1"/>
    <col min="7918" max="7918" width="8.42578125" customWidth="1"/>
    <col min="7919" max="7920" width="4.140625" customWidth="1"/>
    <col min="7921" max="7921" width="20.42578125" customWidth="1"/>
    <col min="7922" max="7922" width="20.42578125" bestFit="1" customWidth="1"/>
    <col min="7923" max="7924" width="16.85546875" customWidth="1"/>
    <col min="7925" max="7925" width="17.5703125" customWidth="1"/>
    <col min="7926" max="7926" width="17.140625" customWidth="1"/>
    <col min="7927" max="7927" width="20.42578125" customWidth="1"/>
    <col min="7928" max="7928" width="16.85546875" customWidth="1"/>
    <col min="7929" max="7929" width="18.85546875" customWidth="1"/>
    <col min="7930" max="7930" width="15.140625" customWidth="1"/>
    <col min="7931" max="7933" width="18.85546875" customWidth="1"/>
    <col min="7934" max="7934" width="20.42578125" bestFit="1" customWidth="1"/>
    <col min="7935" max="7936" width="7.5703125" customWidth="1"/>
    <col min="7937" max="7937" width="8" customWidth="1"/>
    <col min="7939" max="7939" width="11.85546875" bestFit="1" customWidth="1"/>
    <col min="8172" max="8172" width="8.85546875" customWidth="1"/>
    <col min="8173" max="8173" width="0" hidden="1" customWidth="1"/>
    <col min="8174" max="8174" width="8.42578125" customWidth="1"/>
    <col min="8175" max="8176" width="4.140625" customWidth="1"/>
    <col min="8177" max="8177" width="20.42578125" customWidth="1"/>
    <col min="8178" max="8178" width="20.42578125" bestFit="1" customWidth="1"/>
    <col min="8179" max="8180" width="16.85546875" customWidth="1"/>
    <col min="8181" max="8181" width="17.5703125" customWidth="1"/>
    <col min="8182" max="8182" width="17.140625" customWidth="1"/>
    <col min="8183" max="8183" width="20.42578125" customWidth="1"/>
    <col min="8184" max="8184" width="16.85546875" customWidth="1"/>
    <col min="8185" max="8185" width="18.85546875" customWidth="1"/>
    <col min="8186" max="8186" width="15.140625" customWidth="1"/>
    <col min="8187" max="8189" width="18.85546875" customWidth="1"/>
    <col min="8190" max="8190" width="20.42578125" bestFit="1" customWidth="1"/>
    <col min="8191" max="8192" width="7.5703125" customWidth="1"/>
    <col min="8193" max="8193" width="8" customWidth="1"/>
    <col min="8195" max="8195" width="11.85546875" bestFit="1" customWidth="1"/>
    <col min="8428" max="8428" width="8.85546875" customWidth="1"/>
    <col min="8429" max="8429" width="0" hidden="1" customWidth="1"/>
    <col min="8430" max="8430" width="8.42578125" customWidth="1"/>
    <col min="8431" max="8432" width="4.140625" customWidth="1"/>
    <col min="8433" max="8433" width="20.42578125" customWidth="1"/>
    <col min="8434" max="8434" width="20.42578125" bestFit="1" customWidth="1"/>
    <col min="8435" max="8436" width="16.85546875" customWidth="1"/>
    <col min="8437" max="8437" width="17.5703125" customWidth="1"/>
    <col min="8438" max="8438" width="17.140625" customWidth="1"/>
    <col min="8439" max="8439" width="20.42578125" customWidth="1"/>
    <col min="8440" max="8440" width="16.85546875" customWidth="1"/>
    <col min="8441" max="8441" width="18.85546875" customWidth="1"/>
    <col min="8442" max="8442" width="15.140625" customWidth="1"/>
    <col min="8443" max="8445" width="18.85546875" customWidth="1"/>
    <col min="8446" max="8446" width="20.42578125" bestFit="1" customWidth="1"/>
    <col min="8447" max="8448" width="7.5703125" customWidth="1"/>
    <col min="8449" max="8449" width="8" customWidth="1"/>
    <col min="8451" max="8451" width="11.85546875" bestFit="1" customWidth="1"/>
    <col min="8684" max="8684" width="8.85546875" customWidth="1"/>
    <col min="8685" max="8685" width="0" hidden="1" customWidth="1"/>
    <col min="8686" max="8686" width="8.42578125" customWidth="1"/>
    <col min="8687" max="8688" width="4.140625" customWidth="1"/>
    <col min="8689" max="8689" width="20.42578125" customWidth="1"/>
    <col min="8690" max="8690" width="20.42578125" bestFit="1" customWidth="1"/>
    <col min="8691" max="8692" width="16.85546875" customWidth="1"/>
    <col min="8693" max="8693" width="17.5703125" customWidth="1"/>
    <col min="8694" max="8694" width="17.140625" customWidth="1"/>
    <col min="8695" max="8695" width="20.42578125" customWidth="1"/>
    <col min="8696" max="8696" width="16.85546875" customWidth="1"/>
    <col min="8697" max="8697" width="18.85546875" customWidth="1"/>
    <col min="8698" max="8698" width="15.140625" customWidth="1"/>
    <col min="8699" max="8701" width="18.85546875" customWidth="1"/>
    <col min="8702" max="8702" width="20.42578125" bestFit="1" customWidth="1"/>
    <col min="8703" max="8704" width="7.5703125" customWidth="1"/>
    <col min="8705" max="8705" width="8" customWidth="1"/>
    <col min="8707" max="8707" width="11.85546875" bestFit="1" customWidth="1"/>
    <col min="8940" max="8940" width="8.85546875" customWidth="1"/>
    <col min="8941" max="8941" width="0" hidden="1" customWidth="1"/>
    <col min="8942" max="8942" width="8.42578125" customWidth="1"/>
    <col min="8943" max="8944" width="4.140625" customWidth="1"/>
    <col min="8945" max="8945" width="20.42578125" customWidth="1"/>
    <col min="8946" max="8946" width="20.42578125" bestFit="1" customWidth="1"/>
    <col min="8947" max="8948" width="16.85546875" customWidth="1"/>
    <col min="8949" max="8949" width="17.5703125" customWidth="1"/>
    <col min="8950" max="8950" width="17.140625" customWidth="1"/>
    <col min="8951" max="8951" width="20.42578125" customWidth="1"/>
    <col min="8952" max="8952" width="16.85546875" customWidth="1"/>
    <col min="8953" max="8953" width="18.85546875" customWidth="1"/>
    <col min="8954" max="8954" width="15.140625" customWidth="1"/>
    <col min="8955" max="8957" width="18.85546875" customWidth="1"/>
    <col min="8958" max="8958" width="20.42578125" bestFit="1" customWidth="1"/>
    <col min="8959" max="8960" width="7.5703125" customWidth="1"/>
    <col min="8961" max="8961" width="8" customWidth="1"/>
    <col min="8963" max="8963" width="11.85546875" bestFit="1" customWidth="1"/>
    <col min="9196" max="9196" width="8.85546875" customWidth="1"/>
    <col min="9197" max="9197" width="0" hidden="1" customWidth="1"/>
    <col min="9198" max="9198" width="8.42578125" customWidth="1"/>
    <col min="9199" max="9200" width="4.140625" customWidth="1"/>
    <col min="9201" max="9201" width="20.42578125" customWidth="1"/>
    <col min="9202" max="9202" width="20.42578125" bestFit="1" customWidth="1"/>
    <col min="9203" max="9204" width="16.85546875" customWidth="1"/>
    <col min="9205" max="9205" width="17.5703125" customWidth="1"/>
    <col min="9206" max="9206" width="17.140625" customWidth="1"/>
    <col min="9207" max="9207" width="20.42578125" customWidth="1"/>
    <col min="9208" max="9208" width="16.85546875" customWidth="1"/>
    <col min="9209" max="9209" width="18.85546875" customWidth="1"/>
    <col min="9210" max="9210" width="15.140625" customWidth="1"/>
    <col min="9211" max="9213" width="18.85546875" customWidth="1"/>
    <col min="9214" max="9214" width="20.42578125" bestFit="1" customWidth="1"/>
    <col min="9215" max="9216" width="7.5703125" customWidth="1"/>
    <col min="9217" max="9217" width="8" customWidth="1"/>
    <col min="9219" max="9219" width="11.85546875" bestFit="1" customWidth="1"/>
    <col min="9452" max="9452" width="8.85546875" customWidth="1"/>
    <col min="9453" max="9453" width="0" hidden="1" customWidth="1"/>
    <col min="9454" max="9454" width="8.42578125" customWidth="1"/>
    <col min="9455" max="9456" width="4.140625" customWidth="1"/>
    <col min="9457" max="9457" width="20.42578125" customWidth="1"/>
    <col min="9458" max="9458" width="20.42578125" bestFit="1" customWidth="1"/>
    <col min="9459" max="9460" width="16.85546875" customWidth="1"/>
    <col min="9461" max="9461" width="17.5703125" customWidth="1"/>
    <col min="9462" max="9462" width="17.140625" customWidth="1"/>
    <col min="9463" max="9463" width="20.42578125" customWidth="1"/>
    <col min="9464" max="9464" width="16.85546875" customWidth="1"/>
    <col min="9465" max="9465" width="18.85546875" customWidth="1"/>
    <col min="9466" max="9466" width="15.140625" customWidth="1"/>
    <col min="9467" max="9469" width="18.85546875" customWidth="1"/>
    <col min="9470" max="9470" width="20.42578125" bestFit="1" customWidth="1"/>
    <col min="9471" max="9472" width="7.5703125" customWidth="1"/>
    <col min="9473" max="9473" width="8" customWidth="1"/>
    <col min="9475" max="9475" width="11.85546875" bestFit="1" customWidth="1"/>
    <col min="9708" max="9708" width="8.85546875" customWidth="1"/>
    <col min="9709" max="9709" width="0" hidden="1" customWidth="1"/>
    <col min="9710" max="9710" width="8.42578125" customWidth="1"/>
    <col min="9711" max="9712" width="4.140625" customWidth="1"/>
    <col min="9713" max="9713" width="20.42578125" customWidth="1"/>
    <col min="9714" max="9714" width="20.42578125" bestFit="1" customWidth="1"/>
    <col min="9715" max="9716" width="16.85546875" customWidth="1"/>
    <col min="9717" max="9717" width="17.5703125" customWidth="1"/>
    <col min="9718" max="9718" width="17.140625" customWidth="1"/>
    <col min="9719" max="9719" width="20.42578125" customWidth="1"/>
    <col min="9720" max="9720" width="16.85546875" customWidth="1"/>
    <col min="9721" max="9721" width="18.85546875" customWidth="1"/>
    <col min="9722" max="9722" width="15.140625" customWidth="1"/>
    <col min="9723" max="9725" width="18.85546875" customWidth="1"/>
    <col min="9726" max="9726" width="20.42578125" bestFit="1" customWidth="1"/>
    <col min="9727" max="9728" width="7.5703125" customWidth="1"/>
    <col min="9729" max="9729" width="8" customWidth="1"/>
    <col min="9731" max="9731" width="11.85546875" bestFit="1" customWidth="1"/>
    <col min="9964" max="9964" width="8.85546875" customWidth="1"/>
    <col min="9965" max="9965" width="0" hidden="1" customWidth="1"/>
    <col min="9966" max="9966" width="8.42578125" customWidth="1"/>
    <col min="9967" max="9968" width="4.140625" customWidth="1"/>
    <col min="9969" max="9969" width="20.42578125" customWidth="1"/>
    <col min="9970" max="9970" width="20.42578125" bestFit="1" customWidth="1"/>
    <col min="9971" max="9972" width="16.85546875" customWidth="1"/>
    <col min="9973" max="9973" width="17.5703125" customWidth="1"/>
    <col min="9974" max="9974" width="17.140625" customWidth="1"/>
    <col min="9975" max="9975" width="20.42578125" customWidth="1"/>
    <col min="9976" max="9976" width="16.85546875" customWidth="1"/>
    <col min="9977" max="9977" width="18.85546875" customWidth="1"/>
    <col min="9978" max="9978" width="15.140625" customWidth="1"/>
    <col min="9979" max="9981" width="18.85546875" customWidth="1"/>
    <col min="9982" max="9982" width="20.42578125" bestFit="1" customWidth="1"/>
    <col min="9983" max="9984" width="7.5703125" customWidth="1"/>
    <col min="9985" max="9985" width="8" customWidth="1"/>
    <col min="9987" max="9987" width="11.85546875" bestFit="1" customWidth="1"/>
    <col min="10220" max="10220" width="8.85546875" customWidth="1"/>
    <col min="10221" max="10221" width="0" hidden="1" customWidth="1"/>
    <col min="10222" max="10222" width="8.42578125" customWidth="1"/>
    <col min="10223" max="10224" width="4.140625" customWidth="1"/>
    <col min="10225" max="10225" width="20.42578125" customWidth="1"/>
    <col min="10226" max="10226" width="20.42578125" bestFit="1" customWidth="1"/>
    <col min="10227" max="10228" width="16.85546875" customWidth="1"/>
    <col min="10229" max="10229" width="17.5703125" customWidth="1"/>
    <col min="10230" max="10230" width="17.140625" customWidth="1"/>
    <col min="10231" max="10231" width="20.42578125" customWidth="1"/>
    <col min="10232" max="10232" width="16.85546875" customWidth="1"/>
    <col min="10233" max="10233" width="18.85546875" customWidth="1"/>
    <col min="10234" max="10234" width="15.140625" customWidth="1"/>
    <col min="10235" max="10237" width="18.85546875" customWidth="1"/>
    <col min="10238" max="10238" width="20.42578125" bestFit="1" customWidth="1"/>
    <col min="10239" max="10240" width="7.5703125" customWidth="1"/>
    <col min="10241" max="10241" width="8" customWidth="1"/>
    <col min="10243" max="10243" width="11.85546875" bestFit="1" customWidth="1"/>
    <col min="10476" max="10476" width="8.85546875" customWidth="1"/>
    <col min="10477" max="10477" width="0" hidden="1" customWidth="1"/>
    <col min="10478" max="10478" width="8.42578125" customWidth="1"/>
    <col min="10479" max="10480" width="4.140625" customWidth="1"/>
    <col min="10481" max="10481" width="20.42578125" customWidth="1"/>
    <col min="10482" max="10482" width="20.42578125" bestFit="1" customWidth="1"/>
    <col min="10483" max="10484" width="16.85546875" customWidth="1"/>
    <col min="10485" max="10485" width="17.5703125" customWidth="1"/>
    <col min="10486" max="10486" width="17.140625" customWidth="1"/>
    <col min="10487" max="10487" width="20.42578125" customWidth="1"/>
    <col min="10488" max="10488" width="16.85546875" customWidth="1"/>
    <col min="10489" max="10489" width="18.85546875" customWidth="1"/>
    <col min="10490" max="10490" width="15.140625" customWidth="1"/>
    <col min="10491" max="10493" width="18.85546875" customWidth="1"/>
    <col min="10494" max="10494" width="20.42578125" bestFit="1" customWidth="1"/>
    <col min="10495" max="10496" width="7.5703125" customWidth="1"/>
    <col min="10497" max="10497" width="8" customWidth="1"/>
    <col min="10499" max="10499" width="11.85546875" bestFit="1" customWidth="1"/>
    <col min="10732" max="10732" width="8.85546875" customWidth="1"/>
    <col min="10733" max="10733" width="0" hidden="1" customWidth="1"/>
    <col min="10734" max="10734" width="8.42578125" customWidth="1"/>
    <col min="10735" max="10736" width="4.140625" customWidth="1"/>
    <col min="10737" max="10737" width="20.42578125" customWidth="1"/>
    <col min="10738" max="10738" width="20.42578125" bestFit="1" customWidth="1"/>
    <col min="10739" max="10740" width="16.85546875" customWidth="1"/>
    <col min="10741" max="10741" width="17.5703125" customWidth="1"/>
    <col min="10742" max="10742" width="17.140625" customWidth="1"/>
    <col min="10743" max="10743" width="20.42578125" customWidth="1"/>
    <col min="10744" max="10744" width="16.85546875" customWidth="1"/>
    <col min="10745" max="10745" width="18.85546875" customWidth="1"/>
    <col min="10746" max="10746" width="15.140625" customWidth="1"/>
    <col min="10747" max="10749" width="18.85546875" customWidth="1"/>
    <col min="10750" max="10750" width="20.42578125" bestFit="1" customWidth="1"/>
    <col min="10751" max="10752" width="7.5703125" customWidth="1"/>
    <col min="10753" max="10753" width="8" customWidth="1"/>
    <col min="10755" max="10755" width="11.85546875" bestFit="1" customWidth="1"/>
    <col min="10988" max="10988" width="8.85546875" customWidth="1"/>
    <col min="10989" max="10989" width="0" hidden="1" customWidth="1"/>
    <col min="10990" max="10990" width="8.42578125" customWidth="1"/>
    <col min="10991" max="10992" width="4.140625" customWidth="1"/>
    <col min="10993" max="10993" width="20.42578125" customWidth="1"/>
    <col min="10994" max="10994" width="20.42578125" bestFit="1" customWidth="1"/>
    <col min="10995" max="10996" width="16.85546875" customWidth="1"/>
    <col min="10997" max="10997" width="17.5703125" customWidth="1"/>
    <col min="10998" max="10998" width="17.140625" customWidth="1"/>
    <col min="10999" max="10999" width="20.42578125" customWidth="1"/>
    <col min="11000" max="11000" width="16.85546875" customWidth="1"/>
    <col min="11001" max="11001" width="18.85546875" customWidth="1"/>
    <col min="11002" max="11002" width="15.140625" customWidth="1"/>
    <col min="11003" max="11005" width="18.85546875" customWidth="1"/>
    <col min="11006" max="11006" width="20.42578125" bestFit="1" customWidth="1"/>
    <col min="11007" max="11008" width="7.5703125" customWidth="1"/>
    <col min="11009" max="11009" width="8" customWidth="1"/>
    <col min="11011" max="11011" width="11.85546875" bestFit="1" customWidth="1"/>
    <col min="11244" max="11244" width="8.85546875" customWidth="1"/>
    <col min="11245" max="11245" width="0" hidden="1" customWidth="1"/>
    <col min="11246" max="11246" width="8.42578125" customWidth="1"/>
    <col min="11247" max="11248" width="4.140625" customWidth="1"/>
    <col min="11249" max="11249" width="20.42578125" customWidth="1"/>
    <col min="11250" max="11250" width="20.42578125" bestFit="1" customWidth="1"/>
    <col min="11251" max="11252" width="16.85546875" customWidth="1"/>
    <col min="11253" max="11253" width="17.5703125" customWidth="1"/>
    <col min="11254" max="11254" width="17.140625" customWidth="1"/>
    <col min="11255" max="11255" width="20.42578125" customWidth="1"/>
    <col min="11256" max="11256" width="16.85546875" customWidth="1"/>
    <col min="11257" max="11257" width="18.85546875" customWidth="1"/>
    <col min="11258" max="11258" width="15.140625" customWidth="1"/>
    <col min="11259" max="11261" width="18.85546875" customWidth="1"/>
    <col min="11262" max="11262" width="20.42578125" bestFit="1" customWidth="1"/>
    <col min="11263" max="11264" width="7.5703125" customWidth="1"/>
    <col min="11265" max="11265" width="8" customWidth="1"/>
    <col min="11267" max="11267" width="11.85546875" bestFit="1" customWidth="1"/>
    <col min="11500" max="11500" width="8.85546875" customWidth="1"/>
    <col min="11501" max="11501" width="0" hidden="1" customWidth="1"/>
    <col min="11502" max="11502" width="8.42578125" customWidth="1"/>
    <col min="11503" max="11504" width="4.140625" customWidth="1"/>
    <col min="11505" max="11505" width="20.42578125" customWidth="1"/>
    <col min="11506" max="11506" width="20.42578125" bestFit="1" customWidth="1"/>
    <col min="11507" max="11508" width="16.85546875" customWidth="1"/>
    <col min="11509" max="11509" width="17.5703125" customWidth="1"/>
    <col min="11510" max="11510" width="17.140625" customWidth="1"/>
    <col min="11511" max="11511" width="20.42578125" customWidth="1"/>
    <col min="11512" max="11512" width="16.85546875" customWidth="1"/>
    <col min="11513" max="11513" width="18.85546875" customWidth="1"/>
    <col min="11514" max="11514" width="15.140625" customWidth="1"/>
    <col min="11515" max="11517" width="18.85546875" customWidth="1"/>
    <col min="11518" max="11518" width="20.42578125" bestFit="1" customWidth="1"/>
    <col min="11519" max="11520" width="7.5703125" customWidth="1"/>
    <col min="11521" max="11521" width="8" customWidth="1"/>
    <col min="11523" max="11523" width="11.85546875" bestFit="1" customWidth="1"/>
    <col min="11756" max="11756" width="8.85546875" customWidth="1"/>
    <col min="11757" max="11757" width="0" hidden="1" customWidth="1"/>
    <col min="11758" max="11758" width="8.42578125" customWidth="1"/>
    <col min="11759" max="11760" width="4.140625" customWidth="1"/>
    <col min="11761" max="11761" width="20.42578125" customWidth="1"/>
    <col min="11762" max="11762" width="20.42578125" bestFit="1" customWidth="1"/>
    <col min="11763" max="11764" width="16.85546875" customWidth="1"/>
    <col min="11765" max="11765" width="17.5703125" customWidth="1"/>
    <col min="11766" max="11766" width="17.140625" customWidth="1"/>
    <col min="11767" max="11767" width="20.42578125" customWidth="1"/>
    <col min="11768" max="11768" width="16.85546875" customWidth="1"/>
    <col min="11769" max="11769" width="18.85546875" customWidth="1"/>
    <col min="11770" max="11770" width="15.140625" customWidth="1"/>
    <col min="11771" max="11773" width="18.85546875" customWidth="1"/>
    <col min="11774" max="11774" width="20.42578125" bestFit="1" customWidth="1"/>
    <col min="11775" max="11776" width="7.5703125" customWidth="1"/>
    <col min="11777" max="11777" width="8" customWidth="1"/>
    <col min="11779" max="11779" width="11.85546875" bestFit="1" customWidth="1"/>
    <col min="12012" max="12012" width="8.85546875" customWidth="1"/>
    <col min="12013" max="12013" width="0" hidden="1" customWidth="1"/>
    <col min="12014" max="12014" width="8.42578125" customWidth="1"/>
    <col min="12015" max="12016" width="4.140625" customWidth="1"/>
    <col min="12017" max="12017" width="20.42578125" customWidth="1"/>
    <col min="12018" max="12018" width="20.42578125" bestFit="1" customWidth="1"/>
    <col min="12019" max="12020" width="16.85546875" customWidth="1"/>
    <col min="12021" max="12021" width="17.5703125" customWidth="1"/>
    <col min="12022" max="12022" width="17.140625" customWidth="1"/>
    <col min="12023" max="12023" width="20.42578125" customWidth="1"/>
    <col min="12024" max="12024" width="16.85546875" customWidth="1"/>
    <col min="12025" max="12025" width="18.85546875" customWidth="1"/>
    <col min="12026" max="12026" width="15.140625" customWidth="1"/>
    <col min="12027" max="12029" width="18.85546875" customWidth="1"/>
    <col min="12030" max="12030" width="20.42578125" bestFit="1" customWidth="1"/>
    <col min="12031" max="12032" width="7.5703125" customWidth="1"/>
    <col min="12033" max="12033" width="8" customWidth="1"/>
    <col min="12035" max="12035" width="11.85546875" bestFit="1" customWidth="1"/>
    <col min="12268" max="12268" width="8.85546875" customWidth="1"/>
    <col min="12269" max="12269" width="0" hidden="1" customWidth="1"/>
    <col min="12270" max="12270" width="8.42578125" customWidth="1"/>
    <col min="12271" max="12272" width="4.140625" customWidth="1"/>
    <col min="12273" max="12273" width="20.42578125" customWidth="1"/>
    <col min="12274" max="12274" width="20.42578125" bestFit="1" customWidth="1"/>
    <col min="12275" max="12276" width="16.85546875" customWidth="1"/>
    <col min="12277" max="12277" width="17.5703125" customWidth="1"/>
    <col min="12278" max="12278" width="17.140625" customWidth="1"/>
    <col min="12279" max="12279" width="20.42578125" customWidth="1"/>
    <col min="12280" max="12280" width="16.85546875" customWidth="1"/>
    <col min="12281" max="12281" width="18.85546875" customWidth="1"/>
    <col min="12282" max="12282" width="15.140625" customWidth="1"/>
    <col min="12283" max="12285" width="18.85546875" customWidth="1"/>
    <col min="12286" max="12286" width="20.42578125" bestFit="1" customWidth="1"/>
    <col min="12287" max="12288" width="7.5703125" customWidth="1"/>
    <col min="12289" max="12289" width="8" customWidth="1"/>
    <col min="12291" max="12291" width="11.85546875" bestFit="1" customWidth="1"/>
    <col min="12524" max="12524" width="8.85546875" customWidth="1"/>
    <col min="12525" max="12525" width="0" hidden="1" customWidth="1"/>
    <col min="12526" max="12526" width="8.42578125" customWidth="1"/>
    <col min="12527" max="12528" width="4.140625" customWidth="1"/>
    <col min="12529" max="12529" width="20.42578125" customWidth="1"/>
    <col min="12530" max="12530" width="20.42578125" bestFit="1" customWidth="1"/>
    <col min="12531" max="12532" width="16.85546875" customWidth="1"/>
    <col min="12533" max="12533" width="17.5703125" customWidth="1"/>
    <col min="12534" max="12534" width="17.140625" customWidth="1"/>
    <col min="12535" max="12535" width="20.42578125" customWidth="1"/>
    <col min="12536" max="12536" width="16.85546875" customWidth="1"/>
    <col min="12537" max="12537" width="18.85546875" customWidth="1"/>
    <col min="12538" max="12538" width="15.140625" customWidth="1"/>
    <col min="12539" max="12541" width="18.85546875" customWidth="1"/>
    <col min="12542" max="12542" width="20.42578125" bestFit="1" customWidth="1"/>
    <col min="12543" max="12544" width="7.5703125" customWidth="1"/>
    <col min="12545" max="12545" width="8" customWidth="1"/>
    <col min="12547" max="12547" width="11.85546875" bestFit="1" customWidth="1"/>
    <col min="12780" max="12780" width="8.85546875" customWidth="1"/>
    <col min="12781" max="12781" width="0" hidden="1" customWidth="1"/>
    <col min="12782" max="12782" width="8.42578125" customWidth="1"/>
    <col min="12783" max="12784" width="4.140625" customWidth="1"/>
    <col min="12785" max="12785" width="20.42578125" customWidth="1"/>
    <col min="12786" max="12786" width="20.42578125" bestFit="1" customWidth="1"/>
    <col min="12787" max="12788" width="16.85546875" customWidth="1"/>
    <col min="12789" max="12789" width="17.5703125" customWidth="1"/>
    <col min="12790" max="12790" width="17.140625" customWidth="1"/>
    <col min="12791" max="12791" width="20.42578125" customWidth="1"/>
    <col min="12792" max="12792" width="16.85546875" customWidth="1"/>
    <col min="12793" max="12793" width="18.85546875" customWidth="1"/>
    <col min="12794" max="12794" width="15.140625" customWidth="1"/>
    <col min="12795" max="12797" width="18.85546875" customWidth="1"/>
    <col min="12798" max="12798" width="20.42578125" bestFit="1" customWidth="1"/>
    <col min="12799" max="12800" width="7.5703125" customWidth="1"/>
    <col min="12801" max="12801" width="8" customWidth="1"/>
    <col min="12803" max="12803" width="11.85546875" bestFit="1" customWidth="1"/>
    <col min="13036" max="13036" width="8.85546875" customWidth="1"/>
    <col min="13037" max="13037" width="0" hidden="1" customWidth="1"/>
    <col min="13038" max="13038" width="8.42578125" customWidth="1"/>
    <col min="13039" max="13040" width="4.140625" customWidth="1"/>
    <col min="13041" max="13041" width="20.42578125" customWidth="1"/>
    <col min="13042" max="13042" width="20.42578125" bestFit="1" customWidth="1"/>
    <col min="13043" max="13044" width="16.85546875" customWidth="1"/>
    <col min="13045" max="13045" width="17.5703125" customWidth="1"/>
    <col min="13046" max="13046" width="17.140625" customWidth="1"/>
    <col min="13047" max="13047" width="20.42578125" customWidth="1"/>
    <col min="13048" max="13048" width="16.85546875" customWidth="1"/>
    <col min="13049" max="13049" width="18.85546875" customWidth="1"/>
    <col min="13050" max="13050" width="15.140625" customWidth="1"/>
    <col min="13051" max="13053" width="18.85546875" customWidth="1"/>
    <col min="13054" max="13054" width="20.42578125" bestFit="1" customWidth="1"/>
    <col min="13055" max="13056" width="7.5703125" customWidth="1"/>
    <col min="13057" max="13057" width="8" customWidth="1"/>
    <col min="13059" max="13059" width="11.85546875" bestFit="1" customWidth="1"/>
    <col min="13292" max="13292" width="8.85546875" customWidth="1"/>
    <col min="13293" max="13293" width="0" hidden="1" customWidth="1"/>
    <col min="13294" max="13294" width="8.42578125" customWidth="1"/>
    <col min="13295" max="13296" width="4.140625" customWidth="1"/>
    <col min="13297" max="13297" width="20.42578125" customWidth="1"/>
    <col min="13298" max="13298" width="20.42578125" bestFit="1" customWidth="1"/>
    <col min="13299" max="13300" width="16.85546875" customWidth="1"/>
    <col min="13301" max="13301" width="17.5703125" customWidth="1"/>
    <col min="13302" max="13302" width="17.140625" customWidth="1"/>
    <col min="13303" max="13303" width="20.42578125" customWidth="1"/>
    <col min="13304" max="13304" width="16.85546875" customWidth="1"/>
    <col min="13305" max="13305" width="18.85546875" customWidth="1"/>
    <col min="13306" max="13306" width="15.140625" customWidth="1"/>
    <col min="13307" max="13309" width="18.85546875" customWidth="1"/>
    <col min="13310" max="13310" width="20.42578125" bestFit="1" customWidth="1"/>
    <col min="13311" max="13312" width="7.5703125" customWidth="1"/>
    <col min="13313" max="13313" width="8" customWidth="1"/>
    <col min="13315" max="13315" width="11.85546875" bestFit="1" customWidth="1"/>
    <col min="13548" max="13548" width="8.85546875" customWidth="1"/>
    <col min="13549" max="13549" width="0" hidden="1" customWidth="1"/>
    <col min="13550" max="13550" width="8.42578125" customWidth="1"/>
    <col min="13551" max="13552" width="4.140625" customWidth="1"/>
    <col min="13553" max="13553" width="20.42578125" customWidth="1"/>
    <col min="13554" max="13554" width="20.42578125" bestFit="1" customWidth="1"/>
    <col min="13555" max="13556" width="16.85546875" customWidth="1"/>
    <col min="13557" max="13557" width="17.5703125" customWidth="1"/>
    <col min="13558" max="13558" width="17.140625" customWidth="1"/>
    <col min="13559" max="13559" width="20.42578125" customWidth="1"/>
    <col min="13560" max="13560" width="16.85546875" customWidth="1"/>
    <col min="13561" max="13561" width="18.85546875" customWidth="1"/>
    <col min="13562" max="13562" width="15.140625" customWidth="1"/>
    <col min="13563" max="13565" width="18.85546875" customWidth="1"/>
    <col min="13566" max="13566" width="20.42578125" bestFit="1" customWidth="1"/>
    <col min="13567" max="13568" width="7.5703125" customWidth="1"/>
    <col min="13569" max="13569" width="8" customWidth="1"/>
    <col min="13571" max="13571" width="11.85546875" bestFit="1" customWidth="1"/>
    <col min="13804" max="13804" width="8.85546875" customWidth="1"/>
    <col min="13805" max="13805" width="0" hidden="1" customWidth="1"/>
    <col min="13806" max="13806" width="8.42578125" customWidth="1"/>
    <col min="13807" max="13808" width="4.140625" customWidth="1"/>
    <col min="13809" max="13809" width="20.42578125" customWidth="1"/>
    <col min="13810" max="13810" width="20.42578125" bestFit="1" customWidth="1"/>
    <col min="13811" max="13812" width="16.85546875" customWidth="1"/>
    <col min="13813" max="13813" width="17.5703125" customWidth="1"/>
    <col min="13814" max="13814" width="17.140625" customWidth="1"/>
    <col min="13815" max="13815" width="20.42578125" customWidth="1"/>
    <col min="13816" max="13816" width="16.85546875" customWidth="1"/>
    <col min="13817" max="13817" width="18.85546875" customWidth="1"/>
    <col min="13818" max="13818" width="15.140625" customWidth="1"/>
    <col min="13819" max="13821" width="18.85546875" customWidth="1"/>
    <col min="13822" max="13822" width="20.42578125" bestFit="1" customWidth="1"/>
    <col min="13823" max="13824" width="7.5703125" customWidth="1"/>
    <col min="13825" max="13825" width="8" customWidth="1"/>
    <col min="13827" max="13827" width="11.85546875" bestFit="1" customWidth="1"/>
    <col min="14060" max="14060" width="8.85546875" customWidth="1"/>
    <col min="14061" max="14061" width="0" hidden="1" customWidth="1"/>
    <col min="14062" max="14062" width="8.42578125" customWidth="1"/>
    <col min="14063" max="14064" width="4.140625" customWidth="1"/>
    <col min="14065" max="14065" width="20.42578125" customWidth="1"/>
    <col min="14066" max="14066" width="20.42578125" bestFit="1" customWidth="1"/>
    <col min="14067" max="14068" width="16.85546875" customWidth="1"/>
    <col min="14069" max="14069" width="17.5703125" customWidth="1"/>
    <col min="14070" max="14070" width="17.140625" customWidth="1"/>
    <col min="14071" max="14071" width="20.42578125" customWidth="1"/>
    <col min="14072" max="14072" width="16.85546875" customWidth="1"/>
    <col min="14073" max="14073" width="18.85546875" customWidth="1"/>
    <col min="14074" max="14074" width="15.140625" customWidth="1"/>
    <col min="14075" max="14077" width="18.85546875" customWidth="1"/>
    <col min="14078" max="14078" width="20.42578125" bestFit="1" customWidth="1"/>
    <col min="14079" max="14080" width="7.5703125" customWidth="1"/>
    <col min="14081" max="14081" width="8" customWidth="1"/>
    <col min="14083" max="14083" width="11.85546875" bestFit="1" customWidth="1"/>
    <col min="14316" max="14316" width="8.85546875" customWidth="1"/>
    <col min="14317" max="14317" width="0" hidden="1" customWidth="1"/>
    <col min="14318" max="14318" width="8.42578125" customWidth="1"/>
    <col min="14319" max="14320" width="4.140625" customWidth="1"/>
    <col min="14321" max="14321" width="20.42578125" customWidth="1"/>
    <col min="14322" max="14322" width="20.42578125" bestFit="1" customWidth="1"/>
    <col min="14323" max="14324" width="16.85546875" customWidth="1"/>
    <col min="14325" max="14325" width="17.5703125" customWidth="1"/>
    <col min="14326" max="14326" width="17.140625" customWidth="1"/>
    <col min="14327" max="14327" width="20.42578125" customWidth="1"/>
    <col min="14328" max="14328" width="16.85546875" customWidth="1"/>
    <col min="14329" max="14329" width="18.85546875" customWidth="1"/>
    <col min="14330" max="14330" width="15.140625" customWidth="1"/>
    <col min="14331" max="14333" width="18.85546875" customWidth="1"/>
    <col min="14334" max="14334" width="20.42578125" bestFit="1" customWidth="1"/>
    <col min="14335" max="14336" width="7.5703125" customWidth="1"/>
    <col min="14337" max="14337" width="8" customWidth="1"/>
    <col min="14339" max="14339" width="11.85546875" bestFit="1" customWidth="1"/>
    <col min="14572" max="14572" width="8.85546875" customWidth="1"/>
    <col min="14573" max="14573" width="0" hidden="1" customWidth="1"/>
    <col min="14574" max="14574" width="8.42578125" customWidth="1"/>
    <col min="14575" max="14576" width="4.140625" customWidth="1"/>
    <col min="14577" max="14577" width="20.42578125" customWidth="1"/>
    <col min="14578" max="14578" width="20.42578125" bestFit="1" customWidth="1"/>
    <col min="14579" max="14580" width="16.85546875" customWidth="1"/>
    <col min="14581" max="14581" width="17.5703125" customWidth="1"/>
    <col min="14582" max="14582" width="17.140625" customWidth="1"/>
    <col min="14583" max="14583" width="20.42578125" customWidth="1"/>
    <col min="14584" max="14584" width="16.85546875" customWidth="1"/>
    <col min="14585" max="14585" width="18.85546875" customWidth="1"/>
    <col min="14586" max="14586" width="15.140625" customWidth="1"/>
    <col min="14587" max="14589" width="18.85546875" customWidth="1"/>
    <col min="14590" max="14590" width="20.42578125" bestFit="1" customWidth="1"/>
    <col min="14591" max="14592" width="7.5703125" customWidth="1"/>
    <col min="14593" max="14593" width="8" customWidth="1"/>
    <col min="14595" max="14595" width="11.85546875" bestFit="1" customWidth="1"/>
    <col min="14828" max="14828" width="8.85546875" customWidth="1"/>
    <col min="14829" max="14829" width="0" hidden="1" customWidth="1"/>
    <col min="14830" max="14830" width="8.42578125" customWidth="1"/>
    <col min="14831" max="14832" width="4.140625" customWidth="1"/>
    <col min="14833" max="14833" width="20.42578125" customWidth="1"/>
    <col min="14834" max="14834" width="20.42578125" bestFit="1" customWidth="1"/>
    <col min="14835" max="14836" width="16.85546875" customWidth="1"/>
    <col min="14837" max="14837" width="17.5703125" customWidth="1"/>
    <col min="14838" max="14838" width="17.140625" customWidth="1"/>
    <col min="14839" max="14839" width="20.42578125" customWidth="1"/>
    <col min="14840" max="14840" width="16.85546875" customWidth="1"/>
    <col min="14841" max="14841" width="18.85546875" customWidth="1"/>
    <col min="14842" max="14842" width="15.140625" customWidth="1"/>
    <col min="14843" max="14845" width="18.85546875" customWidth="1"/>
    <col min="14846" max="14846" width="20.42578125" bestFit="1" customWidth="1"/>
    <col min="14847" max="14848" width="7.5703125" customWidth="1"/>
    <col min="14849" max="14849" width="8" customWidth="1"/>
    <col min="14851" max="14851" width="11.85546875" bestFit="1" customWidth="1"/>
    <col min="15084" max="15084" width="8.85546875" customWidth="1"/>
    <col min="15085" max="15085" width="0" hidden="1" customWidth="1"/>
    <col min="15086" max="15086" width="8.42578125" customWidth="1"/>
    <col min="15087" max="15088" width="4.140625" customWidth="1"/>
    <col min="15089" max="15089" width="20.42578125" customWidth="1"/>
    <col min="15090" max="15090" width="20.42578125" bestFit="1" customWidth="1"/>
    <col min="15091" max="15092" width="16.85546875" customWidth="1"/>
    <col min="15093" max="15093" width="17.5703125" customWidth="1"/>
    <col min="15094" max="15094" width="17.140625" customWidth="1"/>
    <col min="15095" max="15095" width="20.42578125" customWidth="1"/>
    <col min="15096" max="15096" width="16.85546875" customWidth="1"/>
    <col min="15097" max="15097" width="18.85546875" customWidth="1"/>
    <col min="15098" max="15098" width="15.140625" customWidth="1"/>
    <col min="15099" max="15101" width="18.85546875" customWidth="1"/>
    <col min="15102" max="15102" width="20.42578125" bestFit="1" customWidth="1"/>
    <col min="15103" max="15104" width="7.5703125" customWidth="1"/>
    <col min="15105" max="15105" width="8" customWidth="1"/>
    <col min="15107" max="15107" width="11.85546875" bestFit="1" customWidth="1"/>
    <col min="15340" max="15340" width="8.85546875" customWidth="1"/>
    <col min="15341" max="15341" width="0" hidden="1" customWidth="1"/>
    <col min="15342" max="15342" width="8.42578125" customWidth="1"/>
    <col min="15343" max="15344" width="4.140625" customWidth="1"/>
    <col min="15345" max="15345" width="20.42578125" customWidth="1"/>
    <col min="15346" max="15346" width="20.42578125" bestFit="1" customWidth="1"/>
    <col min="15347" max="15348" width="16.85546875" customWidth="1"/>
    <col min="15349" max="15349" width="17.5703125" customWidth="1"/>
    <col min="15350" max="15350" width="17.140625" customWidth="1"/>
    <col min="15351" max="15351" width="20.42578125" customWidth="1"/>
    <col min="15352" max="15352" width="16.85546875" customWidth="1"/>
    <col min="15353" max="15353" width="18.85546875" customWidth="1"/>
    <col min="15354" max="15354" width="15.140625" customWidth="1"/>
    <col min="15355" max="15357" width="18.85546875" customWidth="1"/>
    <col min="15358" max="15358" width="20.42578125" bestFit="1" customWidth="1"/>
    <col min="15359" max="15360" width="7.5703125" customWidth="1"/>
    <col min="15361" max="15361" width="8" customWidth="1"/>
    <col min="15363" max="15363" width="11.85546875" bestFit="1" customWidth="1"/>
    <col min="15596" max="15596" width="8.85546875" customWidth="1"/>
    <col min="15597" max="15597" width="0" hidden="1" customWidth="1"/>
    <col min="15598" max="15598" width="8.42578125" customWidth="1"/>
    <col min="15599" max="15600" width="4.140625" customWidth="1"/>
    <col min="15601" max="15601" width="20.42578125" customWidth="1"/>
    <col min="15602" max="15602" width="20.42578125" bestFit="1" customWidth="1"/>
    <col min="15603" max="15604" width="16.85546875" customWidth="1"/>
    <col min="15605" max="15605" width="17.5703125" customWidth="1"/>
    <col min="15606" max="15606" width="17.140625" customWidth="1"/>
    <col min="15607" max="15607" width="20.42578125" customWidth="1"/>
    <col min="15608" max="15608" width="16.85546875" customWidth="1"/>
    <col min="15609" max="15609" width="18.85546875" customWidth="1"/>
    <col min="15610" max="15610" width="15.140625" customWidth="1"/>
    <col min="15611" max="15613" width="18.85546875" customWidth="1"/>
    <col min="15614" max="15614" width="20.42578125" bestFit="1" customWidth="1"/>
    <col min="15615" max="15616" width="7.5703125" customWidth="1"/>
    <col min="15617" max="15617" width="8" customWidth="1"/>
    <col min="15619" max="15619" width="11.85546875" bestFit="1" customWidth="1"/>
    <col min="15852" max="15852" width="8.85546875" customWidth="1"/>
    <col min="15853" max="15853" width="0" hidden="1" customWidth="1"/>
    <col min="15854" max="15854" width="8.42578125" customWidth="1"/>
    <col min="15855" max="15856" width="4.140625" customWidth="1"/>
    <col min="15857" max="15857" width="20.42578125" customWidth="1"/>
    <col min="15858" max="15858" width="20.42578125" bestFit="1" customWidth="1"/>
    <col min="15859" max="15860" width="16.85546875" customWidth="1"/>
    <col min="15861" max="15861" width="17.5703125" customWidth="1"/>
    <col min="15862" max="15862" width="17.140625" customWidth="1"/>
    <col min="15863" max="15863" width="20.42578125" customWidth="1"/>
    <col min="15864" max="15864" width="16.85546875" customWidth="1"/>
    <col min="15865" max="15865" width="18.85546875" customWidth="1"/>
    <col min="15866" max="15866" width="15.140625" customWidth="1"/>
    <col min="15867" max="15869" width="18.85546875" customWidth="1"/>
    <col min="15870" max="15870" width="20.42578125" bestFit="1" customWidth="1"/>
    <col min="15871" max="15872" width="7.5703125" customWidth="1"/>
    <col min="15873" max="15873" width="8" customWidth="1"/>
    <col min="15875" max="15875" width="11.85546875" bestFit="1" customWidth="1"/>
    <col min="16108" max="16108" width="8.85546875" customWidth="1"/>
    <col min="16109" max="16109" width="0" hidden="1" customWidth="1"/>
    <col min="16110" max="16110" width="8.42578125" customWidth="1"/>
    <col min="16111" max="16112" width="4.140625" customWidth="1"/>
    <col min="16113" max="16113" width="20.42578125" customWidth="1"/>
    <col min="16114" max="16114" width="20.42578125" bestFit="1" customWidth="1"/>
    <col min="16115" max="16116" width="16.85546875" customWidth="1"/>
    <col min="16117" max="16117" width="17.5703125" customWidth="1"/>
    <col min="16118" max="16118" width="17.140625" customWidth="1"/>
    <col min="16119" max="16119" width="20.42578125" customWidth="1"/>
    <col min="16120" max="16120" width="16.85546875" customWidth="1"/>
    <col min="16121" max="16121" width="18.85546875" customWidth="1"/>
    <col min="16122" max="16122" width="15.140625" customWidth="1"/>
    <col min="16123" max="16125" width="18.85546875" customWidth="1"/>
    <col min="16126" max="16126" width="20.42578125" bestFit="1" customWidth="1"/>
    <col min="16127" max="16128" width="7.5703125" customWidth="1"/>
    <col min="16129" max="16129" width="8" customWidth="1"/>
    <col min="16131" max="16131" width="11.85546875" bestFit="1" customWidth="1"/>
  </cols>
  <sheetData>
    <row r="1" spans="1:22">
      <c r="C1" s="1" t="s">
        <v>0</v>
      </c>
      <c r="D1" s="1"/>
      <c r="E1" s="1"/>
      <c r="J1" s="3"/>
    </row>
    <row r="2" spans="1:22">
      <c r="C2" s="1" t="s">
        <v>1</v>
      </c>
      <c r="D2" s="1"/>
      <c r="E2" s="1"/>
      <c r="N2" s="7"/>
      <c r="O2" s="8"/>
      <c r="P2" s="8"/>
    </row>
    <row r="3" spans="1:22">
      <c r="C3" s="1" t="s">
        <v>2</v>
      </c>
      <c r="D3" s="1"/>
      <c r="E3" s="1"/>
    </row>
    <row r="5" spans="1:22" ht="18.75">
      <c r="A5" s="50" t="s">
        <v>454</v>
      </c>
      <c r="B5" s="50"/>
      <c r="C5" s="50"/>
      <c r="D5" s="50"/>
      <c r="E5" s="50"/>
      <c r="F5" s="50"/>
      <c r="G5" s="50"/>
      <c r="H5" s="50"/>
      <c r="I5" s="50"/>
      <c r="J5" s="50"/>
      <c r="K5" s="50"/>
      <c r="L5" s="50"/>
      <c r="M5" s="50"/>
      <c r="N5" s="50"/>
      <c r="O5" s="50"/>
      <c r="P5" s="50"/>
      <c r="Q5" s="50"/>
      <c r="R5" s="50"/>
    </row>
    <row r="6" spans="1:22" ht="15.75">
      <c r="A6" s="52" t="s">
        <v>551</v>
      </c>
      <c r="B6" s="52"/>
      <c r="C6" s="52"/>
      <c r="D6" s="52"/>
      <c r="E6" s="52"/>
      <c r="F6" s="52"/>
      <c r="G6" s="52"/>
      <c r="H6" s="52"/>
      <c r="I6" s="52"/>
      <c r="J6" s="52"/>
      <c r="K6" s="52"/>
      <c r="L6" s="52"/>
      <c r="M6" s="52"/>
      <c r="N6" s="52"/>
      <c r="O6" s="52"/>
      <c r="P6" s="52"/>
      <c r="Q6" s="52"/>
      <c r="R6" s="52"/>
    </row>
    <row r="7" spans="1:22">
      <c r="A7" s="51" t="s">
        <v>433</v>
      </c>
      <c r="B7" s="51"/>
      <c r="C7" s="51"/>
      <c r="D7" s="51"/>
      <c r="E7" s="51"/>
      <c r="F7" s="51"/>
      <c r="G7" s="51"/>
      <c r="H7" s="51"/>
      <c r="I7" s="51"/>
      <c r="J7" s="51"/>
      <c r="K7" s="51"/>
      <c r="L7" s="51"/>
      <c r="M7" s="51"/>
      <c r="N7" s="51"/>
      <c r="O7" s="51"/>
      <c r="P7" s="51"/>
      <c r="Q7" s="51"/>
      <c r="R7" s="51"/>
    </row>
    <row r="8" spans="1:22">
      <c r="A8" s="12" t="s">
        <v>435</v>
      </c>
    </row>
    <row r="9" spans="1:22" ht="45">
      <c r="A9" s="9" t="s">
        <v>3</v>
      </c>
      <c r="B9" s="9" t="s">
        <v>4</v>
      </c>
      <c r="C9" s="9" t="s">
        <v>5</v>
      </c>
      <c r="D9" s="9" t="s">
        <v>6</v>
      </c>
      <c r="E9" s="9" t="s">
        <v>7</v>
      </c>
      <c r="F9" s="9" t="s">
        <v>8</v>
      </c>
      <c r="G9" s="9" t="s">
        <v>9</v>
      </c>
      <c r="H9" s="9" t="s">
        <v>10</v>
      </c>
      <c r="I9" s="9" t="s">
        <v>11</v>
      </c>
      <c r="J9" s="9" t="s">
        <v>12</v>
      </c>
      <c r="K9" s="9" t="s">
        <v>13</v>
      </c>
      <c r="L9" s="10" t="s">
        <v>14</v>
      </c>
      <c r="M9" s="9" t="s">
        <v>15</v>
      </c>
      <c r="N9" s="9" t="s">
        <v>16</v>
      </c>
      <c r="O9" s="9" t="s">
        <v>17</v>
      </c>
      <c r="P9" s="9" t="s">
        <v>18</v>
      </c>
      <c r="Q9" s="9" t="s">
        <v>19</v>
      </c>
      <c r="R9" s="9" t="s">
        <v>20</v>
      </c>
      <c r="S9" s="10" t="s">
        <v>21</v>
      </c>
      <c r="T9" s="11" t="s">
        <v>22</v>
      </c>
      <c r="U9" s="11" t="s">
        <v>23</v>
      </c>
      <c r="V9" s="11" t="s">
        <v>24</v>
      </c>
    </row>
    <row r="10" spans="1:22" ht="15.75" customHeight="1" outlineLevel="2">
      <c r="A10" s="18" t="s">
        <v>25</v>
      </c>
      <c r="B10" s="18" t="s">
        <v>26</v>
      </c>
      <c r="C10" s="18" t="s">
        <v>27</v>
      </c>
      <c r="D10" s="18" t="s">
        <v>28</v>
      </c>
      <c r="E10" s="13" t="s">
        <v>29</v>
      </c>
      <c r="F10" s="19" t="s">
        <v>434</v>
      </c>
      <c r="G10" s="13">
        <v>1111</v>
      </c>
      <c r="H10" s="13">
        <v>3480</v>
      </c>
      <c r="I10" s="14" t="s">
        <v>30</v>
      </c>
      <c r="J10" s="15">
        <v>2859071821</v>
      </c>
      <c r="K10" s="15">
        <v>2859071821</v>
      </c>
      <c r="L10" s="15">
        <v>0</v>
      </c>
      <c r="M10" s="15">
        <v>0</v>
      </c>
      <c r="N10" s="15">
        <v>0</v>
      </c>
      <c r="O10" s="15">
        <v>2453113661.6799998</v>
      </c>
      <c r="P10" s="16">
        <v>2453113661.6799998</v>
      </c>
      <c r="Q10" s="15">
        <v>405958159.31999999</v>
      </c>
      <c r="R10" s="15">
        <v>405958159.31999999</v>
      </c>
      <c r="S10" s="16">
        <v>405958159.31999999</v>
      </c>
      <c r="T10" s="17">
        <f t="shared" ref="T10:T39" si="0">+O10/K10</f>
        <v>0.85801050664826928</v>
      </c>
      <c r="U10" s="17">
        <f t="shared" ref="U10:U39" si="1">+(L10+M10+N10)/K10</f>
        <v>0</v>
      </c>
      <c r="V10" s="17">
        <f t="shared" ref="V10:V39" si="2">+T10+U10</f>
        <v>0.85801050664826928</v>
      </c>
    </row>
    <row r="11" spans="1:22" outlineLevel="2">
      <c r="A11" s="18" t="s">
        <v>193</v>
      </c>
      <c r="B11" s="18" t="s">
        <v>26</v>
      </c>
      <c r="C11" s="18" t="s">
        <v>27</v>
      </c>
      <c r="D11" s="18" t="s">
        <v>28</v>
      </c>
      <c r="E11" s="13" t="s">
        <v>29</v>
      </c>
      <c r="F11" s="19" t="s">
        <v>434</v>
      </c>
      <c r="G11" s="13">
        <v>1111</v>
      </c>
      <c r="H11" s="13">
        <v>3480</v>
      </c>
      <c r="I11" s="14" t="s">
        <v>30</v>
      </c>
      <c r="J11" s="15">
        <v>4070405372</v>
      </c>
      <c r="K11" s="15">
        <v>4070405372</v>
      </c>
      <c r="L11" s="15">
        <v>0</v>
      </c>
      <c r="M11" s="15">
        <v>0</v>
      </c>
      <c r="N11" s="15">
        <v>0</v>
      </c>
      <c r="O11" s="15">
        <v>3928308976.9699998</v>
      </c>
      <c r="P11" s="15">
        <v>3928308976.9699998</v>
      </c>
      <c r="Q11" s="15">
        <v>142096395.03</v>
      </c>
      <c r="R11" s="15">
        <v>142096395.03</v>
      </c>
      <c r="S11" s="15">
        <v>142096395.03</v>
      </c>
      <c r="T11" s="17">
        <f t="shared" si="0"/>
        <v>0.96509035782837005</v>
      </c>
      <c r="U11" s="17">
        <f t="shared" si="1"/>
        <v>0</v>
      </c>
      <c r="V11" s="17">
        <f t="shared" si="2"/>
        <v>0.96509035782837005</v>
      </c>
    </row>
    <row r="12" spans="1:22" outlineLevel="2">
      <c r="A12" s="18" t="s">
        <v>259</v>
      </c>
      <c r="B12" s="18" t="s">
        <v>26</v>
      </c>
      <c r="C12" s="18" t="s">
        <v>27</v>
      </c>
      <c r="D12" s="18" t="s">
        <v>28</v>
      </c>
      <c r="E12" s="13" t="s">
        <v>29</v>
      </c>
      <c r="F12" s="19" t="s">
        <v>434</v>
      </c>
      <c r="G12" s="13">
        <v>1111</v>
      </c>
      <c r="H12" s="13">
        <v>3480</v>
      </c>
      <c r="I12" s="14" t="s">
        <v>30</v>
      </c>
      <c r="J12" s="15">
        <v>2632281244</v>
      </c>
      <c r="K12" s="15">
        <v>2632281244</v>
      </c>
      <c r="L12" s="15">
        <v>0</v>
      </c>
      <c r="M12" s="15">
        <v>0</v>
      </c>
      <c r="N12" s="15">
        <v>0</v>
      </c>
      <c r="O12" s="15">
        <v>2304113016.52</v>
      </c>
      <c r="P12" s="15">
        <v>2304113016.52</v>
      </c>
      <c r="Q12" s="15">
        <v>328168227.48000002</v>
      </c>
      <c r="R12" s="15">
        <v>328168227.48000002</v>
      </c>
      <c r="S12" s="15">
        <v>328168227.48000002</v>
      </c>
      <c r="T12" s="17">
        <f t="shared" si="0"/>
        <v>0.87532934475446955</v>
      </c>
      <c r="U12" s="17">
        <f t="shared" si="1"/>
        <v>0</v>
      </c>
      <c r="V12" s="17">
        <f t="shared" si="2"/>
        <v>0.87532934475446955</v>
      </c>
    </row>
    <row r="13" spans="1:22" outlineLevel="2">
      <c r="A13" s="18" t="s">
        <v>281</v>
      </c>
      <c r="B13" s="18" t="s">
        <v>26</v>
      </c>
      <c r="C13" s="18" t="s">
        <v>27</v>
      </c>
      <c r="D13" s="18" t="s">
        <v>28</v>
      </c>
      <c r="E13" s="13" t="s">
        <v>29</v>
      </c>
      <c r="F13" s="19" t="s">
        <v>434</v>
      </c>
      <c r="G13" s="13">
        <v>1111</v>
      </c>
      <c r="H13" s="13">
        <v>3480</v>
      </c>
      <c r="I13" s="14" t="s">
        <v>30</v>
      </c>
      <c r="J13" s="15">
        <v>660579918</v>
      </c>
      <c r="K13" s="15">
        <v>660579918</v>
      </c>
      <c r="L13" s="15">
        <v>0</v>
      </c>
      <c r="M13" s="15">
        <v>0</v>
      </c>
      <c r="N13" s="15">
        <v>0</v>
      </c>
      <c r="O13" s="15">
        <v>636073744.64999998</v>
      </c>
      <c r="P13" s="15">
        <v>636073744.64999998</v>
      </c>
      <c r="Q13" s="15">
        <v>24506173.350000001</v>
      </c>
      <c r="R13" s="15">
        <v>24506173.350000001</v>
      </c>
      <c r="S13" s="15">
        <v>24506173.350000001</v>
      </c>
      <c r="T13" s="17">
        <f t="shared" si="0"/>
        <v>0.96290203095456495</v>
      </c>
      <c r="U13" s="17">
        <f t="shared" si="1"/>
        <v>0</v>
      </c>
      <c r="V13" s="17">
        <f t="shared" si="2"/>
        <v>0.96290203095456495</v>
      </c>
    </row>
    <row r="14" spans="1:22" outlineLevel="2">
      <c r="A14" s="18" t="s">
        <v>290</v>
      </c>
      <c r="B14" s="18" t="s">
        <v>26</v>
      </c>
      <c r="C14" s="18" t="s">
        <v>27</v>
      </c>
      <c r="D14" s="18" t="s">
        <v>28</v>
      </c>
      <c r="E14" s="13" t="s">
        <v>29</v>
      </c>
      <c r="F14" s="19" t="s">
        <v>434</v>
      </c>
      <c r="G14" s="13">
        <v>1111</v>
      </c>
      <c r="H14" s="13">
        <v>3480</v>
      </c>
      <c r="I14" s="14" t="s">
        <v>30</v>
      </c>
      <c r="J14" s="15">
        <v>2092207601</v>
      </c>
      <c r="K14" s="15">
        <v>2092207601</v>
      </c>
      <c r="L14" s="15">
        <v>0</v>
      </c>
      <c r="M14" s="15">
        <v>0</v>
      </c>
      <c r="N14" s="15">
        <v>0</v>
      </c>
      <c r="O14" s="15">
        <v>1903559257.6500001</v>
      </c>
      <c r="P14" s="15">
        <v>1903559257.6500001</v>
      </c>
      <c r="Q14" s="15">
        <v>188648343.34999999</v>
      </c>
      <c r="R14" s="15">
        <v>188648343.34999999</v>
      </c>
      <c r="S14" s="15">
        <v>188648343.34999999</v>
      </c>
      <c r="T14" s="17">
        <f t="shared" si="0"/>
        <v>0.90983287544704805</v>
      </c>
      <c r="U14" s="17">
        <f t="shared" si="1"/>
        <v>0</v>
      </c>
      <c r="V14" s="17">
        <f t="shared" si="2"/>
        <v>0.90983287544704805</v>
      </c>
    </row>
    <row r="15" spans="1:22" outlineLevel="2">
      <c r="A15" s="18" t="s">
        <v>312</v>
      </c>
      <c r="B15" s="18" t="s">
        <v>26</v>
      </c>
      <c r="C15" s="18" t="s">
        <v>27</v>
      </c>
      <c r="D15" s="18" t="s">
        <v>28</v>
      </c>
      <c r="E15" s="13" t="s">
        <v>29</v>
      </c>
      <c r="F15" s="19" t="s">
        <v>434</v>
      </c>
      <c r="G15" s="13">
        <v>1111</v>
      </c>
      <c r="H15" s="13">
        <v>3480</v>
      </c>
      <c r="I15" s="14" t="s">
        <v>30</v>
      </c>
      <c r="J15" s="15">
        <v>507113932</v>
      </c>
      <c r="K15" s="15">
        <v>507113932</v>
      </c>
      <c r="L15" s="15">
        <v>0</v>
      </c>
      <c r="M15" s="15">
        <v>0</v>
      </c>
      <c r="N15" s="15">
        <v>0</v>
      </c>
      <c r="O15" s="15">
        <v>439009096.25999999</v>
      </c>
      <c r="P15" s="15">
        <v>439009096.25999999</v>
      </c>
      <c r="Q15" s="15">
        <v>68104835.739999995</v>
      </c>
      <c r="R15" s="15">
        <v>68104835.739999995</v>
      </c>
      <c r="S15" s="15">
        <v>68104835.739999995</v>
      </c>
      <c r="T15" s="17">
        <f t="shared" si="0"/>
        <v>0.86570111479406164</v>
      </c>
      <c r="U15" s="17">
        <f t="shared" si="1"/>
        <v>0</v>
      </c>
      <c r="V15" s="17">
        <f t="shared" si="2"/>
        <v>0.86570111479406164</v>
      </c>
    </row>
    <row r="16" spans="1:22" outlineLevel="2">
      <c r="A16" s="18" t="s">
        <v>318</v>
      </c>
      <c r="B16" s="18" t="s">
        <v>26</v>
      </c>
      <c r="C16" s="18" t="s">
        <v>27</v>
      </c>
      <c r="D16" s="18" t="s">
        <v>28</v>
      </c>
      <c r="E16" s="13" t="s">
        <v>29</v>
      </c>
      <c r="F16" s="19" t="s">
        <v>434</v>
      </c>
      <c r="G16" s="13">
        <v>1111</v>
      </c>
      <c r="H16" s="13">
        <v>3480</v>
      </c>
      <c r="I16" s="14" t="s">
        <v>30</v>
      </c>
      <c r="J16" s="15">
        <v>10700972702</v>
      </c>
      <c r="K16" s="15">
        <v>10700972702</v>
      </c>
      <c r="L16" s="15">
        <v>0</v>
      </c>
      <c r="M16" s="15">
        <v>0</v>
      </c>
      <c r="N16" s="15">
        <v>0</v>
      </c>
      <c r="O16" s="15">
        <v>8008831663.79</v>
      </c>
      <c r="P16" s="15">
        <v>8008831663.79</v>
      </c>
      <c r="Q16" s="15">
        <v>2692141038.21</v>
      </c>
      <c r="R16" s="15">
        <v>2692141038.21</v>
      </c>
      <c r="S16" s="15">
        <v>2692141038.21</v>
      </c>
      <c r="T16" s="17">
        <f t="shared" si="0"/>
        <v>0.74842090404484052</v>
      </c>
      <c r="U16" s="17">
        <f t="shared" si="1"/>
        <v>0</v>
      </c>
      <c r="V16" s="17">
        <f t="shared" si="2"/>
        <v>0.74842090404484052</v>
      </c>
    </row>
    <row r="17" spans="1:22" outlineLevel="2">
      <c r="A17" s="18" t="s">
        <v>329</v>
      </c>
      <c r="B17" s="18" t="s">
        <v>26</v>
      </c>
      <c r="C17" s="18" t="s">
        <v>27</v>
      </c>
      <c r="D17" s="18" t="s">
        <v>28</v>
      </c>
      <c r="E17" s="13" t="s">
        <v>29</v>
      </c>
      <c r="F17" s="19" t="s">
        <v>434</v>
      </c>
      <c r="G17" s="13">
        <v>1111</v>
      </c>
      <c r="H17" s="13">
        <v>3460</v>
      </c>
      <c r="I17" s="14" t="s">
        <v>30</v>
      </c>
      <c r="J17" s="15">
        <v>277130370</v>
      </c>
      <c r="K17" s="15">
        <v>277130370</v>
      </c>
      <c r="L17" s="15">
        <v>0</v>
      </c>
      <c r="M17" s="15">
        <v>0</v>
      </c>
      <c r="N17" s="15">
        <v>0</v>
      </c>
      <c r="O17" s="15">
        <v>264312707.71000001</v>
      </c>
      <c r="P17" s="15">
        <v>264312707.71000001</v>
      </c>
      <c r="Q17" s="15">
        <v>12817662.289999999</v>
      </c>
      <c r="R17" s="15">
        <v>12817662.289999999</v>
      </c>
      <c r="S17" s="15">
        <v>12817662.289999999</v>
      </c>
      <c r="T17" s="17">
        <f t="shared" si="0"/>
        <v>0.95374861914268005</v>
      </c>
      <c r="U17" s="17">
        <f t="shared" si="1"/>
        <v>0</v>
      </c>
      <c r="V17" s="17">
        <f t="shared" si="2"/>
        <v>0.95374861914268005</v>
      </c>
    </row>
    <row r="18" spans="1:22" outlineLevel="2">
      <c r="A18" s="18" t="s">
        <v>366</v>
      </c>
      <c r="B18" s="18" t="s">
        <v>367</v>
      </c>
      <c r="C18" s="18" t="s">
        <v>27</v>
      </c>
      <c r="D18" s="18" t="s">
        <v>28</v>
      </c>
      <c r="E18" s="13" t="s">
        <v>29</v>
      </c>
      <c r="F18" s="18">
        <v>280</v>
      </c>
      <c r="G18" s="13">
        <v>1111</v>
      </c>
      <c r="H18" s="13">
        <v>3410</v>
      </c>
      <c r="I18" s="14" t="s">
        <v>30</v>
      </c>
      <c r="J18" s="15">
        <v>220440091500</v>
      </c>
      <c r="K18" s="15">
        <v>220440091500</v>
      </c>
      <c r="L18" s="15">
        <v>0</v>
      </c>
      <c r="M18" s="15">
        <v>0</v>
      </c>
      <c r="N18" s="15">
        <v>0</v>
      </c>
      <c r="O18" s="15">
        <v>212460761476.17999</v>
      </c>
      <c r="P18" s="15">
        <v>212460761476.17999</v>
      </c>
      <c r="Q18" s="15">
        <v>7979330023.8199997</v>
      </c>
      <c r="R18" s="15">
        <v>7979330023.8199997</v>
      </c>
      <c r="S18" s="15">
        <v>7979330023.8199997</v>
      </c>
      <c r="T18" s="17">
        <f t="shared" si="0"/>
        <v>0.96380272767297415</v>
      </c>
      <c r="U18" s="17">
        <f t="shared" si="1"/>
        <v>0</v>
      </c>
      <c r="V18" s="17">
        <f t="shared" si="2"/>
        <v>0.96380272767297415</v>
      </c>
    </row>
    <row r="19" spans="1:22" outlineLevel="2">
      <c r="A19" s="18" t="s">
        <v>366</v>
      </c>
      <c r="B19" s="18" t="s">
        <v>377</v>
      </c>
      <c r="C19" s="18" t="s">
        <v>27</v>
      </c>
      <c r="D19" s="18" t="s">
        <v>28</v>
      </c>
      <c r="E19" s="13" t="s">
        <v>29</v>
      </c>
      <c r="F19" s="19" t="s">
        <v>434</v>
      </c>
      <c r="G19" s="13">
        <v>1111</v>
      </c>
      <c r="H19" s="13">
        <v>3420</v>
      </c>
      <c r="I19" s="14" t="s">
        <v>30</v>
      </c>
      <c r="J19" s="15">
        <v>118068238473</v>
      </c>
      <c r="K19" s="15">
        <v>118068238473</v>
      </c>
      <c r="L19" s="15">
        <v>0</v>
      </c>
      <c r="M19" s="15">
        <v>0</v>
      </c>
      <c r="N19" s="15">
        <v>0</v>
      </c>
      <c r="O19" s="15">
        <v>114384254019.53999</v>
      </c>
      <c r="P19" s="15">
        <v>114384254019.53999</v>
      </c>
      <c r="Q19" s="15">
        <v>3683984453.46</v>
      </c>
      <c r="R19" s="15">
        <v>3683984453.46</v>
      </c>
      <c r="S19" s="15">
        <v>3683984453.46</v>
      </c>
      <c r="T19" s="17">
        <f t="shared" si="0"/>
        <v>0.9687978367331832</v>
      </c>
      <c r="U19" s="17">
        <f t="shared" si="1"/>
        <v>0</v>
      </c>
      <c r="V19" s="17">
        <f t="shared" si="2"/>
        <v>0.9687978367331832</v>
      </c>
    </row>
    <row r="20" spans="1:22" outlineLevel="2">
      <c r="A20" s="18" t="s">
        <v>366</v>
      </c>
      <c r="B20" s="18" t="s">
        <v>401</v>
      </c>
      <c r="C20" s="18" t="s">
        <v>27</v>
      </c>
      <c r="D20" s="18" t="s">
        <v>28</v>
      </c>
      <c r="E20" s="13" t="s">
        <v>29</v>
      </c>
      <c r="F20" s="19" t="s">
        <v>434</v>
      </c>
      <c r="G20" s="13">
        <v>1111</v>
      </c>
      <c r="H20" s="13">
        <v>3420</v>
      </c>
      <c r="I20" s="14" t="s">
        <v>30</v>
      </c>
      <c r="J20" s="15">
        <v>57565653310</v>
      </c>
      <c r="K20" s="15">
        <v>57565653310</v>
      </c>
      <c r="L20" s="15">
        <v>0</v>
      </c>
      <c r="M20" s="15">
        <v>0</v>
      </c>
      <c r="N20" s="15">
        <v>0</v>
      </c>
      <c r="O20" s="15">
        <v>55753432684.080002</v>
      </c>
      <c r="P20" s="16">
        <v>55753432684.080002</v>
      </c>
      <c r="Q20" s="15">
        <v>1812220625.9200001</v>
      </c>
      <c r="R20" s="15">
        <v>1812220625.9200001</v>
      </c>
      <c r="S20" s="15">
        <v>1812220625.9200001</v>
      </c>
      <c r="T20" s="17">
        <f t="shared" si="0"/>
        <v>0.96851906437748725</v>
      </c>
      <c r="U20" s="17">
        <f t="shared" si="1"/>
        <v>0</v>
      </c>
      <c r="V20" s="17">
        <f t="shared" si="2"/>
        <v>0.96851906437748725</v>
      </c>
    </row>
    <row r="21" spans="1:22" outlineLevel="2">
      <c r="A21" s="18" t="s">
        <v>366</v>
      </c>
      <c r="B21" s="18" t="s">
        <v>413</v>
      </c>
      <c r="C21" s="18" t="s">
        <v>27</v>
      </c>
      <c r="D21" s="18" t="s">
        <v>28</v>
      </c>
      <c r="E21" s="13" t="s">
        <v>29</v>
      </c>
      <c r="F21" s="19" t="s">
        <v>434</v>
      </c>
      <c r="G21" s="13">
        <v>1111</v>
      </c>
      <c r="H21" s="13">
        <v>3480</v>
      </c>
      <c r="I21" s="14" t="s">
        <v>30</v>
      </c>
      <c r="J21" s="15">
        <v>53539854564</v>
      </c>
      <c r="K21" s="15">
        <v>53539854564</v>
      </c>
      <c r="L21" s="15">
        <v>0</v>
      </c>
      <c r="M21" s="15">
        <v>0</v>
      </c>
      <c r="N21" s="15">
        <v>0</v>
      </c>
      <c r="O21" s="15">
        <v>48038398565.150002</v>
      </c>
      <c r="P21" s="16">
        <v>48038398565.150002</v>
      </c>
      <c r="Q21" s="15">
        <v>5501455998.8500004</v>
      </c>
      <c r="R21" s="15">
        <v>5501455998.8500004</v>
      </c>
      <c r="S21" s="15">
        <v>5501455998.8500004</v>
      </c>
      <c r="T21" s="17">
        <f t="shared" si="0"/>
        <v>0.89724559314456642</v>
      </c>
      <c r="U21" s="17">
        <f t="shared" si="1"/>
        <v>0</v>
      </c>
      <c r="V21" s="17">
        <f t="shared" si="2"/>
        <v>0.89724559314456642</v>
      </c>
    </row>
    <row r="22" spans="1:22" outlineLevel="2">
      <c r="A22" s="18" t="s">
        <v>366</v>
      </c>
      <c r="B22" s="18" t="s">
        <v>426</v>
      </c>
      <c r="C22" s="18" t="s">
        <v>27</v>
      </c>
      <c r="D22" s="18" t="s">
        <v>28</v>
      </c>
      <c r="E22" s="13" t="s">
        <v>29</v>
      </c>
      <c r="F22" s="19" t="s">
        <v>434</v>
      </c>
      <c r="G22" s="13">
        <v>1111</v>
      </c>
      <c r="H22" s="13">
        <v>3480</v>
      </c>
      <c r="I22" s="14" t="s">
        <v>30</v>
      </c>
      <c r="J22" s="15">
        <v>31939389244</v>
      </c>
      <c r="K22" s="15">
        <v>31939389244</v>
      </c>
      <c r="L22" s="15">
        <v>0</v>
      </c>
      <c r="M22" s="15">
        <v>0</v>
      </c>
      <c r="N22" s="15">
        <v>0</v>
      </c>
      <c r="O22" s="15">
        <v>26756925867.189999</v>
      </c>
      <c r="P22" s="16">
        <v>26756925867.189999</v>
      </c>
      <c r="Q22" s="15">
        <v>5182463376.8100004</v>
      </c>
      <c r="R22" s="15">
        <v>5182463376.8100004</v>
      </c>
      <c r="S22" s="15">
        <v>5182463376.8100004</v>
      </c>
      <c r="T22" s="17">
        <f t="shared" si="0"/>
        <v>0.83774068636007004</v>
      </c>
      <c r="U22" s="17">
        <f t="shared" si="1"/>
        <v>0</v>
      </c>
      <c r="V22" s="17">
        <f t="shared" si="2"/>
        <v>0.83774068636007004</v>
      </c>
    </row>
    <row r="23" spans="1:22" outlineLevel="1">
      <c r="A23" s="43"/>
      <c r="B23" s="43"/>
      <c r="C23" s="43"/>
      <c r="D23" s="42" t="s">
        <v>455</v>
      </c>
      <c r="E23" s="44"/>
      <c r="F23" s="45"/>
      <c r="G23" s="44"/>
      <c r="H23" s="44"/>
      <c r="I23" s="46"/>
      <c r="J23" s="47">
        <f t="shared" ref="J23:S23" si="3">SUBTOTAL(9,J10:J22)</f>
        <v>505352990051</v>
      </c>
      <c r="K23" s="47">
        <f t="shared" si="3"/>
        <v>505352990051</v>
      </c>
      <c r="L23" s="47">
        <f t="shared" si="3"/>
        <v>0</v>
      </c>
      <c r="M23" s="47">
        <f t="shared" si="3"/>
        <v>0</v>
      </c>
      <c r="N23" s="47">
        <f t="shared" si="3"/>
        <v>0</v>
      </c>
      <c r="O23" s="47">
        <f t="shared" si="3"/>
        <v>477331094737.37006</v>
      </c>
      <c r="P23" s="48">
        <f t="shared" si="3"/>
        <v>477331094737.37006</v>
      </c>
      <c r="Q23" s="47">
        <f t="shared" si="3"/>
        <v>28021895313.630001</v>
      </c>
      <c r="R23" s="47">
        <f t="shared" si="3"/>
        <v>28021895313.630001</v>
      </c>
      <c r="S23" s="47">
        <f t="shared" si="3"/>
        <v>28021895313.630001</v>
      </c>
      <c r="T23" s="49">
        <f t="shared" si="0"/>
        <v>0.94454985749505116</v>
      </c>
      <c r="U23" s="49">
        <f t="shared" si="1"/>
        <v>0</v>
      </c>
      <c r="V23" s="49">
        <f t="shared" si="2"/>
        <v>0.94454985749505116</v>
      </c>
    </row>
    <row r="24" spans="1:22" outlineLevel="2">
      <c r="A24" s="18" t="s">
        <v>25</v>
      </c>
      <c r="B24" s="18" t="s">
        <v>26</v>
      </c>
      <c r="C24" s="18" t="s">
        <v>27</v>
      </c>
      <c r="D24" s="18" t="s">
        <v>31</v>
      </c>
      <c r="E24" s="13" t="s">
        <v>29</v>
      </c>
      <c r="F24" s="19" t="s">
        <v>434</v>
      </c>
      <c r="G24" s="13">
        <v>1111</v>
      </c>
      <c r="H24" s="13">
        <v>3480</v>
      </c>
      <c r="I24" s="14" t="s">
        <v>32</v>
      </c>
      <c r="J24" s="15">
        <v>10254590</v>
      </c>
      <c r="K24" s="15">
        <v>10254590</v>
      </c>
      <c r="L24" s="15">
        <v>0</v>
      </c>
      <c r="M24" s="15">
        <v>0</v>
      </c>
      <c r="N24" s="15">
        <v>0</v>
      </c>
      <c r="O24" s="15">
        <v>6828494.0499999998</v>
      </c>
      <c r="P24" s="16">
        <v>6828494.0499999998</v>
      </c>
      <c r="Q24" s="15">
        <v>3426095.95</v>
      </c>
      <c r="R24" s="15">
        <v>3426095.95</v>
      </c>
      <c r="S24" s="16">
        <v>3426095.95</v>
      </c>
      <c r="T24" s="17">
        <f t="shared" si="0"/>
        <v>0.66589634982968604</v>
      </c>
      <c r="U24" s="17">
        <f t="shared" si="1"/>
        <v>0</v>
      </c>
      <c r="V24" s="17">
        <f t="shared" si="2"/>
        <v>0.66589634982968604</v>
      </c>
    </row>
    <row r="25" spans="1:22" outlineLevel="2">
      <c r="A25" s="18" t="s">
        <v>193</v>
      </c>
      <c r="B25" s="18" t="s">
        <v>26</v>
      </c>
      <c r="C25" s="18" t="s">
        <v>27</v>
      </c>
      <c r="D25" s="18" t="s">
        <v>31</v>
      </c>
      <c r="E25" s="13" t="s">
        <v>29</v>
      </c>
      <c r="F25" s="19" t="s">
        <v>434</v>
      </c>
      <c r="G25" s="13">
        <v>1111</v>
      </c>
      <c r="H25" s="13">
        <v>3480</v>
      </c>
      <c r="I25" s="14" t="s">
        <v>32</v>
      </c>
      <c r="J25" s="15">
        <v>69605111</v>
      </c>
      <c r="K25" s="15">
        <v>69605111</v>
      </c>
      <c r="L25" s="15">
        <v>0</v>
      </c>
      <c r="M25" s="15">
        <v>0</v>
      </c>
      <c r="N25" s="15">
        <v>0</v>
      </c>
      <c r="O25" s="15">
        <v>65835929.43</v>
      </c>
      <c r="P25" s="15">
        <v>65835929.43</v>
      </c>
      <c r="Q25" s="15">
        <v>3769181.57</v>
      </c>
      <c r="R25" s="15">
        <v>3769181.57</v>
      </c>
      <c r="S25" s="15">
        <v>3769181.57</v>
      </c>
      <c r="T25" s="17">
        <f t="shared" si="0"/>
        <v>0.94584906889955245</v>
      </c>
      <c r="U25" s="17">
        <f t="shared" si="1"/>
        <v>0</v>
      </c>
      <c r="V25" s="17">
        <f t="shared" si="2"/>
        <v>0.94584906889955245</v>
      </c>
    </row>
    <row r="26" spans="1:22" outlineLevel="2">
      <c r="A26" s="18" t="s">
        <v>259</v>
      </c>
      <c r="B26" s="18" t="s">
        <v>26</v>
      </c>
      <c r="C26" s="18" t="s">
        <v>27</v>
      </c>
      <c r="D26" s="18" t="s">
        <v>31</v>
      </c>
      <c r="E26" s="13" t="s">
        <v>29</v>
      </c>
      <c r="F26" s="19" t="s">
        <v>434</v>
      </c>
      <c r="G26" s="13">
        <v>1111</v>
      </c>
      <c r="H26" s="13">
        <v>3480</v>
      </c>
      <c r="I26" s="14" t="s">
        <v>32</v>
      </c>
      <c r="J26" s="15">
        <v>4645107</v>
      </c>
      <c r="K26" s="15">
        <v>4645107</v>
      </c>
      <c r="L26" s="15">
        <v>0</v>
      </c>
      <c r="M26" s="15">
        <v>0</v>
      </c>
      <c r="N26" s="15">
        <v>0</v>
      </c>
      <c r="O26" s="15">
        <v>1043971.67</v>
      </c>
      <c r="P26" s="15">
        <v>1043971.67</v>
      </c>
      <c r="Q26" s="15">
        <v>3601135.33</v>
      </c>
      <c r="R26" s="15">
        <v>3601135.33</v>
      </c>
      <c r="S26" s="15">
        <v>3601135.33</v>
      </c>
      <c r="T26" s="17">
        <f t="shared" si="0"/>
        <v>0.22474652790560046</v>
      </c>
      <c r="U26" s="17">
        <f t="shared" si="1"/>
        <v>0</v>
      </c>
      <c r="V26" s="17">
        <f t="shared" si="2"/>
        <v>0.22474652790560046</v>
      </c>
    </row>
    <row r="27" spans="1:22" outlineLevel="2">
      <c r="A27" s="18" t="s">
        <v>281</v>
      </c>
      <c r="B27" s="18" t="s">
        <v>26</v>
      </c>
      <c r="C27" s="18" t="s">
        <v>27</v>
      </c>
      <c r="D27" s="18" t="s">
        <v>31</v>
      </c>
      <c r="E27" s="13" t="s">
        <v>29</v>
      </c>
      <c r="F27" s="19" t="s">
        <v>434</v>
      </c>
      <c r="G27" s="13">
        <v>1111</v>
      </c>
      <c r="H27" s="13">
        <v>3480</v>
      </c>
      <c r="I27" s="14" t="s">
        <v>32</v>
      </c>
      <c r="J27" s="15">
        <v>1844500</v>
      </c>
      <c r="K27" s="15">
        <v>1844500</v>
      </c>
      <c r="L27" s="15">
        <v>0</v>
      </c>
      <c r="M27" s="15">
        <v>0</v>
      </c>
      <c r="N27" s="15">
        <v>0</v>
      </c>
      <c r="O27" s="15">
        <v>917441.66</v>
      </c>
      <c r="P27" s="15">
        <v>917441.66</v>
      </c>
      <c r="Q27" s="15">
        <v>927058.34</v>
      </c>
      <c r="R27" s="15">
        <v>927058.34</v>
      </c>
      <c r="S27" s="15">
        <v>927058.34</v>
      </c>
      <c r="T27" s="17">
        <f t="shared" si="0"/>
        <v>0.49739314719436162</v>
      </c>
      <c r="U27" s="17">
        <f t="shared" si="1"/>
        <v>0</v>
      </c>
      <c r="V27" s="17">
        <f t="shared" si="2"/>
        <v>0.49739314719436162</v>
      </c>
    </row>
    <row r="28" spans="1:22" outlineLevel="2">
      <c r="A28" s="18" t="s">
        <v>290</v>
      </c>
      <c r="B28" s="18" t="s">
        <v>26</v>
      </c>
      <c r="C28" s="18" t="s">
        <v>27</v>
      </c>
      <c r="D28" s="18" t="s">
        <v>31</v>
      </c>
      <c r="E28" s="13" t="s">
        <v>29</v>
      </c>
      <c r="F28" s="19" t="s">
        <v>434</v>
      </c>
      <c r="G28" s="13">
        <v>1111</v>
      </c>
      <c r="H28" s="13">
        <v>3480</v>
      </c>
      <c r="I28" s="14" t="s">
        <v>32</v>
      </c>
      <c r="J28" s="15">
        <v>9797185</v>
      </c>
      <c r="K28" s="15">
        <v>9797185</v>
      </c>
      <c r="L28" s="15">
        <v>0</v>
      </c>
      <c r="M28" s="15">
        <v>0</v>
      </c>
      <c r="N28" s="15">
        <v>0</v>
      </c>
      <c r="O28" s="15">
        <v>6124675</v>
      </c>
      <c r="P28" s="15">
        <v>6124675</v>
      </c>
      <c r="Q28" s="15">
        <v>3672510</v>
      </c>
      <c r="R28" s="15">
        <v>3672510</v>
      </c>
      <c r="S28" s="15">
        <v>3672510</v>
      </c>
      <c r="T28" s="17">
        <f t="shared" si="0"/>
        <v>0.62514640685053924</v>
      </c>
      <c r="U28" s="17">
        <f t="shared" si="1"/>
        <v>0</v>
      </c>
      <c r="V28" s="17">
        <f t="shared" si="2"/>
        <v>0.62514640685053924</v>
      </c>
    </row>
    <row r="29" spans="1:22" outlineLevel="2">
      <c r="A29" s="18" t="s">
        <v>312</v>
      </c>
      <c r="B29" s="18" t="s">
        <v>26</v>
      </c>
      <c r="C29" s="18" t="s">
        <v>27</v>
      </c>
      <c r="D29" s="18" t="s">
        <v>31</v>
      </c>
      <c r="E29" s="13" t="s">
        <v>29</v>
      </c>
      <c r="F29" s="19" t="s">
        <v>434</v>
      </c>
      <c r="G29" s="13">
        <v>1111</v>
      </c>
      <c r="H29" s="13">
        <v>3480</v>
      </c>
      <c r="I29" s="14" t="s">
        <v>32</v>
      </c>
      <c r="J29" s="15">
        <v>999990</v>
      </c>
      <c r="K29" s="15">
        <v>999990</v>
      </c>
      <c r="L29" s="15">
        <v>0</v>
      </c>
      <c r="M29" s="15">
        <v>0</v>
      </c>
      <c r="N29" s="15">
        <v>0</v>
      </c>
      <c r="O29" s="15">
        <v>0</v>
      </c>
      <c r="P29" s="15">
        <v>0</v>
      </c>
      <c r="Q29" s="15">
        <v>999990</v>
      </c>
      <c r="R29" s="15">
        <v>999990</v>
      </c>
      <c r="S29" s="15">
        <v>999990</v>
      </c>
      <c r="T29" s="17">
        <f t="shared" si="0"/>
        <v>0</v>
      </c>
      <c r="U29" s="17">
        <f t="shared" si="1"/>
        <v>0</v>
      </c>
      <c r="V29" s="17">
        <f t="shared" si="2"/>
        <v>0</v>
      </c>
    </row>
    <row r="30" spans="1:22" outlineLevel="2">
      <c r="A30" s="18" t="s">
        <v>318</v>
      </c>
      <c r="B30" s="18" t="s">
        <v>26</v>
      </c>
      <c r="C30" s="18" t="s">
        <v>27</v>
      </c>
      <c r="D30" s="18" t="s">
        <v>31</v>
      </c>
      <c r="E30" s="13" t="s">
        <v>29</v>
      </c>
      <c r="F30" s="19" t="s">
        <v>434</v>
      </c>
      <c r="G30" s="13">
        <v>1111</v>
      </c>
      <c r="H30" s="13">
        <v>3480</v>
      </c>
      <c r="I30" s="14" t="s">
        <v>32</v>
      </c>
      <c r="J30" s="15">
        <v>106004755</v>
      </c>
      <c r="K30" s="15">
        <v>106004755</v>
      </c>
      <c r="L30" s="15">
        <v>0</v>
      </c>
      <c r="M30" s="15">
        <v>0</v>
      </c>
      <c r="N30" s="15">
        <v>0</v>
      </c>
      <c r="O30" s="15">
        <v>94089442.079999998</v>
      </c>
      <c r="P30" s="15">
        <v>94089442.079999998</v>
      </c>
      <c r="Q30" s="15">
        <v>11915312.92</v>
      </c>
      <c r="R30" s="15">
        <v>11915312.92</v>
      </c>
      <c r="S30" s="15">
        <v>11915312.92</v>
      </c>
      <c r="T30" s="17">
        <f t="shared" si="0"/>
        <v>0.88759642980166309</v>
      </c>
      <c r="U30" s="17">
        <f t="shared" si="1"/>
        <v>0</v>
      </c>
      <c r="V30" s="17">
        <f t="shared" si="2"/>
        <v>0.88759642980166309</v>
      </c>
    </row>
    <row r="31" spans="1:22" outlineLevel="2">
      <c r="A31" s="18" t="s">
        <v>329</v>
      </c>
      <c r="B31" s="18" t="s">
        <v>26</v>
      </c>
      <c r="C31" s="18" t="s">
        <v>27</v>
      </c>
      <c r="D31" s="18" t="s">
        <v>31</v>
      </c>
      <c r="E31" s="13" t="s">
        <v>29</v>
      </c>
      <c r="F31" s="19" t="s">
        <v>434</v>
      </c>
      <c r="G31" s="13">
        <v>1111</v>
      </c>
      <c r="H31" s="13">
        <v>3460</v>
      </c>
      <c r="I31" s="14" t="s">
        <v>32</v>
      </c>
      <c r="J31" s="15">
        <v>8368089</v>
      </c>
      <c r="K31" s="15">
        <v>8368089</v>
      </c>
      <c r="L31" s="15">
        <v>0</v>
      </c>
      <c r="M31" s="15">
        <v>0</v>
      </c>
      <c r="N31" s="15">
        <v>0</v>
      </c>
      <c r="O31" s="15">
        <v>6464924.8300000001</v>
      </c>
      <c r="P31" s="15">
        <v>6464924.8300000001</v>
      </c>
      <c r="Q31" s="15">
        <v>1903164.17</v>
      </c>
      <c r="R31" s="15">
        <v>1903164.17</v>
      </c>
      <c r="S31" s="15">
        <v>1903164.17</v>
      </c>
      <c r="T31" s="17">
        <f t="shared" si="0"/>
        <v>0.77256884218129129</v>
      </c>
      <c r="U31" s="17">
        <f t="shared" si="1"/>
        <v>0</v>
      </c>
      <c r="V31" s="17">
        <f t="shared" si="2"/>
        <v>0.77256884218129129</v>
      </c>
    </row>
    <row r="32" spans="1:22" outlineLevel="2">
      <c r="A32" s="18" t="s">
        <v>366</v>
      </c>
      <c r="B32" s="18" t="s">
        <v>367</v>
      </c>
      <c r="C32" s="18" t="s">
        <v>27</v>
      </c>
      <c r="D32" s="18" t="s">
        <v>31</v>
      </c>
      <c r="E32" s="13" t="s">
        <v>29</v>
      </c>
      <c r="F32" s="18">
        <v>280</v>
      </c>
      <c r="G32" s="13">
        <v>1111</v>
      </c>
      <c r="H32" s="13">
        <v>3410</v>
      </c>
      <c r="I32" s="14" t="s">
        <v>32</v>
      </c>
      <c r="J32" s="15">
        <v>13782673529</v>
      </c>
      <c r="K32" s="15">
        <v>13782673529</v>
      </c>
      <c r="L32" s="15">
        <v>0</v>
      </c>
      <c r="M32" s="15">
        <v>0</v>
      </c>
      <c r="N32" s="15">
        <v>0</v>
      </c>
      <c r="O32" s="15">
        <v>13358693976</v>
      </c>
      <c r="P32" s="15">
        <v>13358693976</v>
      </c>
      <c r="Q32" s="15">
        <v>423979553</v>
      </c>
      <c r="R32" s="15">
        <v>423979553</v>
      </c>
      <c r="S32" s="15">
        <v>423979553</v>
      </c>
      <c r="T32" s="17">
        <f t="shared" si="0"/>
        <v>0.96923822129952453</v>
      </c>
      <c r="U32" s="17">
        <f t="shared" si="1"/>
        <v>0</v>
      </c>
      <c r="V32" s="17">
        <f t="shared" si="2"/>
        <v>0.96923822129952453</v>
      </c>
    </row>
    <row r="33" spans="1:22" outlineLevel="2">
      <c r="A33" s="18" t="s">
        <v>366</v>
      </c>
      <c r="B33" s="18" t="s">
        <v>377</v>
      </c>
      <c r="C33" s="18" t="s">
        <v>27</v>
      </c>
      <c r="D33" s="18" t="s">
        <v>31</v>
      </c>
      <c r="E33" s="13" t="s">
        <v>29</v>
      </c>
      <c r="F33" s="19" t="s">
        <v>434</v>
      </c>
      <c r="G33" s="13">
        <v>1111</v>
      </c>
      <c r="H33" s="13">
        <v>3420</v>
      </c>
      <c r="I33" s="14" t="s">
        <v>32</v>
      </c>
      <c r="J33" s="15">
        <v>3618630179</v>
      </c>
      <c r="K33" s="15">
        <v>3618630179</v>
      </c>
      <c r="L33" s="15">
        <v>0</v>
      </c>
      <c r="M33" s="15">
        <v>0</v>
      </c>
      <c r="N33" s="15">
        <v>0</v>
      </c>
      <c r="O33" s="15">
        <v>3506156475.8200002</v>
      </c>
      <c r="P33" s="15">
        <v>3506156475.8200002</v>
      </c>
      <c r="Q33" s="15">
        <v>112473703.18000001</v>
      </c>
      <c r="R33" s="15">
        <v>112473703.18000001</v>
      </c>
      <c r="S33" s="15">
        <v>112473703.18000001</v>
      </c>
      <c r="T33" s="17">
        <f t="shared" si="0"/>
        <v>0.96891815476676268</v>
      </c>
      <c r="U33" s="17">
        <f t="shared" si="1"/>
        <v>0</v>
      </c>
      <c r="V33" s="17">
        <f t="shared" si="2"/>
        <v>0.96891815476676268</v>
      </c>
    </row>
    <row r="34" spans="1:22" outlineLevel="2">
      <c r="A34" s="18" t="s">
        <v>366</v>
      </c>
      <c r="B34" s="18" t="s">
        <v>377</v>
      </c>
      <c r="C34" s="18" t="s">
        <v>27</v>
      </c>
      <c r="D34" s="18" t="s">
        <v>31</v>
      </c>
      <c r="E34" s="13" t="s">
        <v>29</v>
      </c>
      <c r="F34" s="18">
        <v>280</v>
      </c>
      <c r="G34" s="13">
        <v>1111</v>
      </c>
      <c r="H34" s="13">
        <v>3420</v>
      </c>
      <c r="I34" s="14" t="s">
        <v>32</v>
      </c>
      <c r="J34" s="15">
        <v>457209687</v>
      </c>
      <c r="K34" s="15">
        <v>457209687</v>
      </c>
      <c r="L34" s="15">
        <v>0</v>
      </c>
      <c r="M34" s="15">
        <v>0</v>
      </c>
      <c r="N34" s="15">
        <v>0</v>
      </c>
      <c r="O34" s="15">
        <v>457209687</v>
      </c>
      <c r="P34" s="15">
        <v>457209687</v>
      </c>
      <c r="Q34" s="15">
        <v>0</v>
      </c>
      <c r="R34" s="15">
        <v>0</v>
      </c>
      <c r="S34" s="15">
        <v>0</v>
      </c>
      <c r="T34" s="17">
        <f t="shared" si="0"/>
        <v>1</v>
      </c>
      <c r="U34" s="17">
        <f t="shared" si="1"/>
        <v>0</v>
      </c>
      <c r="V34" s="17">
        <f t="shared" si="2"/>
        <v>1</v>
      </c>
    </row>
    <row r="35" spans="1:22" outlineLevel="2">
      <c r="A35" s="18" t="s">
        <v>366</v>
      </c>
      <c r="B35" s="18" t="s">
        <v>401</v>
      </c>
      <c r="C35" s="18" t="s">
        <v>27</v>
      </c>
      <c r="D35" s="18" t="s">
        <v>31</v>
      </c>
      <c r="E35" s="13" t="s">
        <v>29</v>
      </c>
      <c r="F35" s="19" t="s">
        <v>434</v>
      </c>
      <c r="G35" s="13">
        <v>1111</v>
      </c>
      <c r="H35" s="13">
        <v>3420</v>
      </c>
      <c r="I35" s="14" t="s">
        <v>32</v>
      </c>
      <c r="J35" s="15">
        <v>2156172690</v>
      </c>
      <c r="K35" s="15">
        <v>2156172690</v>
      </c>
      <c r="L35" s="15">
        <v>0</v>
      </c>
      <c r="M35" s="15">
        <v>0</v>
      </c>
      <c r="N35" s="15">
        <v>0</v>
      </c>
      <c r="O35" s="15">
        <v>1993965439.3699999</v>
      </c>
      <c r="P35" s="16">
        <v>1993965439.3699999</v>
      </c>
      <c r="Q35" s="15">
        <v>162207250.63</v>
      </c>
      <c r="R35" s="15">
        <v>162207250.63</v>
      </c>
      <c r="S35" s="15">
        <v>162207250.63</v>
      </c>
      <c r="T35" s="17">
        <f t="shared" si="0"/>
        <v>0.92477075172026224</v>
      </c>
      <c r="U35" s="17">
        <f t="shared" si="1"/>
        <v>0</v>
      </c>
      <c r="V35" s="17">
        <f t="shared" si="2"/>
        <v>0.92477075172026224</v>
      </c>
    </row>
    <row r="36" spans="1:22" outlineLevel="2">
      <c r="A36" s="18" t="s">
        <v>366</v>
      </c>
      <c r="B36" s="18" t="s">
        <v>413</v>
      </c>
      <c r="C36" s="18" t="s">
        <v>27</v>
      </c>
      <c r="D36" s="18" t="s">
        <v>31</v>
      </c>
      <c r="E36" s="13" t="s">
        <v>29</v>
      </c>
      <c r="F36" s="19" t="s">
        <v>434</v>
      </c>
      <c r="G36" s="13">
        <v>1111</v>
      </c>
      <c r="H36" s="13">
        <v>3480</v>
      </c>
      <c r="I36" s="14" t="s">
        <v>32</v>
      </c>
      <c r="J36" s="15">
        <v>1306241590</v>
      </c>
      <c r="K36" s="15">
        <v>1306241590</v>
      </c>
      <c r="L36" s="15">
        <v>0</v>
      </c>
      <c r="M36" s="15">
        <v>0</v>
      </c>
      <c r="N36" s="15">
        <v>0</v>
      </c>
      <c r="O36" s="15">
        <v>1197231520.5599999</v>
      </c>
      <c r="P36" s="16">
        <v>1197231520.5599999</v>
      </c>
      <c r="Q36" s="15">
        <v>109010069.44</v>
      </c>
      <c r="R36" s="15">
        <v>109010069.44</v>
      </c>
      <c r="S36" s="15">
        <v>109010069.44</v>
      </c>
      <c r="T36" s="17">
        <f t="shared" si="0"/>
        <v>0.91654677796624129</v>
      </c>
      <c r="U36" s="17">
        <f t="shared" si="1"/>
        <v>0</v>
      </c>
      <c r="V36" s="17">
        <f t="shared" si="2"/>
        <v>0.91654677796624129</v>
      </c>
    </row>
    <row r="37" spans="1:22" outlineLevel="2">
      <c r="A37" s="18" t="s">
        <v>366</v>
      </c>
      <c r="B37" s="18" t="s">
        <v>413</v>
      </c>
      <c r="C37" s="18" t="s">
        <v>27</v>
      </c>
      <c r="D37" s="18" t="s">
        <v>31</v>
      </c>
      <c r="E37" s="13" t="s">
        <v>29</v>
      </c>
      <c r="F37" s="18">
        <v>280</v>
      </c>
      <c r="G37" s="13">
        <v>1111</v>
      </c>
      <c r="H37" s="13">
        <v>3480</v>
      </c>
      <c r="I37" s="14" t="s">
        <v>32</v>
      </c>
      <c r="J37" s="15">
        <v>184800531</v>
      </c>
      <c r="K37" s="15">
        <v>184800531</v>
      </c>
      <c r="L37" s="15">
        <v>0</v>
      </c>
      <c r="M37" s="15">
        <v>0</v>
      </c>
      <c r="N37" s="15">
        <v>0</v>
      </c>
      <c r="O37" s="15">
        <v>184800531</v>
      </c>
      <c r="P37" s="16">
        <v>184800531</v>
      </c>
      <c r="Q37" s="15">
        <v>0</v>
      </c>
      <c r="R37" s="15">
        <v>0</v>
      </c>
      <c r="S37" s="15">
        <v>0</v>
      </c>
      <c r="T37" s="17">
        <f t="shared" si="0"/>
        <v>1</v>
      </c>
      <c r="U37" s="17">
        <f t="shared" si="1"/>
        <v>0</v>
      </c>
      <c r="V37" s="17">
        <f t="shared" si="2"/>
        <v>1</v>
      </c>
    </row>
    <row r="38" spans="1:22" outlineLevel="2">
      <c r="A38" s="18" t="s">
        <v>366</v>
      </c>
      <c r="B38" s="18" t="s">
        <v>426</v>
      </c>
      <c r="C38" s="18" t="s">
        <v>27</v>
      </c>
      <c r="D38" s="18" t="s">
        <v>31</v>
      </c>
      <c r="E38" s="13" t="s">
        <v>29</v>
      </c>
      <c r="F38" s="19" t="s">
        <v>434</v>
      </c>
      <c r="G38" s="13">
        <v>1111</v>
      </c>
      <c r="H38" s="13">
        <v>3480</v>
      </c>
      <c r="I38" s="14" t="s">
        <v>32</v>
      </c>
      <c r="J38" s="15">
        <v>514853594</v>
      </c>
      <c r="K38" s="15">
        <v>514853594</v>
      </c>
      <c r="L38" s="15">
        <v>0</v>
      </c>
      <c r="M38" s="15">
        <v>0</v>
      </c>
      <c r="N38" s="15">
        <v>0</v>
      </c>
      <c r="O38" s="15">
        <v>488324517.73000002</v>
      </c>
      <c r="P38" s="16">
        <v>488324517.73000002</v>
      </c>
      <c r="Q38" s="15">
        <v>26529076.27</v>
      </c>
      <c r="R38" s="15">
        <v>26529076.27</v>
      </c>
      <c r="S38" s="15">
        <v>26529076.27</v>
      </c>
      <c r="T38" s="17">
        <f t="shared" si="0"/>
        <v>0.9484725821492469</v>
      </c>
      <c r="U38" s="17">
        <f t="shared" si="1"/>
        <v>0</v>
      </c>
      <c r="V38" s="17">
        <f t="shared" si="2"/>
        <v>0.9484725821492469</v>
      </c>
    </row>
    <row r="39" spans="1:22" outlineLevel="2">
      <c r="A39" s="18" t="s">
        <v>366</v>
      </c>
      <c r="B39" s="18" t="s">
        <v>426</v>
      </c>
      <c r="C39" s="18" t="s">
        <v>27</v>
      </c>
      <c r="D39" s="18" t="s">
        <v>31</v>
      </c>
      <c r="E39" s="13" t="s">
        <v>29</v>
      </c>
      <c r="F39" s="18">
        <v>280</v>
      </c>
      <c r="G39" s="13">
        <v>1111</v>
      </c>
      <c r="H39" s="13">
        <v>3480</v>
      </c>
      <c r="I39" s="14" t="s">
        <v>32</v>
      </c>
      <c r="J39" s="15">
        <v>35460563</v>
      </c>
      <c r="K39" s="15">
        <v>35460563</v>
      </c>
      <c r="L39" s="15">
        <v>0</v>
      </c>
      <c r="M39" s="15">
        <v>0</v>
      </c>
      <c r="N39" s="15">
        <v>0</v>
      </c>
      <c r="O39" s="15">
        <v>35460563</v>
      </c>
      <c r="P39" s="16">
        <v>35460563</v>
      </c>
      <c r="Q39" s="15">
        <v>0</v>
      </c>
      <c r="R39" s="15">
        <v>0</v>
      </c>
      <c r="S39" s="15">
        <v>0</v>
      </c>
      <c r="T39" s="17">
        <f t="shared" si="0"/>
        <v>1</v>
      </c>
      <c r="U39" s="17">
        <f t="shared" si="1"/>
        <v>0</v>
      </c>
      <c r="V39" s="17">
        <f t="shared" si="2"/>
        <v>1</v>
      </c>
    </row>
    <row r="40" spans="1:22" outlineLevel="1">
      <c r="A40" s="43"/>
      <c r="B40" s="43"/>
      <c r="C40" s="43"/>
      <c r="D40" s="42" t="s">
        <v>456</v>
      </c>
      <c r="E40" s="44"/>
      <c r="F40" s="45"/>
      <c r="G40" s="44"/>
      <c r="H40" s="44"/>
      <c r="I40" s="46"/>
      <c r="J40" s="47">
        <f t="shared" ref="J40:S40" si="4">SUBTOTAL(9,J24:J39)</f>
        <v>22267561690</v>
      </c>
      <c r="K40" s="47">
        <f t="shared" si="4"/>
        <v>22267561690</v>
      </c>
      <c r="L40" s="47">
        <f t="shared" si="4"/>
        <v>0</v>
      </c>
      <c r="M40" s="47">
        <f t="shared" si="4"/>
        <v>0</v>
      </c>
      <c r="N40" s="47">
        <f t="shared" si="4"/>
        <v>0</v>
      </c>
      <c r="O40" s="47">
        <f t="shared" si="4"/>
        <v>21403147589.200001</v>
      </c>
      <c r="P40" s="48">
        <f t="shared" si="4"/>
        <v>21403147589.200001</v>
      </c>
      <c r="Q40" s="47">
        <f t="shared" si="4"/>
        <v>864414100.79999995</v>
      </c>
      <c r="R40" s="47">
        <f t="shared" si="4"/>
        <v>864414100.79999995</v>
      </c>
      <c r="S40" s="47">
        <f t="shared" si="4"/>
        <v>864414100.79999995</v>
      </c>
      <c r="T40" s="49">
        <f t="shared" ref="T40:T103" si="5">+O40/K40</f>
        <v>0.96118056782174788</v>
      </c>
      <c r="U40" s="49">
        <f t="shared" ref="U40:U103" si="6">+(L40+M40+N40)/K40</f>
        <v>0</v>
      </c>
      <c r="V40" s="49">
        <f t="shared" ref="V40:V103" si="7">+T40+U40</f>
        <v>0.96118056782174788</v>
      </c>
    </row>
    <row r="41" spans="1:22" outlineLevel="2">
      <c r="A41" s="18" t="s">
        <v>25</v>
      </c>
      <c r="B41" s="18" t="s">
        <v>26</v>
      </c>
      <c r="C41" s="18" t="s">
        <v>27</v>
      </c>
      <c r="D41" s="18" t="s">
        <v>33</v>
      </c>
      <c r="E41" s="13" t="s">
        <v>29</v>
      </c>
      <c r="F41" s="19" t="s">
        <v>434</v>
      </c>
      <c r="G41" s="13">
        <v>1111</v>
      </c>
      <c r="H41" s="13">
        <v>3480</v>
      </c>
      <c r="I41" s="14" t="s">
        <v>34</v>
      </c>
      <c r="J41" s="15">
        <v>121721875</v>
      </c>
      <c r="K41" s="15">
        <v>121721875</v>
      </c>
      <c r="L41" s="15">
        <v>0</v>
      </c>
      <c r="M41" s="15">
        <v>0</v>
      </c>
      <c r="N41" s="15">
        <v>0</v>
      </c>
      <c r="O41" s="15">
        <v>68040071.709999993</v>
      </c>
      <c r="P41" s="16">
        <v>68040071.709999993</v>
      </c>
      <c r="Q41" s="15">
        <v>53681803.289999999</v>
      </c>
      <c r="R41" s="15">
        <v>53681803.289999999</v>
      </c>
      <c r="S41" s="16">
        <v>53681803.289999999</v>
      </c>
      <c r="T41" s="17">
        <f t="shared" si="5"/>
        <v>0.55897981944494357</v>
      </c>
      <c r="U41" s="17">
        <f t="shared" si="6"/>
        <v>0</v>
      </c>
      <c r="V41" s="17">
        <f t="shared" si="7"/>
        <v>0.55897981944494357</v>
      </c>
    </row>
    <row r="42" spans="1:22" outlineLevel="2">
      <c r="A42" s="18" t="s">
        <v>193</v>
      </c>
      <c r="B42" s="18" t="s">
        <v>26</v>
      </c>
      <c r="C42" s="18" t="s">
        <v>27</v>
      </c>
      <c r="D42" s="18" t="s">
        <v>33</v>
      </c>
      <c r="E42" s="13" t="s">
        <v>29</v>
      </c>
      <c r="F42" s="19" t="s">
        <v>434</v>
      </c>
      <c r="G42" s="13">
        <v>1111</v>
      </c>
      <c r="H42" s="13">
        <v>3480</v>
      </c>
      <c r="I42" s="14" t="s">
        <v>34</v>
      </c>
      <c r="J42" s="15">
        <v>568713994</v>
      </c>
      <c r="K42" s="15">
        <v>568713994</v>
      </c>
      <c r="L42" s="15">
        <v>0</v>
      </c>
      <c r="M42" s="15">
        <v>0</v>
      </c>
      <c r="N42" s="15">
        <v>0</v>
      </c>
      <c r="O42" s="15">
        <v>522116258.83999997</v>
      </c>
      <c r="P42" s="15">
        <v>522116258.83999997</v>
      </c>
      <c r="Q42" s="15">
        <v>46597735.159999996</v>
      </c>
      <c r="R42" s="15">
        <v>46597735.159999996</v>
      </c>
      <c r="S42" s="15">
        <v>46597735.159999996</v>
      </c>
      <c r="T42" s="17">
        <f t="shared" si="5"/>
        <v>0.91806472910529435</v>
      </c>
      <c r="U42" s="17">
        <f t="shared" si="6"/>
        <v>0</v>
      </c>
      <c r="V42" s="17">
        <f t="shared" si="7"/>
        <v>0.91806472910529435</v>
      </c>
    </row>
    <row r="43" spans="1:22" outlineLevel="2">
      <c r="A43" s="18" t="s">
        <v>259</v>
      </c>
      <c r="B43" s="18" t="s">
        <v>26</v>
      </c>
      <c r="C43" s="18" t="s">
        <v>27</v>
      </c>
      <c r="D43" s="18" t="s">
        <v>33</v>
      </c>
      <c r="E43" s="13" t="s">
        <v>29</v>
      </c>
      <c r="F43" s="19" t="s">
        <v>434</v>
      </c>
      <c r="G43" s="13">
        <v>1111</v>
      </c>
      <c r="H43" s="13">
        <v>3480</v>
      </c>
      <c r="I43" s="14" t="s">
        <v>34</v>
      </c>
      <c r="J43" s="15">
        <v>19000000</v>
      </c>
      <c r="K43" s="15">
        <v>19000000</v>
      </c>
      <c r="L43" s="15">
        <v>0</v>
      </c>
      <c r="M43" s="15">
        <v>0</v>
      </c>
      <c r="N43" s="15">
        <v>0</v>
      </c>
      <c r="O43" s="15">
        <v>9676254.8300000001</v>
      </c>
      <c r="P43" s="15">
        <v>9676254.8300000001</v>
      </c>
      <c r="Q43" s="15">
        <v>9323745.1699999999</v>
      </c>
      <c r="R43" s="15">
        <v>9323745.1699999999</v>
      </c>
      <c r="S43" s="15">
        <v>9323745.1699999999</v>
      </c>
      <c r="T43" s="17">
        <f t="shared" si="5"/>
        <v>0.50927657000000004</v>
      </c>
      <c r="U43" s="17">
        <f t="shared" si="6"/>
        <v>0</v>
      </c>
      <c r="V43" s="17">
        <f t="shared" si="7"/>
        <v>0.50927657000000004</v>
      </c>
    </row>
    <row r="44" spans="1:22" outlineLevel="2">
      <c r="A44" s="18" t="s">
        <v>281</v>
      </c>
      <c r="B44" s="18" t="s">
        <v>26</v>
      </c>
      <c r="C44" s="18" t="s">
        <v>27</v>
      </c>
      <c r="D44" s="18" t="s">
        <v>33</v>
      </c>
      <c r="E44" s="13" t="s">
        <v>29</v>
      </c>
      <c r="F44" s="19" t="s">
        <v>434</v>
      </c>
      <c r="G44" s="13">
        <v>1111</v>
      </c>
      <c r="H44" s="13">
        <v>3480</v>
      </c>
      <c r="I44" s="14" t="s">
        <v>34</v>
      </c>
      <c r="J44" s="15">
        <v>28220795</v>
      </c>
      <c r="K44" s="15">
        <v>28220795</v>
      </c>
      <c r="L44" s="15">
        <v>0</v>
      </c>
      <c r="M44" s="15">
        <v>0</v>
      </c>
      <c r="N44" s="15">
        <v>0</v>
      </c>
      <c r="O44" s="15">
        <v>21813922.640000001</v>
      </c>
      <c r="P44" s="15">
        <v>21813922.640000001</v>
      </c>
      <c r="Q44" s="15">
        <v>6406872.3600000003</v>
      </c>
      <c r="R44" s="15">
        <v>6406872.3600000003</v>
      </c>
      <c r="S44" s="15">
        <v>6406872.3600000003</v>
      </c>
      <c r="T44" s="17">
        <f t="shared" si="5"/>
        <v>0.77297335670380651</v>
      </c>
      <c r="U44" s="17">
        <f t="shared" si="6"/>
        <v>0</v>
      </c>
      <c r="V44" s="17">
        <f t="shared" si="7"/>
        <v>0.77297335670380651</v>
      </c>
    </row>
    <row r="45" spans="1:22" outlineLevel="2">
      <c r="A45" s="18" t="s">
        <v>290</v>
      </c>
      <c r="B45" s="18" t="s">
        <v>26</v>
      </c>
      <c r="C45" s="18" t="s">
        <v>27</v>
      </c>
      <c r="D45" s="18" t="s">
        <v>33</v>
      </c>
      <c r="E45" s="13" t="s">
        <v>29</v>
      </c>
      <c r="F45" s="19" t="s">
        <v>434</v>
      </c>
      <c r="G45" s="13">
        <v>1111</v>
      </c>
      <c r="H45" s="13">
        <v>3480</v>
      </c>
      <c r="I45" s="14" t="s">
        <v>34</v>
      </c>
      <c r="J45" s="15">
        <v>20000000</v>
      </c>
      <c r="K45" s="15">
        <v>20000000</v>
      </c>
      <c r="L45" s="15">
        <v>0</v>
      </c>
      <c r="M45" s="15">
        <v>0</v>
      </c>
      <c r="N45" s="15">
        <v>0</v>
      </c>
      <c r="O45" s="15">
        <v>13460724.539999999</v>
      </c>
      <c r="P45" s="15">
        <v>13460724.539999999</v>
      </c>
      <c r="Q45" s="15">
        <v>6539275.46</v>
      </c>
      <c r="R45" s="15">
        <v>6539275.46</v>
      </c>
      <c r="S45" s="15">
        <v>6539275.46</v>
      </c>
      <c r="T45" s="17">
        <f t="shared" si="5"/>
        <v>0.67303622699999999</v>
      </c>
      <c r="U45" s="17">
        <f t="shared" si="6"/>
        <v>0</v>
      </c>
      <c r="V45" s="17">
        <f t="shared" si="7"/>
        <v>0.67303622699999999</v>
      </c>
    </row>
    <row r="46" spans="1:22" outlineLevel="2">
      <c r="A46" s="18" t="s">
        <v>318</v>
      </c>
      <c r="B46" s="18" t="s">
        <v>26</v>
      </c>
      <c r="C46" s="18" t="s">
        <v>27</v>
      </c>
      <c r="D46" s="18" t="s">
        <v>33</v>
      </c>
      <c r="E46" s="13" t="s">
        <v>29</v>
      </c>
      <c r="F46" s="19" t="s">
        <v>434</v>
      </c>
      <c r="G46" s="13">
        <v>1111</v>
      </c>
      <c r="H46" s="13">
        <v>3480</v>
      </c>
      <c r="I46" s="14" t="s">
        <v>34</v>
      </c>
      <c r="J46" s="15">
        <v>58654865</v>
      </c>
      <c r="K46" s="15">
        <v>58654865</v>
      </c>
      <c r="L46" s="15">
        <v>0</v>
      </c>
      <c r="M46" s="15">
        <v>0</v>
      </c>
      <c r="N46" s="15">
        <v>0</v>
      </c>
      <c r="O46" s="15">
        <v>39845609.530000001</v>
      </c>
      <c r="P46" s="15">
        <v>39845609.530000001</v>
      </c>
      <c r="Q46" s="15">
        <v>18809255.469999999</v>
      </c>
      <c r="R46" s="15">
        <v>18809255.469999999</v>
      </c>
      <c r="S46" s="15">
        <v>18809255.469999999</v>
      </c>
      <c r="T46" s="17">
        <f t="shared" si="5"/>
        <v>0.67932318197305541</v>
      </c>
      <c r="U46" s="17">
        <f t="shared" si="6"/>
        <v>0</v>
      </c>
      <c r="V46" s="17">
        <f t="shared" si="7"/>
        <v>0.67932318197305541</v>
      </c>
    </row>
    <row r="47" spans="1:22" outlineLevel="2">
      <c r="A47" s="18" t="s">
        <v>329</v>
      </c>
      <c r="B47" s="18" t="s">
        <v>26</v>
      </c>
      <c r="C47" s="18" t="s">
        <v>27</v>
      </c>
      <c r="D47" s="18" t="s">
        <v>33</v>
      </c>
      <c r="E47" s="13" t="s">
        <v>29</v>
      </c>
      <c r="F47" s="19" t="s">
        <v>434</v>
      </c>
      <c r="G47" s="13">
        <v>1111</v>
      </c>
      <c r="H47" s="13">
        <v>3460</v>
      </c>
      <c r="I47" s="14" t="s">
        <v>34</v>
      </c>
      <c r="J47" s="15">
        <v>9287558</v>
      </c>
      <c r="K47" s="15">
        <v>9287558</v>
      </c>
      <c r="L47" s="15">
        <v>0</v>
      </c>
      <c r="M47" s="15">
        <v>0</v>
      </c>
      <c r="N47" s="15">
        <v>0</v>
      </c>
      <c r="O47" s="15">
        <v>6308524.3799999999</v>
      </c>
      <c r="P47" s="15">
        <v>6308524.3799999999</v>
      </c>
      <c r="Q47" s="15">
        <v>2979033.62</v>
      </c>
      <c r="R47" s="15">
        <v>2979033.62</v>
      </c>
      <c r="S47" s="15">
        <v>2979033.62</v>
      </c>
      <c r="T47" s="17">
        <f t="shared" si="5"/>
        <v>0.67924468197129961</v>
      </c>
      <c r="U47" s="17">
        <f t="shared" si="6"/>
        <v>0</v>
      </c>
      <c r="V47" s="17">
        <f t="shared" si="7"/>
        <v>0.67924468197129961</v>
      </c>
    </row>
    <row r="48" spans="1:22" outlineLevel="1">
      <c r="A48" s="43"/>
      <c r="B48" s="43"/>
      <c r="C48" s="43"/>
      <c r="D48" s="42" t="s">
        <v>457</v>
      </c>
      <c r="E48" s="44"/>
      <c r="F48" s="45"/>
      <c r="G48" s="44"/>
      <c r="H48" s="44"/>
      <c r="I48" s="46"/>
      <c r="J48" s="47">
        <f t="shared" ref="J48:S48" si="8">SUBTOTAL(9,J41:J47)</f>
        <v>825599087</v>
      </c>
      <c r="K48" s="47">
        <f t="shared" si="8"/>
        <v>825599087</v>
      </c>
      <c r="L48" s="47">
        <f t="shared" si="8"/>
        <v>0</v>
      </c>
      <c r="M48" s="47">
        <f t="shared" si="8"/>
        <v>0</v>
      </c>
      <c r="N48" s="47">
        <f t="shared" si="8"/>
        <v>0</v>
      </c>
      <c r="O48" s="47">
        <f t="shared" si="8"/>
        <v>681261366.46999991</v>
      </c>
      <c r="P48" s="48">
        <f t="shared" si="8"/>
        <v>681261366.46999991</v>
      </c>
      <c r="Q48" s="47">
        <f t="shared" si="8"/>
        <v>144337720.52999997</v>
      </c>
      <c r="R48" s="47">
        <f t="shared" si="8"/>
        <v>144337720.52999997</v>
      </c>
      <c r="S48" s="47">
        <f t="shared" si="8"/>
        <v>144337720.52999997</v>
      </c>
      <c r="T48" s="49">
        <f t="shared" si="5"/>
        <v>0.82517214129380445</v>
      </c>
      <c r="U48" s="49">
        <f t="shared" si="6"/>
        <v>0</v>
      </c>
      <c r="V48" s="49">
        <f t="shared" si="7"/>
        <v>0.82517214129380445</v>
      </c>
    </row>
    <row r="49" spans="1:22" outlineLevel="2">
      <c r="A49" s="18" t="s">
        <v>366</v>
      </c>
      <c r="B49" s="18" t="s">
        <v>367</v>
      </c>
      <c r="C49" s="18" t="s">
        <v>27</v>
      </c>
      <c r="D49" s="18" t="s">
        <v>368</v>
      </c>
      <c r="E49" s="13" t="s">
        <v>29</v>
      </c>
      <c r="F49" s="18">
        <v>280</v>
      </c>
      <c r="G49" s="13">
        <v>1111</v>
      </c>
      <c r="H49" s="13">
        <v>3410</v>
      </c>
      <c r="I49" s="14" t="s">
        <v>369</v>
      </c>
      <c r="J49" s="15">
        <v>295891597</v>
      </c>
      <c r="K49" s="15">
        <v>295891597</v>
      </c>
      <c r="L49" s="15">
        <v>0</v>
      </c>
      <c r="M49" s="15">
        <v>0</v>
      </c>
      <c r="N49" s="15">
        <v>0</v>
      </c>
      <c r="O49" s="15">
        <v>288352895.12</v>
      </c>
      <c r="P49" s="15">
        <v>288352895.12</v>
      </c>
      <c r="Q49" s="15">
        <v>7538701.8799999999</v>
      </c>
      <c r="R49" s="15">
        <v>7538701.8799999999</v>
      </c>
      <c r="S49" s="15">
        <v>7538701.8799999999</v>
      </c>
      <c r="T49" s="17">
        <f t="shared" si="5"/>
        <v>0.97452208188257539</v>
      </c>
      <c r="U49" s="17">
        <f t="shared" si="6"/>
        <v>0</v>
      </c>
      <c r="V49" s="17">
        <f t="shared" si="7"/>
        <v>0.97452208188257539</v>
      </c>
    </row>
    <row r="50" spans="1:22" ht="75" outlineLevel="2">
      <c r="A50" s="18" t="s">
        <v>366</v>
      </c>
      <c r="B50" s="18" t="s">
        <v>377</v>
      </c>
      <c r="C50" s="18" t="s">
        <v>27</v>
      </c>
      <c r="D50" s="18" t="s">
        <v>368</v>
      </c>
      <c r="E50" s="13" t="s">
        <v>29</v>
      </c>
      <c r="F50" s="19" t="s">
        <v>434</v>
      </c>
      <c r="G50" s="13">
        <v>1111</v>
      </c>
      <c r="H50" s="13">
        <v>3420</v>
      </c>
      <c r="I50" s="14" t="s">
        <v>378</v>
      </c>
      <c r="J50" s="15">
        <v>99610446</v>
      </c>
      <c r="K50" s="15">
        <v>99610446</v>
      </c>
      <c r="L50" s="15">
        <v>0</v>
      </c>
      <c r="M50" s="15">
        <v>0</v>
      </c>
      <c r="N50" s="15">
        <v>0</v>
      </c>
      <c r="O50" s="15">
        <v>96923946.890000001</v>
      </c>
      <c r="P50" s="15">
        <v>96923946.890000001</v>
      </c>
      <c r="Q50" s="15">
        <v>2686499.11</v>
      </c>
      <c r="R50" s="15">
        <v>2686499.11</v>
      </c>
      <c r="S50" s="15">
        <v>2686499.11</v>
      </c>
      <c r="T50" s="17">
        <f t="shared" si="5"/>
        <v>0.97302994597574632</v>
      </c>
      <c r="U50" s="17">
        <f t="shared" si="6"/>
        <v>0</v>
      </c>
      <c r="V50" s="17">
        <f t="shared" si="7"/>
        <v>0.97302994597574632</v>
      </c>
    </row>
    <row r="51" spans="1:22" ht="75" outlineLevel="2">
      <c r="A51" s="18" t="s">
        <v>366</v>
      </c>
      <c r="B51" s="18" t="s">
        <v>401</v>
      </c>
      <c r="C51" s="18" t="s">
        <v>27</v>
      </c>
      <c r="D51" s="18" t="s">
        <v>368</v>
      </c>
      <c r="E51" s="13" t="s">
        <v>29</v>
      </c>
      <c r="F51" s="19" t="s">
        <v>434</v>
      </c>
      <c r="G51" s="13">
        <v>1111</v>
      </c>
      <c r="H51" s="13">
        <v>3420</v>
      </c>
      <c r="I51" s="14" t="s">
        <v>378</v>
      </c>
      <c r="J51" s="15">
        <v>40760178</v>
      </c>
      <c r="K51" s="15">
        <v>40760178</v>
      </c>
      <c r="L51" s="15">
        <v>0</v>
      </c>
      <c r="M51" s="15">
        <v>0</v>
      </c>
      <c r="N51" s="15">
        <v>0</v>
      </c>
      <c r="O51" s="15">
        <v>39722222.939999998</v>
      </c>
      <c r="P51" s="16">
        <v>39722222.939999998</v>
      </c>
      <c r="Q51" s="15">
        <v>1037955.06</v>
      </c>
      <c r="R51" s="15">
        <v>1037955.06</v>
      </c>
      <c r="S51" s="15">
        <v>1037955.06</v>
      </c>
      <c r="T51" s="17">
        <f t="shared" si="5"/>
        <v>0.97453507047981969</v>
      </c>
      <c r="U51" s="17">
        <f t="shared" si="6"/>
        <v>0</v>
      </c>
      <c r="V51" s="17">
        <f t="shared" si="7"/>
        <v>0.97453507047981969</v>
      </c>
    </row>
    <row r="52" spans="1:22" ht="75" outlineLevel="2">
      <c r="A52" s="18" t="s">
        <v>366</v>
      </c>
      <c r="B52" s="18" t="s">
        <v>401</v>
      </c>
      <c r="C52" s="18" t="s">
        <v>27</v>
      </c>
      <c r="D52" s="18" t="s">
        <v>368</v>
      </c>
      <c r="E52" s="13" t="s">
        <v>29</v>
      </c>
      <c r="F52" s="18">
        <v>280</v>
      </c>
      <c r="G52" s="13">
        <v>1111</v>
      </c>
      <c r="H52" s="13">
        <v>3420</v>
      </c>
      <c r="I52" s="14" t="s">
        <v>378</v>
      </c>
      <c r="J52" s="15">
        <v>130284</v>
      </c>
      <c r="K52" s="15">
        <v>130284</v>
      </c>
      <c r="L52" s="15">
        <v>0</v>
      </c>
      <c r="M52" s="15">
        <v>0</v>
      </c>
      <c r="N52" s="15">
        <v>0</v>
      </c>
      <c r="O52" s="15">
        <v>130284</v>
      </c>
      <c r="P52" s="16">
        <v>130284</v>
      </c>
      <c r="Q52" s="15">
        <v>0</v>
      </c>
      <c r="R52" s="15">
        <v>0</v>
      </c>
      <c r="S52" s="15">
        <v>0</v>
      </c>
      <c r="T52" s="17">
        <f t="shared" si="5"/>
        <v>1</v>
      </c>
      <c r="U52" s="17">
        <f t="shared" si="6"/>
        <v>0</v>
      </c>
      <c r="V52" s="17">
        <f t="shared" si="7"/>
        <v>1</v>
      </c>
    </row>
    <row r="53" spans="1:22" ht="75" outlineLevel="2">
      <c r="A53" s="18" t="s">
        <v>366</v>
      </c>
      <c r="B53" s="18" t="s">
        <v>413</v>
      </c>
      <c r="C53" s="18" t="s">
        <v>27</v>
      </c>
      <c r="D53" s="18" t="s">
        <v>368</v>
      </c>
      <c r="E53" s="13" t="s">
        <v>29</v>
      </c>
      <c r="F53" s="19" t="s">
        <v>434</v>
      </c>
      <c r="G53" s="13">
        <v>1111</v>
      </c>
      <c r="H53" s="13">
        <v>3480</v>
      </c>
      <c r="I53" s="14" t="s">
        <v>414</v>
      </c>
      <c r="J53" s="15">
        <v>5830085</v>
      </c>
      <c r="K53" s="15">
        <v>5830085</v>
      </c>
      <c r="L53" s="15">
        <v>0</v>
      </c>
      <c r="M53" s="15">
        <v>0</v>
      </c>
      <c r="N53" s="15">
        <v>0</v>
      </c>
      <c r="O53" s="15">
        <v>5691748.0899999999</v>
      </c>
      <c r="P53" s="16">
        <v>5691748.0899999999</v>
      </c>
      <c r="Q53" s="15">
        <v>138336.91</v>
      </c>
      <c r="R53" s="15">
        <v>138336.91</v>
      </c>
      <c r="S53" s="15">
        <v>138336.91</v>
      </c>
      <c r="T53" s="17">
        <f t="shared" si="5"/>
        <v>0.97627188797418907</v>
      </c>
      <c r="U53" s="17">
        <f t="shared" si="6"/>
        <v>0</v>
      </c>
      <c r="V53" s="17">
        <f t="shared" si="7"/>
        <v>0.97627188797418907</v>
      </c>
    </row>
    <row r="54" spans="1:22" ht="75" outlineLevel="2">
      <c r="A54" s="18" t="s">
        <v>366</v>
      </c>
      <c r="B54" s="18" t="s">
        <v>426</v>
      </c>
      <c r="C54" s="18" t="s">
        <v>27</v>
      </c>
      <c r="D54" s="18" t="s">
        <v>368</v>
      </c>
      <c r="E54" s="13" t="s">
        <v>29</v>
      </c>
      <c r="F54" s="19" t="s">
        <v>434</v>
      </c>
      <c r="G54" s="13">
        <v>1111</v>
      </c>
      <c r="H54" s="13">
        <v>3480</v>
      </c>
      <c r="I54" s="14" t="s">
        <v>378</v>
      </c>
      <c r="J54" s="15">
        <v>21827747</v>
      </c>
      <c r="K54" s="15">
        <v>21827747</v>
      </c>
      <c r="L54" s="15">
        <v>0</v>
      </c>
      <c r="M54" s="15">
        <v>0</v>
      </c>
      <c r="N54" s="15">
        <v>0</v>
      </c>
      <c r="O54" s="15">
        <v>21266654.940000001</v>
      </c>
      <c r="P54" s="16">
        <v>21266654.940000001</v>
      </c>
      <c r="Q54" s="15">
        <v>561092.06000000006</v>
      </c>
      <c r="R54" s="15">
        <v>561092.06000000006</v>
      </c>
      <c r="S54" s="15">
        <v>561092.06000000006</v>
      </c>
      <c r="T54" s="17">
        <f t="shared" si="5"/>
        <v>0.97429454995973708</v>
      </c>
      <c r="U54" s="17">
        <f t="shared" si="6"/>
        <v>0</v>
      </c>
      <c r="V54" s="17">
        <f t="shared" si="7"/>
        <v>0.97429454995973708</v>
      </c>
    </row>
    <row r="55" spans="1:22" outlineLevel="1">
      <c r="A55" s="43"/>
      <c r="B55" s="43"/>
      <c r="C55" s="43"/>
      <c r="D55" s="42" t="s">
        <v>458</v>
      </c>
      <c r="E55" s="44"/>
      <c r="F55" s="45"/>
      <c r="G55" s="44"/>
      <c r="H55" s="44"/>
      <c r="I55" s="46"/>
      <c r="J55" s="47">
        <f t="shared" ref="J55:S55" si="9">SUBTOTAL(9,J49:J54)</f>
        <v>464050337</v>
      </c>
      <c r="K55" s="47">
        <f t="shared" si="9"/>
        <v>464050337</v>
      </c>
      <c r="L55" s="47">
        <f t="shared" si="9"/>
        <v>0</v>
      </c>
      <c r="M55" s="47">
        <f t="shared" si="9"/>
        <v>0</v>
      </c>
      <c r="N55" s="47">
        <f t="shared" si="9"/>
        <v>0</v>
      </c>
      <c r="O55" s="47">
        <f t="shared" si="9"/>
        <v>452087751.97999996</v>
      </c>
      <c r="P55" s="48">
        <f t="shared" si="9"/>
        <v>452087751.97999996</v>
      </c>
      <c r="Q55" s="47">
        <f t="shared" si="9"/>
        <v>11962585.020000001</v>
      </c>
      <c r="R55" s="47">
        <f t="shared" si="9"/>
        <v>11962585.020000001</v>
      </c>
      <c r="S55" s="47">
        <f t="shared" si="9"/>
        <v>11962585.020000001</v>
      </c>
      <c r="T55" s="49">
        <f t="shared" si="5"/>
        <v>0.97422136336041487</v>
      </c>
      <c r="U55" s="49">
        <f t="shared" si="6"/>
        <v>0</v>
      </c>
      <c r="V55" s="49">
        <f t="shared" si="7"/>
        <v>0.97422136336041487</v>
      </c>
    </row>
    <row r="56" spans="1:22" outlineLevel="2">
      <c r="A56" s="18" t="s">
        <v>25</v>
      </c>
      <c r="B56" s="18" t="s">
        <v>26</v>
      </c>
      <c r="C56" s="18" t="s">
        <v>27</v>
      </c>
      <c r="D56" s="18" t="s">
        <v>35</v>
      </c>
      <c r="E56" s="13" t="s">
        <v>29</v>
      </c>
      <c r="F56" s="19" t="s">
        <v>434</v>
      </c>
      <c r="G56" s="13">
        <v>1111</v>
      </c>
      <c r="H56" s="13">
        <v>3480</v>
      </c>
      <c r="I56" s="14" t="s">
        <v>36</v>
      </c>
      <c r="J56" s="15">
        <v>33730567</v>
      </c>
      <c r="K56" s="15">
        <v>33730567</v>
      </c>
      <c r="L56" s="15">
        <v>0</v>
      </c>
      <c r="M56" s="15">
        <v>0</v>
      </c>
      <c r="N56" s="15">
        <v>0</v>
      </c>
      <c r="O56" s="15">
        <v>18978279.579999998</v>
      </c>
      <c r="P56" s="16">
        <v>18978279.579999998</v>
      </c>
      <c r="Q56" s="15">
        <v>14752287.42</v>
      </c>
      <c r="R56" s="15">
        <v>14752287.42</v>
      </c>
      <c r="S56" s="16">
        <v>14752287.42</v>
      </c>
      <c r="T56" s="17">
        <f t="shared" si="5"/>
        <v>0.5626433608424074</v>
      </c>
      <c r="U56" s="17">
        <f t="shared" si="6"/>
        <v>0</v>
      </c>
      <c r="V56" s="17">
        <f t="shared" si="7"/>
        <v>0.5626433608424074</v>
      </c>
    </row>
    <row r="57" spans="1:22" outlineLevel="1">
      <c r="A57" s="43"/>
      <c r="B57" s="43"/>
      <c r="C57" s="43"/>
      <c r="D57" s="42" t="s">
        <v>459</v>
      </c>
      <c r="E57" s="44"/>
      <c r="F57" s="45"/>
      <c r="G57" s="44"/>
      <c r="H57" s="44"/>
      <c r="I57" s="46"/>
      <c r="J57" s="47">
        <f t="shared" ref="J57:S57" si="10">SUBTOTAL(9,J56:J56)</f>
        <v>33730567</v>
      </c>
      <c r="K57" s="47">
        <f t="shared" si="10"/>
        <v>33730567</v>
      </c>
      <c r="L57" s="47">
        <f t="shared" si="10"/>
        <v>0</v>
      </c>
      <c r="M57" s="47">
        <f t="shared" si="10"/>
        <v>0</v>
      </c>
      <c r="N57" s="47">
        <f t="shared" si="10"/>
        <v>0</v>
      </c>
      <c r="O57" s="47">
        <f t="shared" si="10"/>
        <v>18978279.579999998</v>
      </c>
      <c r="P57" s="48">
        <f t="shared" si="10"/>
        <v>18978279.579999998</v>
      </c>
      <c r="Q57" s="47">
        <f t="shared" si="10"/>
        <v>14752287.42</v>
      </c>
      <c r="R57" s="47">
        <f t="shared" si="10"/>
        <v>14752287.42</v>
      </c>
      <c r="S57" s="47">
        <f t="shared" si="10"/>
        <v>14752287.42</v>
      </c>
      <c r="T57" s="49">
        <f t="shared" si="5"/>
        <v>0.5626433608424074</v>
      </c>
      <c r="U57" s="49">
        <f t="shared" si="6"/>
        <v>0</v>
      </c>
      <c r="V57" s="49">
        <f t="shared" si="7"/>
        <v>0.5626433608424074</v>
      </c>
    </row>
    <row r="58" spans="1:22" ht="30" outlineLevel="2">
      <c r="A58" s="18" t="s">
        <v>25</v>
      </c>
      <c r="B58" s="18" t="s">
        <v>26</v>
      </c>
      <c r="C58" s="18" t="s">
        <v>27</v>
      </c>
      <c r="D58" s="18" t="s">
        <v>37</v>
      </c>
      <c r="E58" s="13" t="s">
        <v>29</v>
      </c>
      <c r="F58" s="19" t="s">
        <v>434</v>
      </c>
      <c r="G58" s="13">
        <v>1111</v>
      </c>
      <c r="H58" s="13">
        <v>3480</v>
      </c>
      <c r="I58" s="14" t="s">
        <v>38</v>
      </c>
      <c r="J58" s="15">
        <v>676146104</v>
      </c>
      <c r="K58" s="15">
        <v>676146104</v>
      </c>
      <c r="L58" s="15">
        <v>0</v>
      </c>
      <c r="M58" s="15">
        <v>0</v>
      </c>
      <c r="N58" s="15">
        <v>0</v>
      </c>
      <c r="O58" s="15">
        <v>640320355.80999994</v>
      </c>
      <c r="P58" s="16">
        <v>640320355.80999994</v>
      </c>
      <c r="Q58" s="15">
        <v>35825748.189999998</v>
      </c>
      <c r="R58" s="15">
        <v>35825748.189999998</v>
      </c>
      <c r="S58" s="16">
        <v>35825748.189999998</v>
      </c>
      <c r="T58" s="17">
        <f t="shared" si="5"/>
        <v>0.94701478278428408</v>
      </c>
      <c r="U58" s="17">
        <f t="shared" si="6"/>
        <v>0</v>
      </c>
      <c r="V58" s="17">
        <f t="shared" si="7"/>
        <v>0.94701478278428408</v>
      </c>
    </row>
    <row r="59" spans="1:22" ht="30" outlineLevel="2">
      <c r="A59" s="18" t="s">
        <v>193</v>
      </c>
      <c r="B59" s="18" t="s">
        <v>26</v>
      </c>
      <c r="C59" s="18" t="s">
        <v>27</v>
      </c>
      <c r="D59" s="18" t="s">
        <v>37</v>
      </c>
      <c r="E59" s="13" t="s">
        <v>29</v>
      </c>
      <c r="F59" s="19" t="s">
        <v>434</v>
      </c>
      <c r="G59" s="13">
        <v>1111</v>
      </c>
      <c r="H59" s="13">
        <v>3480</v>
      </c>
      <c r="I59" s="14" t="s">
        <v>38</v>
      </c>
      <c r="J59" s="15">
        <v>849413321</v>
      </c>
      <c r="K59" s="15">
        <v>849413321</v>
      </c>
      <c r="L59" s="15">
        <v>0</v>
      </c>
      <c r="M59" s="15">
        <v>0</v>
      </c>
      <c r="N59" s="15">
        <v>0</v>
      </c>
      <c r="O59" s="15">
        <v>835132645.28999996</v>
      </c>
      <c r="P59" s="15">
        <v>835132645.28999996</v>
      </c>
      <c r="Q59" s="15">
        <v>14280675.710000001</v>
      </c>
      <c r="R59" s="15">
        <v>14280675.710000001</v>
      </c>
      <c r="S59" s="15">
        <v>14280675.710000001</v>
      </c>
      <c r="T59" s="17">
        <f t="shared" si="5"/>
        <v>0.98318760095122171</v>
      </c>
      <c r="U59" s="17">
        <f t="shared" si="6"/>
        <v>0</v>
      </c>
      <c r="V59" s="17">
        <f t="shared" si="7"/>
        <v>0.98318760095122171</v>
      </c>
    </row>
    <row r="60" spans="1:22" ht="30" outlineLevel="2">
      <c r="A60" s="18" t="s">
        <v>259</v>
      </c>
      <c r="B60" s="18" t="s">
        <v>26</v>
      </c>
      <c r="C60" s="18" t="s">
        <v>27</v>
      </c>
      <c r="D60" s="18" t="s">
        <v>37</v>
      </c>
      <c r="E60" s="13" t="s">
        <v>29</v>
      </c>
      <c r="F60" s="19" t="s">
        <v>434</v>
      </c>
      <c r="G60" s="13">
        <v>1111</v>
      </c>
      <c r="H60" s="13">
        <v>3480</v>
      </c>
      <c r="I60" s="14" t="s">
        <v>38</v>
      </c>
      <c r="J60" s="15">
        <v>837002549</v>
      </c>
      <c r="K60" s="15">
        <v>837002549</v>
      </c>
      <c r="L60" s="15">
        <v>0</v>
      </c>
      <c r="M60" s="15">
        <v>0</v>
      </c>
      <c r="N60" s="15">
        <v>0</v>
      </c>
      <c r="O60" s="15">
        <v>826869593.20000005</v>
      </c>
      <c r="P60" s="15">
        <v>826869593.20000005</v>
      </c>
      <c r="Q60" s="15">
        <v>10132955.800000001</v>
      </c>
      <c r="R60" s="15">
        <v>10132955.800000001</v>
      </c>
      <c r="S60" s="15">
        <v>10132955.800000001</v>
      </c>
      <c r="T60" s="17">
        <f t="shared" si="5"/>
        <v>0.98789375753740993</v>
      </c>
      <c r="U60" s="17">
        <f t="shared" si="6"/>
        <v>0</v>
      </c>
      <c r="V60" s="17">
        <f t="shared" si="7"/>
        <v>0.98789375753740993</v>
      </c>
    </row>
    <row r="61" spans="1:22" ht="30" outlineLevel="2">
      <c r="A61" s="18" t="s">
        <v>281</v>
      </c>
      <c r="B61" s="18" t="s">
        <v>26</v>
      </c>
      <c r="C61" s="18" t="s">
        <v>27</v>
      </c>
      <c r="D61" s="18" t="s">
        <v>37</v>
      </c>
      <c r="E61" s="13" t="s">
        <v>29</v>
      </c>
      <c r="F61" s="19" t="s">
        <v>434</v>
      </c>
      <c r="G61" s="13">
        <v>1111</v>
      </c>
      <c r="H61" s="13">
        <v>3480</v>
      </c>
      <c r="I61" s="14" t="s">
        <v>38</v>
      </c>
      <c r="J61" s="15">
        <v>115749300</v>
      </c>
      <c r="K61" s="15">
        <v>115749300</v>
      </c>
      <c r="L61" s="15">
        <v>0</v>
      </c>
      <c r="M61" s="15">
        <v>0</v>
      </c>
      <c r="N61" s="15">
        <v>0</v>
      </c>
      <c r="O61" s="15">
        <v>112266215.7</v>
      </c>
      <c r="P61" s="15">
        <v>112266215.7</v>
      </c>
      <c r="Q61" s="15">
        <v>3483084.3</v>
      </c>
      <c r="R61" s="15">
        <v>3483084.3</v>
      </c>
      <c r="S61" s="15">
        <v>3483084.3</v>
      </c>
      <c r="T61" s="17">
        <f t="shared" si="5"/>
        <v>0.96990837698370536</v>
      </c>
      <c r="U61" s="17">
        <f t="shared" si="6"/>
        <v>0</v>
      </c>
      <c r="V61" s="17">
        <f t="shared" si="7"/>
        <v>0.96990837698370536</v>
      </c>
    </row>
    <row r="62" spans="1:22" ht="30" outlineLevel="2">
      <c r="A62" s="18" t="s">
        <v>290</v>
      </c>
      <c r="B62" s="18" t="s">
        <v>26</v>
      </c>
      <c r="C62" s="18" t="s">
        <v>27</v>
      </c>
      <c r="D62" s="18" t="s">
        <v>37</v>
      </c>
      <c r="E62" s="13" t="s">
        <v>29</v>
      </c>
      <c r="F62" s="19" t="s">
        <v>434</v>
      </c>
      <c r="G62" s="13">
        <v>1111</v>
      </c>
      <c r="H62" s="13">
        <v>3480</v>
      </c>
      <c r="I62" s="14" t="s">
        <v>38</v>
      </c>
      <c r="J62" s="15">
        <v>633346678</v>
      </c>
      <c r="K62" s="15">
        <v>633346678</v>
      </c>
      <c r="L62" s="15">
        <v>0</v>
      </c>
      <c r="M62" s="15">
        <v>0</v>
      </c>
      <c r="N62" s="15">
        <v>0</v>
      </c>
      <c r="O62" s="15">
        <v>596893060.19000006</v>
      </c>
      <c r="P62" s="15">
        <v>596893060.19000006</v>
      </c>
      <c r="Q62" s="15">
        <v>36453617.810000002</v>
      </c>
      <c r="R62" s="15">
        <v>36453617.810000002</v>
      </c>
      <c r="S62" s="15">
        <v>36453617.810000002</v>
      </c>
      <c r="T62" s="17">
        <f t="shared" si="5"/>
        <v>0.94244286884852035</v>
      </c>
      <c r="U62" s="17">
        <f t="shared" si="6"/>
        <v>0</v>
      </c>
      <c r="V62" s="17">
        <f t="shared" si="7"/>
        <v>0.94244286884852035</v>
      </c>
    </row>
    <row r="63" spans="1:22" ht="30" outlineLevel="2">
      <c r="A63" s="18" t="s">
        <v>312</v>
      </c>
      <c r="B63" s="18" t="s">
        <v>26</v>
      </c>
      <c r="C63" s="18" t="s">
        <v>27</v>
      </c>
      <c r="D63" s="18" t="s">
        <v>37</v>
      </c>
      <c r="E63" s="13" t="s">
        <v>29</v>
      </c>
      <c r="F63" s="19" t="s">
        <v>434</v>
      </c>
      <c r="G63" s="13">
        <v>1111</v>
      </c>
      <c r="H63" s="13">
        <v>3480</v>
      </c>
      <c r="I63" s="14" t="s">
        <v>38</v>
      </c>
      <c r="J63" s="15">
        <v>185866891</v>
      </c>
      <c r="K63" s="15">
        <v>185866891</v>
      </c>
      <c r="L63" s="15">
        <v>0</v>
      </c>
      <c r="M63" s="15">
        <v>0</v>
      </c>
      <c r="N63" s="15">
        <v>0</v>
      </c>
      <c r="O63" s="15">
        <v>170697014.86000001</v>
      </c>
      <c r="P63" s="15">
        <v>170697014.86000001</v>
      </c>
      <c r="Q63" s="15">
        <v>15169876.140000001</v>
      </c>
      <c r="R63" s="15">
        <v>15169876.140000001</v>
      </c>
      <c r="S63" s="15">
        <v>15169876.140000001</v>
      </c>
      <c r="T63" s="17">
        <f t="shared" si="5"/>
        <v>0.9183831178410361</v>
      </c>
      <c r="U63" s="17">
        <f t="shared" si="6"/>
        <v>0</v>
      </c>
      <c r="V63" s="17">
        <f t="shared" si="7"/>
        <v>0.9183831178410361</v>
      </c>
    </row>
    <row r="64" spans="1:22" ht="30" outlineLevel="2">
      <c r="A64" s="18" t="s">
        <v>318</v>
      </c>
      <c r="B64" s="18" t="s">
        <v>26</v>
      </c>
      <c r="C64" s="18" t="s">
        <v>27</v>
      </c>
      <c r="D64" s="18" t="s">
        <v>37</v>
      </c>
      <c r="E64" s="13" t="s">
        <v>29</v>
      </c>
      <c r="F64" s="19" t="s">
        <v>434</v>
      </c>
      <c r="G64" s="13">
        <v>1111</v>
      </c>
      <c r="H64" s="13">
        <v>3480</v>
      </c>
      <c r="I64" s="14" t="s">
        <v>38</v>
      </c>
      <c r="J64" s="15">
        <v>2963506543</v>
      </c>
      <c r="K64" s="15">
        <v>2963506543</v>
      </c>
      <c r="L64" s="15">
        <v>0</v>
      </c>
      <c r="M64" s="15">
        <v>0</v>
      </c>
      <c r="N64" s="15">
        <v>0</v>
      </c>
      <c r="O64" s="15">
        <v>2909042424.5599999</v>
      </c>
      <c r="P64" s="15">
        <v>2909042424.5599999</v>
      </c>
      <c r="Q64" s="15">
        <v>54464118.439999998</v>
      </c>
      <c r="R64" s="15">
        <v>54464118.439999998</v>
      </c>
      <c r="S64" s="15">
        <v>54464118.439999998</v>
      </c>
      <c r="T64" s="17">
        <f t="shared" si="5"/>
        <v>0.98162173167167521</v>
      </c>
      <c r="U64" s="17">
        <f t="shared" si="6"/>
        <v>0</v>
      </c>
      <c r="V64" s="17">
        <f t="shared" si="7"/>
        <v>0.98162173167167521</v>
      </c>
    </row>
    <row r="65" spans="1:22" ht="30" outlineLevel="2">
      <c r="A65" s="18" t="s">
        <v>329</v>
      </c>
      <c r="B65" s="18" t="s">
        <v>26</v>
      </c>
      <c r="C65" s="18" t="s">
        <v>27</v>
      </c>
      <c r="D65" s="18" t="s">
        <v>37</v>
      </c>
      <c r="E65" s="13" t="s">
        <v>29</v>
      </c>
      <c r="F65" s="19" t="s">
        <v>434</v>
      </c>
      <c r="G65" s="13">
        <v>1111</v>
      </c>
      <c r="H65" s="13">
        <v>3460</v>
      </c>
      <c r="I65" s="14" t="s">
        <v>38</v>
      </c>
      <c r="J65" s="15">
        <v>73571440</v>
      </c>
      <c r="K65" s="15">
        <v>73571440</v>
      </c>
      <c r="L65" s="15">
        <v>0</v>
      </c>
      <c r="M65" s="15">
        <v>0</v>
      </c>
      <c r="N65" s="15">
        <v>0</v>
      </c>
      <c r="O65" s="15">
        <v>69921374.569999993</v>
      </c>
      <c r="P65" s="15">
        <v>69921374.569999993</v>
      </c>
      <c r="Q65" s="15">
        <v>3650065.43</v>
      </c>
      <c r="R65" s="15">
        <v>3650065.43</v>
      </c>
      <c r="S65" s="15">
        <v>3650065.43</v>
      </c>
      <c r="T65" s="17">
        <f t="shared" si="5"/>
        <v>0.95038746788155826</v>
      </c>
      <c r="U65" s="17">
        <f t="shared" si="6"/>
        <v>0</v>
      </c>
      <c r="V65" s="17">
        <f t="shared" si="7"/>
        <v>0.95038746788155826</v>
      </c>
    </row>
    <row r="66" spans="1:22" ht="30" outlineLevel="2">
      <c r="A66" s="18" t="s">
        <v>366</v>
      </c>
      <c r="B66" s="18" t="s">
        <v>367</v>
      </c>
      <c r="C66" s="18" t="s">
        <v>27</v>
      </c>
      <c r="D66" s="18" t="s">
        <v>37</v>
      </c>
      <c r="E66" s="13" t="s">
        <v>29</v>
      </c>
      <c r="F66" s="18">
        <v>280</v>
      </c>
      <c r="G66" s="13">
        <v>1111</v>
      </c>
      <c r="H66" s="13">
        <v>3410</v>
      </c>
      <c r="I66" s="14" t="s">
        <v>38</v>
      </c>
      <c r="J66" s="15">
        <v>60544026634</v>
      </c>
      <c r="K66" s="15">
        <v>60544026634</v>
      </c>
      <c r="L66" s="15">
        <v>0</v>
      </c>
      <c r="M66" s="15">
        <v>0</v>
      </c>
      <c r="N66" s="15">
        <v>0</v>
      </c>
      <c r="O66" s="15">
        <v>60386788056.239998</v>
      </c>
      <c r="P66" s="15">
        <v>60386788056.239998</v>
      </c>
      <c r="Q66" s="15">
        <v>157238577.75999999</v>
      </c>
      <c r="R66" s="15">
        <v>157238577.75999999</v>
      </c>
      <c r="S66" s="15">
        <v>157238577.75999999</v>
      </c>
      <c r="T66" s="17">
        <f t="shared" si="5"/>
        <v>0.99740290518318941</v>
      </c>
      <c r="U66" s="17">
        <f t="shared" si="6"/>
        <v>0</v>
      </c>
      <c r="V66" s="17">
        <f t="shared" si="7"/>
        <v>0.99740290518318941</v>
      </c>
    </row>
    <row r="67" spans="1:22" ht="30" outlineLevel="2">
      <c r="A67" s="18" t="s">
        <v>366</v>
      </c>
      <c r="B67" s="18" t="s">
        <v>377</v>
      </c>
      <c r="C67" s="18" t="s">
        <v>27</v>
      </c>
      <c r="D67" s="18" t="s">
        <v>37</v>
      </c>
      <c r="E67" s="13" t="s">
        <v>29</v>
      </c>
      <c r="F67" s="19" t="s">
        <v>434</v>
      </c>
      <c r="G67" s="13">
        <v>1111</v>
      </c>
      <c r="H67" s="13">
        <v>3420</v>
      </c>
      <c r="I67" s="14" t="s">
        <v>38</v>
      </c>
      <c r="J67" s="15">
        <v>29335810587</v>
      </c>
      <c r="K67" s="15">
        <v>29335810587</v>
      </c>
      <c r="L67" s="15">
        <v>0</v>
      </c>
      <c r="M67" s="15">
        <v>0</v>
      </c>
      <c r="N67" s="15">
        <v>0</v>
      </c>
      <c r="O67" s="15">
        <v>28760151541.98</v>
      </c>
      <c r="P67" s="15">
        <v>28760151541.98</v>
      </c>
      <c r="Q67" s="15">
        <v>575659045.01999998</v>
      </c>
      <c r="R67" s="15">
        <v>575659045.01999998</v>
      </c>
      <c r="S67" s="15">
        <v>575659045.01999998</v>
      </c>
      <c r="T67" s="17">
        <f t="shared" si="5"/>
        <v>0.98037691703412144</v>
      </c>
      <c r="U67" s="17">
        <f t="shared" si="6"/>
        <v>0</v>
      </c>
      <c r="V67" s="17">
        <f t="shared" si="7"/>
        <v>0.98037691703412144</v>
      </c>
    </row>
    <row r="68" spans="1:22" ht="30" outlineLevel="2">
      <c r="A68" s="18" t="s">
        <v>366</v>
      </c>
      <c r="B68" s="18" t="s">
        <v>377</v>
      </c>
      <c r="C68" s="18" t="s">
        <v>27</v>
      </c>
      <c r="D68" s="18" t="s">
        <v>37</v>
      </c>
      <c r="E68" s="13" t="s">
        <v>29</v>
      </c>
      <c r="F68" s="18">
        <v>280</v>
      </c>
      <c r="G68" s="13">
        <v>1111</v>
      </c>
      <c r="H68" s="13">
        <v>3420</v>
      </c>
      <c r="I68" s="14" t="s">
        <v>38</v>
      </c>
      <c r="J68" s="15">
        <v>235037044</v>
      </c>
      <c r="K68" s="15">
        <v>235037044</v>
      </c>
      <c r="L68" s="15">
        <v>0</v>
      </c>
      <c r="M68" s="15">
        <v>0</v>
      </c>
      <c r="N68" s="15">
        <v>0</v>
      </c>
      <c r="O68" s="15">
        <v>235037044</v>
      </c>
      <c r="P68" s="15">
        <v>235037044</v>
      </c>
      <c r="Q68" s="15">
        <v>0</v>
      </c>
      <c r="R68" s="15">
        <v>0</v>
      </c>
      <c r="S68" s="15">
        <v>0</v>
      </c>
      <c r="T68" s="17">
        <f t="shared" si="5"/>
        <v>1</v>
      </c>
      <c r="U68" s="17">
        <f t="shared" si="6"/>
        <v>0</v>
      </c>
      <c r="V68" s="17">
        <f t="shared" si="7"/>
        <v>1</v>
      </c>
    </row>
    <row r="69" spans="1:22" ht="30" outlineLevel="2">
      <c r="A69" s="18" t="s">
        <v>366</v>
      </c>
      <c r="B69" s="18" t="s">
        <v>401</v>
      </c>
      <c r="C69" s="18" t="s">
        <v>27</v>
      </c>
      <c r="D69" s="18" t="s">
        <v>37</v>
      </c>
      <c r="E69" s="13" t="s">
        <v>29</v>
      </c>
      <c r="F69" s="19" t="s">
        <v>434</v>
      </c>
      <c r="G69" s="13">
        <v>1111</v>
      </c>
      <c r="H69" s="13">
        <v>3420</v>
      </c>
      <c r="I69" s="14" t="s">
        <v>38</v>
      </c>
      <c r="J69" s="15">
        <v>12797189553</v>
      </c>
      <c r="K69" s="15">
        <v>12797189553</v>
      </c>
      <c r="L69" s="15">
        <v>0</v>
      </c>
      <c r="M69" s="15">
        <v>0</v>
      </c>
      <c r="N69" s="15">
        <v>0</v>
      </c>
      <c r="O69" s="15">
        <v>12435452303.02</v>
      </c>
      <c r="P69" s="16">
        <v>12435452303.02</v>
      </c>
      <c r="Q69" s="15">
        <v>361737249.98000002</v>
      </c>
      <c r="R69" s="15">
        <v>361737249.98000002</v>
      </c>
      <c r="S69" s="15">
        <v>361737249.98000002</v>
      </c>
      <c r="T69" s="17">
        <f t="shared" si="5"/>
        <v>0.97173307088389582</v>
      </c>
      <c r="U69" s="17">
        <f t="shared" si="6"/>
        <v>0</v>
      </c>
      <c r="V69" s="17">
        <f t="shared" si="7"/>
        <v>0.97173307088389582</v>
      </c>
    </row>
    <row r="70" spans="1:22" ht="30" outlineLevel="2">
      <c r="A70" s="18" t="s">
        <v>366</v>
      </c>
      <c r="B70" s="18" t="s">
        <v>401</v>
      </c>
      <c r="C70" s="18" t="s">
        <v>27</v>
      </c>
      <c r="D70" s="18" t="s">
        <v>37</v>
      </c>
      <c r="E70" s="13" t="s">
        <v>29</v>
      </c>
      <c r="F70" s="18">
        <v>280</v>
      </c>
      <c r="G70" s="13">
        <v>1111</v>
      </c>
      <c r="H70" s="13">
        <v>3420</v>
      </c>
      <c r="I70" s="14" t="s">
        <v>38</v>
      </c>
      <c r="J70" s="15">
        <v>174326379</v>
      </c>
      <c r="K70" s="15">
        <v>174326379</v>
      </c>
      <c r="L70" s="15">
        <v>0</v>
      </c>
      <c r="M70" s="15">
        <v>0</v>
      </c>
      <c r="N70" s="15">
        <v>0</v>
      </c>
      <c r="O70" s="15">
        <v>174326379</v>
      </c>
      <c r="P70" s="16">
        <v>174326379</v>
      </c>
      <c r="Q70" s="15">
        <v>0</v>
      </c>
      <c r="R70" s="15">
        <v>0</v>
      </c>
      <c r="S70" s="15">
        <v>0</v>
      </c>
      <c r="T70" s="17">
        <f t="shared" si="5"/>
        <v>1</v>
      </c>
      <c r="U70" s="17">
        <f t="shared" si="6"/>
        <v>0</v>
      </c>
      <c r="V70" s="17">
        <f t="shared" si="7"/>
        <v>1</v>
      </c>
    </row>
    <row r="71" spans="1:22" ht="30" outlineLevel="2">
      <c r="A71" s="18" t="s">
        <v>366</v>
      </c>
      <c r="B71" s="18" t="s">
        <v>413</v>
      </c>
      <c r="C71" s="18" t="s">
        <v>27</v>
      </c>
      <c r="D71" s="18" t="s">
        <v>37</v>
      </c>
      <c r="E71" s="13" t="s">
        <v>29</v>
      </c>
      <c r="F71" s="19" t="s">
        <v>434</v>
      </c>
      <c r="G71" s="13">
        <v>1111</v>
      </c>
      <c r="H71" s="13">
        <v>3480</v>
      </c>
      <c r="I71" s="14" t="s">
        <v>38</v>
      </c>
      <c r="J71" s="15">
        <v>9497446381</v>
      </c>
      <c r="K71" s="15">
        <v>9497446381</v>
      </c>
      <c r="L71" s="15">
        <v>0</v>
      </c>
      <c r="M71" s="15">
        <v>0</v>
      </c>
      <c r="N71" s="15">
        <v>0</v>
      </c>
      <c r="O71" s="15">
        <v>9398968790.5499992</v>
      </c>
      <c r="P71" s="16">
        <v>9398968790.5499992</v>
      </c>
      <c r="Q71" s="15">
        <v>98477590.450000003</v>
      </c>
      <c r="R71" s="15">
        <v>98477590.450000003</v>
      </c>
      <c r="S71" s="15">
        <v>98477590.450000003</v>
      </c>
      <c r="T71" s="17">
        <f t="shared" si="5"/>
        <v>0.98963115067993346</v>
      </c>
      <c r="U71" s="17">
        <f t="shared" si="6"/>
        <v>0</v>
      </c>
      <c r="V71" s="17">
        <f t="shared" si="7"/>
        <v>0.98963115067993346</v>
      </c>
    </row>
    <row r="72" spans="1:22" ht="30" outlineLevel="2">
      <c r="A72" s="18" t="s">
        <v>366</v>
      </c>
      <c r="B72" s="18" t="s">
        <v>413</v>
      </c>
      <c r="C72" s="18" t="s">
        <v>27</v>
      </c>
      <c r="D72" s="18" t="s">
        <v>37</v>
      </c>
      <c r="E72" s="13" t="s">
        <v>29</v>
      </c>
      <c r="F72" s="18">
        <v>280</v>
      </c>
      <c r="G72" s="13">
        <v>1111</v>
      </c>
      <c r="H72" s="13">
        <v>3480</v>
      </c>
      <c r="I72" s="14" t="s">
        <v>38</v>
      </c>
      <c r="J72" s="15">
        <v>47173393</v>
      </c>
      <c r="K72" s="15">
        <v>47173393</v>
      </c>
      <c r="L72" s="15">
        <v>0</v>
      </c>
      <c r="M72" s="15">
        <v>0</v>
      </c>
      <c r="N72" s="15">
        <v>0</v>
      </c>
      <c r="O72" s="15">
        <v>47173393</v>
      </c>
      <c r="P72" s="16">
        <v>47173393</v>
      </c>
      <c r="Q72" s="15">
        <v>0</v>
      </c>
      <c r="R72" s="15">
        <v>0</v>
      </c>
      <c r="S72" s="15">
        <v>0</v>
      </c>
      <c r="T72" s="17">
        <f t="shared" si="5"/>
        <v>1</v>
      </c>
      <c r="U72" s="17">
        <f t="shared" si="6"/>
        <v>0</v>
      </c>
      <c r="V72" s="17">
        <f t="shared" si="7"/>
        <v>1</v>
      </c>
    </row>
    <row r="73" spans="1:22" ht="30" outlineLevel="2">
      <c r="A73" s="18" t="s">
        <v>366</v>
      </c>
      <c r="B73" s="18" t="s">
        <v>426</v>
      </c>
      <c r="C73" s="18" t="s">
        <v>27</v>
      </c>
      <c r="D73" s="18" t="s">
        <v>37</v>
      </c>
      <c r="E73" s="13" t="s">
        <v>29</v>
      </c>
      <c r="F73" s="19" t="s">
        <v>434</v>
      </c>
      <c r="G73" s="13">
        <v>1111</v>
      </c>
      <c r="H73" s="13">
        <v>3480</v>
      </c>
      <c r="I73" s="14" t="s">
        <v>38</v>
      </c>
      <c r="J73" s="15">
        <v>5081023121</v>
      </c>
      <c r="K73" s="15">
        <v>5081023121</v>
      </c>
      <c r="L73" s="15">
        <v>0</v>
      </c>
      <c r="M73" s="15">
        <v>0</v>
      </c>
      <c r="N73" s="15">
        <v>0</v>
      </c>
      <c r="O73" s="15">
        <v>4958827757.54</v>
      </c>
      <c r="P73" s="16">
        <v>4958827757.54</v>
      </c>
      <c r="Q73" s="15">
        <v>122195363.45999999</v>
      </c>
      <c r="R73" s="15">
        <v>122195363.45999999</v>
      </c>
      <c r="S73" s="15">
        <v>122195363.45999999</v>
      </c>
      <c r="T73" s="17">
        <f t="shared" si="5"/>
        <v>0.9759506381785662</v>
      </c>
      <c r="U73" s="17">
        <f t="shared" si="6"/>
        <v>0</v>
      </c>
      <c r="V73" s="17">
        <f t="shared" si="7"/>
        <v>0.9759506381785662</v>
      </c>
    </row>
    <row r="74" spans="1:22" ht="30" outlineLevel="2">
      <c r="A74" s="18" t="s">
        <v>366</v>
      </c>
      <c r="B74" s="18" t="s">
        <v>426</v>
      </c>
      <c r="C74" s="18" t="s">
        <v>27</v>
      </c>
      <c r="D74" s="18" t="s">
        <v>37</v>
      </c>
      <c r="E74" s="13" t="s">
        <v>29</v>
      </c>
      <c r="F74" s="18">
        <v>280</v>
      </c>
      <c r="G74" s="13">
        <v>1111</v>
      </c>
      <c r="H74" s="13">
        <v>3480</v>
      </c>
      <c r="I74" s="14" t="s">
        <v>38</v>
      </c>
      <c r="J74" s="15">
        <v>8107500</v>
      </c>
      <c r="K74" s="15">
        <v>8107500</v>
      </c>
      <c r="L74" s="15">
        <v>0</v>
      </c>
      <c r="M74" s="15">
        <v>0</v>
      </c>
      <c r="N74" s="15">
        <v>0</v>
      </c>
      <c r="O74" s="15">
        <v>8107500</v>
      </c>
      <c r="P74" s="16">
        <v>8107500</v>
      </c>
      <c r="Q74" s="15">
        <v>0</v>
      </c>
      <c r="R74" s="15">
        <v>0</v>
      </c>
      <c r="S74" s="15">
        <v>0</v>
      </c>
      <c r="T74" s="17">
        <f t="shared" si="5"/>
        <v>1</v>
      </c>
      <c r="U74" s="17">
        <f t="shared" si="6"/>
        <v>0</v>
      </c>
      <c r="V74" s="17">
        <f t="shared" si="7"/>
        <v>1</v>
      </c>
    </row>
    <row r="75" spans="1:22" outlineLevel="1">
      <c r="A75" s="43"/>
      <c r="B75" s="43"/>
      <c r="C75" s="43"/>
      <c r="D75" s="42" t="s">
        <v>460</v>
      </c>
      <c r="E75" s="44"/>
      <c r="F75" s="45"/>
      <c r="G75" s="44"/>
      <c r="H75" s="44"/>
      <c r="I75" s="46"/>
      <c r="J75" s="47">
        <f t="shared" ref="J75:S75" si="11">SUBTOTAL(9,J58:J74)</f>
        <v>124054743418</v>
      </c>
      <c r="K75" s="47">
        <f t="shared" si="11"/>
        <v>124054743418</v>
      </c>
      <c r="L75" s="47">
        <f t="shared" si="11"/>
        <v>0</v>
      </c>
      <c r="M75" s="47">
        <f t="shared" si="11"/>
        <v>0</v>
      </c>
      <c r="N75" s="47">
        <f t="shared" si="11"/>
        <v>0</v>
      </c>
      <c r="O75" s="47">
        <f t="shared" si="11"/>
        <v>122565975449.50999</v>
      </c>
      <c r="P75" s="48">
        <f t="shared" si="11"/>
        <v>122565975449.50999</v>
      </c>
      <c r="Q75" s="47">
        <f t="shared" si="11"/>
        <v>1488767968.49</v>
      </c>
      <c r="R75" s="47">
        <f t="shared" si="11"/>
        <v>1488767968.49</v>
      </c>
      <c r="S75" s="47">
        <f t="shared" si="11"/>
        <v>1488767968.49</v>
      </c>
      <c r="T75" s="49">
        <f t="shared" si="5"/>
        <v>0.98799910485104447</v>
      </c>
      <c r="U75" s="49">
        <f t="shared" si="6"/>
        <v>0</v>
      </c>
      <c r="V75" s="49">
        <f t="shared" si="7"/>
        <v>0.98799910485104447</v>
      </c>
    </row>
    <row r="76" spans="1:22" ht="30" outlineLevel="2">
      <c r="A76" s="18" t="s">
        <v>25</v>
      </c>
      <c r="B76" s="18" t="s">
        <v>26</v>
      </c>
      <c r="C76" s="18" t="s">
        <v>27</v>
      </c>
      <c r="D76" s="18" t="s">
        <v>39</v>
      </c>
      <c r="E76" s="13" t="s">
        <v>29</v>
      </c>
      <c r="F76" s="19" t="s">
        <v>434</v>
      </c>
      <c r="G76" s="13">
        <v>1111</v>
      </c>
      <c r="H76" s="13">
        <v>3480</v>
      </c>
      <c r="I76" s="14" t="s">
        <v>40</v>
      </c>
      <c r="J76" s="15">
        <v>1434087107</v>
      </c>
      <c r="K76" s="15">
        <v>1434087107</v>
      </c>
      <c r="L76" s="15">
        <v>0</v>
      </c>
      <c r="M76" s="15">
        <v>0</v>
      </c>
      <c r="N76" s="15">
        <v>0</v>
      </c>
      <c r="O76" s="15">
        <v>1227998775.96</v>
      </c>
      <c r="P76" s="16">
        <v>1227998775.96</v>
      </c>
      <c r="Q76" s="15">
        <v>206088331.03999999</v>
      </c>
      <c r="R76" s="15">
        <v>206088331.03999999</v>
      </c>
      <c r="S76" s="16">
        <v>206088331.03999999</v>
      </c>
      <c r="T76" s="17">
        <f t="shared" si="5"/>
        <v>0.85629301732506269</v>
      </c>
      <c r="U76" s="17">
        <f t="shared" si="6"/>
        <v>0</v>
      </c>
      <c r="V76" s="17">
        <f t="shared" si="7"/>
        <v>0.85629301732506269</v>
      </c>
    </row>
    <row r="77" spans="1:22" ht="30" outlineLevel="2">
      <c r="A77" s="18" t="s">
        <v>193</v>
      </c>
      <c r="B77" s="18" t="s">
        <v>26</v>
      </c>
      <c r="C77" s="18" t="s">
        <v>27</v>
      </c>
      <c r="D77" s="18" t="s">
        <v>39</v>
      </c>
      <c r="E77" s="13" t="s">
        <v>29</v>
      </c>
      <c r="F77" s="19" t="s">
        <v>434</v>
      </c>
      <c r="G77" s="13">
        <v>1111</v>
      </c>
      <c r="H77" s="13">
        <v>3480</v>
      </c>
      <c r="I77" s="14" t="s">
        <v>40</v>
      </c>
      <c r="J77" s="15">
        <v>1553480382</v>
      </c>
      <c r="K77" s="15">
        <v>1553480382</v>
      </c>
      <c r="L77" s="15">
        <v>0</v>
      </c>
      <c r="M77" s="15">
        <v>0</v>
      </c>
      <c r="N77" s="15">
        <v>0</v>
      </c>
      <c r="O77" s="15">
        <v>1544107108.1500001</v>
      </c>
      <c r="P77" s="15">
        <v>1544107108.1500001</v>
      </c>
      <c r="Q77" s="15">
        <v>9373273.8499999996</v>
      </c>
      <c r="R77" s="15">
        <v>9373273.8499999996</v>
      </c>
      <c r="S77" s="15">
        <v>9373273.8499999996</v>
      </c>
      <c r="T77" s="17">
        <f t="shared" si="5"/>
        <v>0.9939662747218394</v>
      </c>
      <c r="U77" s="17">
        <f t="shared" si="6"/>
        <v>0</v>
      </c>
      <c r="V77" s="17">
        <f t="shared" si="7"/>
        <v>0.9939662747218394</v>
      </c>
    </row>
    <row r="78" spans="1:22" ht="30" outlineLevel="2">
      <c r="A78" s="18" t="s">
        <v>259</v>
      </c>
      <c r="B78" s="18" t="s">
        <v>26</v>
      </c>
      <c r="C78" s="18" t="s">
        <v>27</v>
      </c>
      <c r="D78" s="18" t="s">
        <v>39</v>
      </c>
      <c r="E78" s="13" t="s">
        <v>29</v>
      </c>
      <c r="F78" s="19" t="s">
        <v>434</v>
      </c>
      <c r="G78" s="13">
        <v>1111</v>
      </c>
      <c r="H78" s="13">
        <v>3480</v>
      </c>
      <c r="I78" s="14" t="s">
        <v>40</v>
      </c>
      <c r="J78" s="15">
        <v>1252635904</v>
      </c>
      <c r="K78" s="15">
        <v>1252635904</v>
      </c>
      <c r="L78" s="15">
        <v>0</v>
      </c>
      <c r="M78" s="15">
        <v>0</v>
      </c>
      <c r="N78" s="15">
        <v>0</v>
      </c>
      <c r="O78" s="15">
        <v>1177262953.4200001</v>
      </c>
      <c r="P78" s="15">
        <v>1177262953.4200001</v>
      </c>
      <c r="Q78" s="15">
        <v>75372950.579999998</v>
      </c>
      <c r="R78" s="15">
        <v>75372950.579999998</v>
      </c>
      <c r="S78" s="15">
        <v>75372950.579999998</v>
      </c>
      <c r="T78" s="17">
        <f t="shared" si="5"/>
        <v>0.93982852452231813</v>
      </c>
      <c r="U78" s="17">
        <f t="shared" si="6"/>
        <v>0</v>
      </c>
      <c r="V78" s="17">
        <f t="shared" si="7"/>
        <v>0.93982852452231813</v>
      </c>
    </row>
    <row r="79" spans="1:22" ht="30" outlineLevel="2">
      <c r="A79" s="18" t="s">
        <v>281</v>
      </c>
      <c r="B79" s="18" t="s">
        <v>26</v>
      </c>
      <c r="C79" s="18" t="s">
        <v>27</v>
      </c>
      <c r="D79" s="18" t="s">
        <v>39</v>
      </c>
      <c r="E79" s="13" t="s">
        <v>29</v>
      </c>
      <c r="F79" s="19" t="s">
        <v>434</v>
      </c>
      <c r="G79" s="13">
        <v>1111</v>
      </c>
      <c r="H79" s="13">
        <v>3480</v>
      </c>
      <c r="I79" s="14" t="s">
        <v>40</v>
      </c>
      <c r="J79" s="15">
        <v>328309951</v>
      </c>
      <c r="K79" s="15">
        <v>328309951</v>
      </c>
      <c r="L79" s="15">
        <v>0</v>
      </c>
      <c r="M79" s="15">
        <v>0</v>
      </c>
      <c r="N79" s="15">
        <v>0</v>
      </c>
      <c r="O79" s="15">
        <v>318042906.25</v>
      </c>
      <c r="P79" s="15">
        <v>318042906.25</v>
      </c>
      <c r="Q79" s="15">
        <v>10267044.75</v>
      </c>
      <c r="R79" s="15">
        <v>10267044.75</v>
      </c>
      <c r="S79" s="15">
        <v>10267044.75</v>
      </c>
      <c r="T79" s="17">
        <f t="shared" si="5"/>
        <v>0.96872758587204688</v>
      </c>
      <c r="U79" s="17">
        <f t="shared" si="6"/>
        <v>0</v>
      </c>
      <c r="V79" s="17">
        <f t="shared" si="7"/>
        <v>0.96872758587204688</v>
      </c>
    </row>
    <row r="80" spans="1:22" ht="30" outlineLevel="2">
      <c r="A80" s="18" t="s">
        <v>290</v>
      </c>
      <c r="B80" s="18" t="s">
        <v>26</v>
      </c>
      <c r="C80" s="18" t="s">
        <v>27</v>
      </c>
      <c r="D80" s="18" t="s">
        <v>39</v>
      </c>
      <c r="E80" s="13" t="s">
        <v>29</v>
      </c>
      <c r="F80" s="19" t="s">
        <v>434</v>
      </c>
      <c r="G80" s="13">
        <v>1111</v>
      </c>
      <c r="H80" s="13">
        <v>3480</v>
      </c>
      <c r="I80" s="14" t="s">
        <v>40</v>
      </c>
      <c r="J80" s="15">
        <v>1044203976</v>
      </c>
      <c r="K80" s="15">
        <v>1044203976</v>
      </c>
      <c r="L80" s="15">
        <v>0</v>
      </c>
      <c r="M80" s="15">
        <v>0</v>
      </c>
      <c r="N80" s="15">
        <v>0</v>
      </c>
      <c r="O80" s="15">
        <v>1001451748.59</v>
      </c>
      <c r="P80" s="15">
        <v>1001451748.59</v>
      </c>
      <c r="Q80" s="15">
        <v>42752227.409999996</v>
      </c>
      <c r="R80" s="15">
        <v>42752227.409999996</v>
      </c>
      <c r="S80" s="15">
        <v>42752227.409999996</v>
      </c>
      <c r="T80" s="17">
        <f t="shared" si="5"/>
        <v>0.95905758990329681</v>
      </c>
      <c r="U80" s="17">
        <f t="shared" si="6"/>
        <v>0</v>
      </c>
      <c r="V80" s="17">
        <f t="shared" si="7"/>
        <v>0.95905758990329681</v>
      </c>
    </row>
    <row r="81" spans="1:22" ht="30" outlineLevel="2">
      <c r="A81" s="18" t="s">
        <v>312</v>
      </c>
      <c r="B81" s="18" t="s">
        <v>26</v>
      </c>
      <c r="C81" s="18" t="s">
        <v>27</v>
      </c>
      <c r="D81" s="18" t="s">
        <v>39</v>
      </c>
      <c r="E81" s="13" t="s">
        <v>29</v>
      </c>
      <c r="F81" s="19" t="s">
        <v>434</v>
      </c>
      <c r="G81" s="13">
        <v>1111</v>
      </c>
      <c r="H81" s="13">
        <v>3480</v>
      </c>
      <c r="I81" s="14" t="s">
        <v>40</v>
      </c>
      <c r="J81" s="15">
        <v>250054877</v>
      </c>
      <c r="K81" s="15">
        <v>250054877</v>
      </c>
      <c r="L81" s="15">
        <v>0</v>
      </c>
      <c r="M81" s="15">
        <v>0</v>
      </c>
      <c r="N81" s="15">
        <v>0</v>
      </c>
      <c r="O81" s="15">
        <v>234994210.75999999</v>
      </c>
      <c r="P81" s="15">
        <v>234994210.75999999</v>
      </c>
      <c r="Q81" s="15">
        <v>15060666.24</v>
      </c>
      <c r="R81" s="15">
        <v>15060666.24</v>
      </c>
      <c r="S81" s="15">
        <v>15060666.24</v>
      </c>
      <c r="T81" s="17">
        <f t="shared" si="5"/>
        <v>0.93977055588481884</v>
      </c>
      <c r="U81" s="17">
        <f t="shared" si="6"/>
        <v>0</v>
      </c>
      <c r="V81" s="17">
        <f t="shared" si="7"/>
        <v>0.93977055588481884</v>
      </c>
    </row>
    <row r="82" spans="1:22" ht="30" outlineLevel="2">
      <c r="A82" s="18" t="s">
        <v>318</v>
      </c>
      <c r="B82" s="18" t="s">
        <v>26</v>
      </c>
      <c r="C82" s="18" t="s">
        <v>27</v>
      </c>
      <c r="D82" s="18" t="s">
        <v>39</v>
      </c>
      <c r="E82" s="13" t="s">
        <v>29</v>
      </c>
      <c r="F82" s="19" t="s">
        <v>434</v>
      </c>
      <c r="G82" s="13">
        <v>1111</v>
      </c>
      <c r="H82" s="13">
        <v>3480</v>
      </c>
      <c r="I82" s="14" t="s">
        <v>40</v>
      </c>
      <c r="J82" s="15">
        <v>5313148561</v>
      </c>
      <c r="K82" s="15">
        <v>5313148561</v>
      </c>
      <c r="L82" s="15">
        <v>0</v>
      </c>
      <c r="M82" s="15">
        <v>0</v>
      </c>
      <c r="N82" s="15">
        <v>0</v>
      </c>
      <c r="O82" s="15">
        <v>3876535062.0100002</v>
      </c>
      <c r="P82" s="15">
        <v>3876535062.0100002</v>
      </c>
      <c r="Q82" s="15">
        <v>1436613498.99</v>
      </c>
      <c r="R82" s="15">
        <v>1436613498.99</v>
      </c>
      <c r="S82" s="15">
        <v>1436613498.99</v>
      </c>
      <c r="T82" s="17">
        <f t="shared" si="5"/>
        <v>0.72961164505447007</v>
      </c>
      <c r="U82" s="17">
        <f t="shared" si="6"/>
        <v>0</v>
      </c>
      <c r="V82" s="17">
        <f t="shared" si="7"/>
        <v>0.72961164505447007</v>
      </c>
    </row>
    <row r="83" spans="1:22" ht="30" outlineLevel="2">
      <c r="A83" s="18" t="s">
        <v>329</v>
      </c>
      <c r="B83" s="18" t="s">
        <v>26</v>
      </c>
      <c r="C83" s="18" t="s">
        <v>27</v>
      </c>
      <c r="D83" s="18" t="s">
        <v>39</v>
      </c>
      <c r="E83" s="13" t="s">
        <v>29</v>
      </c>
      <c r="F83" s="19" t="s">
        <v>434</v>
      </c>
      <c r="G83" s="13">
        <v>1111</v>
      </c>
      <c r="H83" s="13">
        <v>3460</v>
      </c>
      <c r="I83" s="14" t="s">
        <v>40</v>
      </c>
      <c r="J83" s="15">
        <v>125984228</v>
      </c>
      <c r="K83" s="15">
        <v>125984228</v>
      </c>
      <c r="L83" s="15">
        <v>0</v>
      </c>
      <c r="M83" s="15">
        <v>0</v>
      </c>
      <c r="N83" s="15">
        <v>0</v>
      </c>
      <c r="O83" s="15">
        <v>122905147.33</v>
      </c>
      <c r="P83" s="15">
        <v>122905147.33</v>
      </c>
      <c r="Q83" s="15">
        <v>3079080.67</v>
      </c>
      <c r="R83" s="15">
        <v>3079080.67</v>
      </c>
      <c r="S83" s="15">
        <v>3079080.67</v>
      </c>
      <c r="T83" s="17">
        <f t="shared" si="5"/>
        <v>0.97555979253212555</v>
      </c>
      <c r="U83" s="17">
        <f t="shared" si="6"/>
        <v>0</v>
      </c>
      <c r="V83" s="17">
        <f t="shared" si="7"/>
        <v>0.97555979253212555</v>
      </c>
    </row>
    <row r="84" spans="1:22" ht="30" outlineLevel="2">
      <c r="A84" s="18" t="s">
        <v>366</v>
      </c>
      <c r="B84" s="18" t="s">
        <v>367</v>
      </c>
      <c r="C84" s="18" t="s">
        <v>27</v>
      </c>
      <c r="D84" s="18" t="s">
        <v>39</v>
      </c>
      <c r="E84" s="13" t="s">
        <v>29</v>
      </c>
      <c r="F84" s="18">
        <v>280</v>
      </c>
      <c r="G84" s="13">
        <v>1111</v>
      </c>
      <c r="H84" s="13">
        <v>3410</v>
      </c>
      <c r="I84" s="14" t="s">
        <v>40</v>
      </c>
      <c r="J84" s="15">
        <v>8847310396</v>
      </c>
      <c r="K84" s="15">
        <v>8847310396</v>
      </c>
      <c r="L84" s="15">
        <v>0</v>
      </c>
      <c r="M84" s="15">
        <v>0</v>
      </c>
      <c r="N84" s="15">
        <v>0</v>
      </c>
      <c r="O84" s="15">
        <v>8314622260.21</v>
      </c>
      <c r="P84" s="15">
        <v>8314622260.21</v>
      </c>
      <c r="Q84" s="15">
        <v>532688135.79000002</v>
      </c>
      <c r="R84" s="15">
        <v>532688135.79000002</v>
      </c>
      <c r="S84" s="15">
        <v>532688135.79000002</v>
      </c>
      <c r="T84" s="17">
        <f t="shared" si="5"/>
        <v>0.93979095205805863</v>
      </c>
      <c r="U84" s="17">
        <f t="shared" si="6"/>
        <v>0</v>
      </c>
      <c r="V84" s="17">
        <f t="shared" si="7"/>
        <v>0.93979095205805863</v>
      </c>
    </row>
    <row r="85" spans="1:22" ht="30" outlineLevel="2">
      <c r="A85" s="18" t="s">
        <v>366</v>
      </c>
      <c r="B85" s="18" t="s">
        <v>377</v>
      </c>
      <c r="C85" s="18" t="s">
        <v>27</v>
      </c>
      <c r="D85" s="18" t="s">
        <v>39</v>
      </c>
      <c r="E85" s="13" t="s">
        <v>29</v>
      </c>
      <c r="F85" s="19" t="s">
        <v>434</v>
      </c>
      <c r="G85" s="13">
        <v>1111</v>
      </c>
      <c r="H85" s="13">
        <v>3420</v>
      </c>
      <c r="I85" s="14" t="s">
        <v>40</v>
      </c>
      <c r="J85" s="15">
        <v>6594769206</v>
      </c>
      <c r="K85" s="15">
        <v>6594769206</v>
      </c>
      <c r="L85" s="15">
        <v>0</v>
      </c>
      <c r="M85" s="15">
        <v>0</v>
      </c>
      <c r="N85" s="15">
        <v>0</v>
      </c>
      <c r="O85" s="15">
        <v>6559380010.96</v>
      </c>
      <c r="P85" s="15">
        <v>6559380010.96</v>
      </c>
      <c r="Q85" s="15">
        <v>35389195.039999999</v>
      </c>
      <c r="R85" s="15">
        <v>35389195.039999999</v>
      </c>
      <c r="S85" s="15">
        <v>35389195.039999999</v>
      </c>
      <c r="T85" s="17">
        <f t="shared" si="5"/>
        <v>0.99463374775757085</v>
      </c>
      <c r="U85" s="17">
        <f t="shared" si="6"/>
        <v>0</v>
      </c>
      <c r="V85" s="17">
        <f t="shared" si="7"/>
        <v>0.99463374775757085</v>
      </c>
    </row>
    <row r="86" spans="1:22" ht="30" outlineLevel="2">
      <c r="A86" s="18" t="s">
        <v>366</v>
      </c>
      <c r="B86" s="18" t="s">
        <v>401</v>
      </c>
      <c r="C86" s="18" t="s">
        <v>27</v>
      </c>
      <c r="D86" s="18" t="s">
        <v>39</v>
      </c>
      <c r="E86" s="13" t="s">
        <v>29</v>
      </c>
      <c r="F86" s="19" t="s">
        <v>434</v>
      </c>
      <c r="G86" s="13">
        <v>1111</v>
      </c>
      <c r="H86" s="13">
        <v>3420</v>
      </c>
      <c r="I86" s="14" t="s">
        <v>40</v>
      </c>
      <c r="J86" s="15">
        <v>2666648364</v>
      </c>
      <c r="K86" s="15">
        <v>2666648364</v>
      </c>
      <c r="L86" s="15">
        <v>0</v>
      </c>
      <c r="M86" s="15">
        <v>0</v>
      </c>
      <c r="N86" s="15">
        <v>0</v>
      </c>
      <c r="O86" s="15">
        <v>2629167537.8000002</v>
      </c>
      <c r="P86" s="16">
        <v>2629167537.8000002</v>
      </c>
      <c r="Q86" s="15">
        <v>37480826.200000003</v>
      </c>
      <c r="R86" s="15">
        <v>37480826.200000003</v>
      </c>
      <c r="S86" s="15">
        <v>37480826.200000003</v>
      </c>
      <c r="T86" s="17">
        <f t="shared" si="5"/>
        <v>0.98594459370571896</v>
      </c>
      <c r="U86" s="17">
        <f t="shared" si="6"/>
        <v>0</v>
      </c>
      <c r="V86" s="17">
        <f t="shared" si="7"/>
        <v>0.98594459370571896</v>
      </c>
    </row>
    <row r="87" spans="1:22" ht="30" outlineLevel="2">
      <c r="A87" s="18" t="s">
        <v>366</v>
      </c>
      <c r="B87" s="18" t="s">
        <v>401</v>
      </c>
      <c r="C87" s="18" t="s">
        <v>27</v>
      </c>
      <c r="D87" s="18" t="s">
        <v>39</v>
      </c>
      <c r="E87" s="13" t="s">
        <v>29</v>
      </c>
      <c r="F87" s="18">
        <v>280</v>
      </c>
      <c r="G87" s="13">
        <v>1111</v>
      </c>
      <c r="H87" s="13">
        <v>3420</v>
      </c>
      <c r="I87" s="14" t="s">
        <v>40</v>
      </c>
      <c r="J87" s="15">
        <v>5578723</v>
      </c>
      <c r="K87" s="15">
        <v>5578723</v>
      </c>
      <c r="L87" s="15">
        <v>0</v>
      </c>
      <c r="M87" s="15">
        <v>0</v>
      </c>
      <c r="N87" s="15">
        <v>0</v>
      </c>
      <c r="O87" s="15">
        <v>5578723</v>
      </c>
      <c r="P87" s="16">
        <v>5578723</v>
      </c>
      <c r="Q87" s="15">
        <v>0</v>
      </c>
      <c r="R87" s="15">
        <v>0</v>
      </c>
      <c r="S87" s="15">
        <v>0</v>
      </c>
      <c r="T87" s="17">
        <f t="shared" si="5"/>
        <v>1</v>
      </c>
      <c r="U87" s="17">
        <f t="shared" si="6"/>
        <v>0</v>
      </c>
      <c r="V87" s="17">
        <f t="shared" si="7"/>
        <v>1</v>
      </c>
    </row>
    <row r="88" spans="1:22" ht="30" outlineLevel="2">
      <c r="A88" s="18" t="s">
        <v>366</v>
      </c>
      <c r="B88" s="18" t="s">
        <v>413</v>
      </c>
      <c r="C88" s="18" t="s">
        <v>27</v>
      </c>
      <c r="D88" s="18" t="s">
        <v>39</v>
      </c>
      <c r="E88" s="13" t="s">
        <v>29</v>
      </c>
      <c r="F88" s="19" t="s">
        <v>434</v>
      </c>
      <c r="G88" s="13">
        <v>1111</v>
      </c>
      <c r="H88" s="13">
        <v>3480</v>
      </c>
      <c r="I88" s="14" t="s">
        <v>40</v>
      </c>
      <c r="J88" s="15">
        <v>832284554</v>
      </c>
      <c r="K88" s="15">
        <v>832284554</v>
      </c>
      <c r="L88" s="15">
        <v>0</v>
      </c>
      <c r="M88" s="15">
        <v>0</v>
      </c>
      <c r="N88" s="15">
        <v>0</v>
      </c>
      <c r="O88" s="15">
        <v>826427212</v>
      </c>
      <c r="P88" s="16">
        <v>826427212</v>
      </c>
      <c r="Q88" s="15">
        <v>5857342</v>
      </c>
      <c r="R88" s="15">
        <v>5857342</v>
      </c>
      <c r="S88" s="15">
        <v>5857342</v>
      </c>
      <c r="T88" s="17">
        <f t="shared" si="5"/>
        <v>0.99296233244765952</v>
      </c>
      <c r="U88" s="17">
        <f t="shared" si="6"/>
        <v>0</v>
      </c>
      <c r="V88" s="17">
        <f t="shared" si="7"/>
        <v>0.99296233244765952</v>
      </c>
    </row>
    <row r="89" spans="1:22" ht="30" outlineLevel="2">
      <c r="A89" s="18" t="s">
        <v>366</v>
      </c>
      <c r="B89" s="18" t="s">
        <v>426</v>
      </c>
      <c r="C89" s="18" t="s">
        <v>27</v>
      </c>
      <c r="D89" s="18" t="s">
        <v>39</v>
      </c>
      <c r="E89" s="13" t="s">
        <v>29</v>
      </c>
      <c r="F89" s="19" t="s">
        <v>434</v>
      </c>
      <c r="G89" s="13">
        <v>1111</v>
      </c>
      <c r="H89" s="13">
        <v>3480</v>
      </c>
      <c r="I89" s="14" t="s">
        <v>40</v>
      </c>
      <c r="J89" s="15">
        <v>1536054988</v>
      </c>
      <c r="K89" s="15">
        <v>1536054988</v>
      </c>
      <c r="L89" s="15">
        <v>0</v>
      </c>
      <c r="M89" s="15">
        <v>0</v>
      </c>
      <c r="N89" s="15">
        <v>0</v>
      </c>
      <c r="O89" s="15">
        <v>1529474138.73</v>
      </c>
      <c r="P89" s="16">
        <v>1529474138.73</v>
      </c>
      <c r="Q89" s="15">
        <v>6580849.2699999996</v>
      </c>
      <c r="R89" s="15">
        <v>6580849.2699999996</v>
      </c>
      <c r="S89" s="15">
        <v>6580849.2699999996</v>
      </c>
      <c r="T89" s="17">
        <f t="shared" si="5"/>
        <v>0.99571574629722825</v>
      </c>
      <c r="U89" s="17">
        <f t="shared" si="6"/>
        <v>0</v>
      </c>
      <c r="V89" s="17">
        <f t="shared" si="7"/>
        <v>0.99571574629722825</v>
      </c>
    </row>
    <row r="90" spans="1:22" ht="30" outlineLevel="2">
      <c r="A90" s="18" t="s">
        <v>366</v>
      </c>
      <c r="B90" s="18" t="s">
        <v>426</v>
      </c>
      <c r="C90" s="18" t="s">
        <v>27</v>
      </c>
      <c r="D90" s="18" t="s">
        <v>39</v>
      </c>
      <c r="E90" s="13" t="s">
        <v>29</v>
      </c>
      <c r="F90" s="18">
        <v>280</v>
      </c>
      <c r="G90" s="13">
        <v>1111</v>
      </c>
      <c r="H90" s="13">
        <v>3480</v>
      </c>
      <c r="I90" s="14" t="s">
        <v>40</v>
      </c>
      <c r="J90" s="15">
        <v>3845045</v>
      </c>
      <c r="K90" s="15">
        <v>3845045</v>
      </c>
      <c r="L90" s="15">
        <v>0</v>
      </c>
      <c r="M90" s="15">
        <v>0</v>
      </c>
      <c r="N90" s="15">
        <v>0</v>
      </c>
      <c r="O90" s="15">
        <v>3845045</v>
      </c>
      <c r="P90" s="16">
        <v>3845045</v>
      </c>
      <c r="Q90" s="15">
        <v>0</v>
      </c>
      <c r="R90" s="15">
        <v>0</v>
      </c>
      <c r="S90" s="15">
        <v>0</v>
      </c>
      <c r="T90" s="17">
        <f t="shared" si="5"/>
        <v>1</v>
      </c>
      <c r="U90" s="17">
        <f t="shared" si="6"/>
        <v>0</v>
      </c>
      <c r="V90" s="17">
        <f t="shared" si="7"/>
        <v>1</v>
      </c>
    </row>
    <row r="91" spans="1:22" outlineLevel="1">
      <c r="A91" s="43"/>
      <c r="B91" s="43"/>
      <c r="C91" s="43"/>
      <c r="D91" s="42" t="s">
        <v>461</v>
      </c>
      <c r="E91" s="44"/>
      <c r="F91" s="45"/>
      <c r="G91" s="44"/>
      <c r="H91" s="44"/>
      <c r="I91" s="46"/>
      <c r="J91" s="47">
        <f t="shared" ref="J91:S91" si="12">SUBTOTAL(9,J76:J90)</f>
        <v>31788396262</v>
      </c>
      <c r="K91" s="47">
        <f t="shared" si="12"/>
        <v>31788396262</v>
      </c>
      <c r="L91" s="47">
        <f t="shared" si="12"/>
        <v>0</v>
      </c>
      <c r="M91" s="47">
        <f t="shared" si="12"/>
        <v>0</v>
      </c>
      <c r="N91" s="47">
        <f t="shared" si="12"/>
        <v>0</v>
      </c>
      <c r="O91" s="47">
        <f t="shared" si="12"/>
        <v>29371792840.169998</v>
      </c>
      <c r="P91" s="48">
        <f t="shared" si="12"/>
        <v>29371792840.169998</v>
      </c>
      <c r="Q91" s="47">
        <f t="shared" si="12"/>
        <v>2416603421.8299999</v>
      </c>
      <c r="R91" s="47">
        <f t="shared" si="12"/>
        <v>2416603421.8299999</v>
      </c>
      <c r="S91" s="47">
        <f t="shared" si="12"/>
        <v>2416603421.8299999</v>
      </c>
      <c r="T91" s="49">
        <f t="shared" si="5"/>
        <v>0.92397844163284137</v>
      </c>
      <c r="U91" s="49">
        <f t="shared" si="6"/>
        <v>0</v>
      </c>
      <c r="V91" s="49">
        <f t="shared" si="7"/>
        <v>0.92397844163284137</v>
      </c>
    </row>
    <row r="92" spans="1:22" outlineLevel="2">
      <c r="A92" s="18" t="s">
        <v>25</v>
      </c>
      <c r="B92" s="18" t="s">
        <v>26</v>
      </c>
      <c r="C92" s="18" t="s">
        <v>27</v>
      </c>
      <c r="D92" s="18" t="s">
        <v>41</v>
      </c>
      <c r="E92" s="13" t="s">
        <v>29</v>
      </c>
      <c r="F92" s="18">
        <v>280</v>
      </c>
      <c r="G92" s="13">
        <v>1111</v>
      </c>
      <c r="H92" s="13">
        <v>3480</v>
      </c>
      <c r="I92" s="14" t="s">
        <v>42</v>
      </c>
      <c r="J92" s="15">
        <v>484229953</v>
      </c>
      <c r="K92" s="15">
        <v>484229953</v>
      </c>
      <c r="L92" s="15">
        <v>0</v>
      </c>
      <c r="M92" s="15">
        <v>0</v>
      </c>
      <c r="N92" s="15">
        <v>0</v>
      </c>
      <c r="O92" s="15">
        <v>426993567.81999999</v>
      </c>
      <c r="P92" s="16">
        <v>200288764.25</v>
      </c>
      <c r="Q92" s="15">
        <v>57236385.18</v>
      </c>
      <c r="R92" s="15">
        <v>57236385.18</v>
      </c>
      <c r="S92" s="16">
        <v>57236385.18</v>
      </c>
      <c r="T92" s="17">
        <f t="shared" si="5"/>
        <v>0.88179916416694692</v>
      </c>
      <c r="U92" s="17">
        <f t="shared" si="6"/>
        <v>0</v>
      </c>
      <c r="V92" s="17">
        <f t="shared" si="7"/>
        <v>0.88179916416694692</v>
      </c>
    </row>
    <row r="93" spans="1:22" outlineLevel="2">
      <c r="A93" s="18" t="s">
        <v>193</v>
      </c>
      <c r="B93" s="18" t="s">
        <v>26</v>
      </c>
      <c r="C93" s="18" t="s">
        <v>27</v>
      </c>
      <c r="D93" s="18" t="s">
        <v>41</v>
      </c>
      <c r="E93" s="13" t="s">
        <v>29</v>
      </c>
      <c r="F93" s="19" t="s">
        <v>434</v>
      </c>
      <c r="G93" s="13">
        <v>1111</v>
      </c>
      <c r="H93" s="13">
        <v>3480</v>
      </c>
      <c r="I93" s="14" t="s">
        <v>42</v>
      </c>
      <c r="J93" s="15">
        <v>11708892</v>
      </c>
      <c r="K93" s="15">
        <v>11708892</v>
      </c>
      <c r="L93" s="15">
        <v>0</v>
      </c>
      <c r="M93" s="15">
        <v>0</v>
      </c>
      <c r="N93" s="15">
        <v>0</v>
      </c>
      <c r="O93" s="15">
        <v>10852404.119999999</v>
      </c>
      <c r="P93" s="15">
        <v>0</v>
      </c>
      <c r="Q93" s="15">
        <v>856487.88</v>
      </c>
      <c r="R93" s="15">
        <v>856487.88</v>
      </c>
      <c r="S93" s="15">
        <v>856487.88</v>
      </c>
      <c r="T93" s="17">
        <f t="shared" si="5"/>
        <v>0.92685150055188814</v>
      </c>
      <c r="U93" s="17">
        <f t="shared" si="6"/>
        <v>0</v>
      </c>
      <c r="V93" s="17">
        <f t="shared" si="7"/>
        <v>0.92685150055188814</v>
      </c>
    </row>
    <row r="94" spans="1:22" outlineLevel="2">
      <c r="A94" s="18" t="s">
        <v>193</v>
      </c>
      <c r="B94" s="18" t="s">
        <v>26</v>
      </c>
      <c r="C94" s="18" t="s">
        <v>27</v>
      </c>
      <c r="D94" s="18" t="s">
        <v>41</v>
      </c>
      <c r="E94" s="13" t="s">
        <v>29</v>
      </c>
      <c r="F94" s="18">
        <v>280</v>
      </c>
      <c r="G94" s="13">
        <v>1111</v>
      </c>
      <c r="H94" s="13">
        <v>3480</v>
      </c>
      <c r="I94" s="14" t="s">
        <v>42</v>
      </c>
      <c r="J94" s="15">
        <v>632895731</v>
      </c>
      <c r="K94" s="15">
        <v>632895731</v>
      </c>
      <c r="L94" s="15">
        <v>0</v>
      </c>
      <c r="M94" s="15">
        <v>0</v>
      </c>
      <c r="N94" s="15">
        <v>0</v>
      </c>
      <c r="O94" s="15">
        <v>632465393.91999996</v>
      </c>
      <c r="P94" s="15">
        <v>294780770.50999999</v>
      </c>
      <c r="Q94" s="15">
        <v>430337.08</v>
      </c>
      <c r="R94" s="15">
        <v>430337.08</v>
      </c>
      <c r="S94" s="15">
        <v>430337.08</v>
      </c>
      <c r="T94" s="17">
        <f t="shared" si="5"/>
        <v>0.99932005058823814</v>
      </c>
      <c r="U94" s="17">
        <f t="shared" si="6"/>
        <v>0</v>
      </c>
      <c r="V94" s="17">
        <f t="shared" si="7"/>
        <v>0.99932005058823814</v>
      </c>
    </row>
    <row r="95" spans="1:22" outlineLevel="2">
      <c r="A95" s="18" t="s">
        <v>259</v>
      </c>
      <c r="B95" s="18" t="s">
        <v>26</v>
      </c>
      <c r="C95" s="18" t="s">
        <v>27</v>
      </c>
      <c r="D95" s="18" t="s">
        <v>41</v>
      </c>
      <c r="E95" s="13" t="s">
        <v>29</v>
      </c>
      <c r="F95" s="18">
        <v>280</v>
      </c>
      <c r="G95" s="13">
        <v>1111</v>
      </c>
      <c r="H95" s="13">
        <v>3480</v>
      </c>
      <c r="I95" s="14" t="s">
        <v>42</v>
      </c>
      <c r="J95" s="15">
        <v>469009473</v>
      </c>
      <c r="K95" s="15">
        <v>469009473</v>
      </c>
      <c r="L95" s="15">
        <v>0</v>
      </c>
      <c r="M95" s="15">
        <v>0</v>
      </c>
      <c r="N95" s="15">
        <v>0</v>
      </c>
      <c r="O95" s="15">
        <v>425173795.48000002</v>
      </c>
      <c r="P95" s="15">
        <v>185233888.19999999</v>
      </c>
      <c r="Q95" s="15">
        <v>43835677.520000003</v>
      </c>
      <c r="R95" s="15">
        <v>43835677.520000003</v>
      </c>
      <c r="S95" s="15">
        <v>43835677.520000003</v>
      </c>
      <c r="T95" s="17">
        <f t="shared" si="5"/>
        <v>0.90653562445208868</v>
      </c>
      <c r="U95" s="17">
        <f t="shared" si="6"/>
        <v>0</v>
      </c>
      <c r="V95" s="17">
        <f t="shared" si="7"/>
        <v>0.90653562445208868</v>
      </c>
    </row>
    <row r="96" spans="1:22" outlineLevel="2">
      <c r="A96" s="18" t="s">
        <v>281</v>
      </c>
      <c r="B96" s="18" t="s">
        <v>26</v>
      </c>
      <c r="C96" s="18" t="s">
        <v>27</v>
      </c>
      <c r="D96" s="18" t="s">
        <v>41</v>
      </c>
      <c r="E96" s="13" t="s">
        <v>29</v>
      </c>
      <c r="F96" s="18">
        <v>280</v>
      </c>
      <c r="G96" s="13">
        <v>1111</v>
      </c>
      <c r="H96" s="13">
        <v>3480</v>
      </c>
      <c r="I96" s="14" t="s">
        <v>42</v>
      </c>
      <c r="J96" s="15">
        <v>106462499</v>
      </c>
      <c r="K96" s="15">
        <v>106462499</v>
      </c>
      <c r="L96" s="15">
        <v>0</v>
      </c>
      <c r="M96" s="15">
        <v>0</v>
      </c>
      <c r="N96" s="15">
        <v>0</v>
      </c>
      <c r="O96" s="15">
        <v>102626871.98</v>
      </c>
      <c r="P96" s="15">
        <v>46395717.149999999</v>
      </c>
      <c r="Q96" s="15">
        <v>3835627.02</v>
      </c>
      <c r="R96" s="15">
        <v>3835627.02</v>
      </c>
      <c r="S96" s="15">
        <v>3835627.02</v>
      </c>
      <c r="T96" s="17">
        <f t="shared" si="5"/>
        <v>0.96397203657599662</v>
      </c>
      <c r="U96" s="17">
        <f t="shared" si="6"/>
        <v>0</v>
      </c>
      <c r="V96" s="17">
        <f t="shared" si="7"/>
        <v>0.96397203657599662</v>
      </c>
    </row>
    <row r="97" spans="1:22" outlineLevel="2">
      <c r="A97" s="18" t="s">
        <v>290</v>
      </c>
      <c r="B97" s="18" t="s">
        <v>26</v>
      </c>
      <c r="C97" s="18" t="s">
        <v>27</v>
      </c>
      <c r="D97" s="18" t="s">
        <v>41</v>
      </c>
      <c r="E97" s="13" t="s">
        <v>29</v>
      </c>
      <c r="F97" s="18">
        <v>280</v>
      </c>
      <c r="G97" s="13">
        <v>1111</v>
      </c>
      <c r="H97" s="13">
        <v>3480</v>
      </c>
      <c r="I97" s="14" t="s">
        <v>42</v>
      </c>
      <c r="J97" s="15">
        <v>377085712</v>
      </c>
      <c r="K97" s="15">
        <v>377085712</v>
      </c>
      <c r="L97" s="15">
        <v>0</v>
      </c>
      <c r="M97" s="15">
        <v>0</v>
      </c>
      <c r="N97" s="15">
        <v>0</v>
      </c>
      <c r="O97" s="15">
        <v>356629776.60000002</v>
      </c>
      <c r="P97" s="15">
        <v>163549452.15000001</v>
      </c>
      <c r="Q97" s="15">
        <v>20455935.399999999</v>
      </c>
      <c r="R97" s="15">
        <v>20455935.399999999</v>
      </c>
      <c r="S97" s="15">
        <v>20455935.399999999</v>
      </c>
      <c r="T97" s="17">
        <f t="shared" si="5"/>
        <v>0.94575255771027467</v>
      </c>
      <c r="U97" s="17">
        <f t="shared" si="6"/>
        <v>0</v>
      </c>
      <c r="V97" s="17">
        <f t="shared" si="7"/>
        <v>0.94575255771027467</v>
      </c>
    </row>
    <row r="98" spans="1:22" outlineLevel="2">
      <c r="A98" s="18" t="s">
        <v>312</v>
      </c>
      <c r="B98" s="18" t="s">
        <v>26</v>
      </c>
      <c r="C98" s="18" t="s">
        <v>27</v>
      </c>
      <c r="D98" s="18" t="s">
        <v>41</v>
      </c>
      <c r="E98" s="13" t="s">
        <v>29</v>
      </c>
      <c r="F98" s="18">
        <v>280</v>
      </c>
      <c r="G98" s="13">
        <v>1111</v>
      </c>
      <c r="H98" s="13">
        <v>3480</v>
      </c>
      <c r="I98" s="14" t="s">
        <v>42</v>
      </c>
      <c r="J98" s="15">
        <v>94482759</v>
      </c>
      <c r="K98" s="15">
        <v>94482759</v>
      </c>
      <c r="L98" s="15">
        <v>0</v>
      </c>
      <c r="M98" s="15">
        <v>0</v>
      </c>
      <c r="N98" s="15">
        <v>0</v>
      </c>
      <c r="O98" s="15">
        <v>86388802.040000007</v>
      </c>
      <c r="P98" s="15">
        <v>39130148.649999999</v>
      </c>
      <c r="Q98" s="15">
        <v>8093956.96</v>
      </c>
      <c r="R98" s="15">
        <v>8093956.96</v>
      </c>
      <c r="S98" s="15">
        <v>8093956.96</v>
      </c>
      <c r="T98" s="17">
        <f t="shared" si="5"/>
        <v>0.91433403251909706</v>
      </c>
      <c r="U98" s="17">
        <f t="shared" si="6"/>
        <v>0</v>
      </c>
      <c r="V98" s="17">
        <f t="shared" si="7"/>
        <v>0.91433403251909706</v>
      </c>
    </row>
    <row r="99" spans="1:22" outlineLevel="2">
      <c r="A99" s="18" t="s">
        <v>318</v>
      </c>
      <c r="B99" s="18" t="s">
        <v>26</v>
      </c>
      <c r="C99" s="18" t="s">
        <v>27</v>
      </c>
      <c r="D99" s="18" t="s">
        <v>41</v>
      </c>
      <c r="E99" s="13" t="s">
        <v>29</v>
      </c>
      <c r="F99" s="18">
        <v>280</v>
      </c>
      <c r="G99" s="13">
        <v>1111</v>
      </c>
      <c r="H99" s="13">
        <v>3480</v>
      </c>
      <c r="I99" s="14" t="s">
        <v>42</v>
      </c>
      <c r="J99" s="15">
        <v>1874302964</v>
      </c>
      <c r="K99" s="15">
        <v>1874302964</v>
      </c>
      <c r="L99" s="15">
        <v>0</v>
      </c>
      <c r="M99" s="15">
        <v>0</v>
      </c>
      <c r="N99" s="15">
        <v>0</v>
      </c>
      <c r="O99" s="15">
        <v>1489354773.22</v>
      </c>
      <c r="P99" s="15">
        <v>667390365.72000003</v>
      </c>
      <c r="Q99" s="15">
        <v>384948190.77999997</v>
      </c>
      <c r="R99" s="15">
        <v>384948190.77999997</v>
      </c>
      <c r="S99" s="15">
        <v>384948190.77999997</v>
      </c>
      <c r="T99" s="17">
        <f t="shared" si="5"/>
        <v>0.79461794695214494</v>
      </c>
      <c r="U99" s="17">
        <f t="shared" si="6"/>
        <v>0</v>
      </c>
      <c r="V99" s="17">
        <f t="shared" si="7"/>
        <v>0.79461794695214494</v>
      </c>
    </row>
    <row r="100" spans="1:22" outlineLevel="2">
      <c r="A100" s="18" t="s">
        <v>329</v>
      </c>
      <c r="B100" s="18" t="s">
        <v>26</v>
      </c>
      <c r="C100" s="18" t="s">
        <v>27</v>
      </c>
      <c r="D100" s="18" t="s">
        <v>41</v>
      </c>
      <c r="E100" s="13" t="s">
        <v>29</v>
      </c>
      <c r="F100" s="18">
        <v>280</v>
      </c>
      <c r="G100" s="13">
        <v>1111</v>
      </c>
      <c r="H100" s="13">
        <v>3460</v>
      </c>
      <c r="I100" s="14" t="s">
        <v>42</v>
      </c>
      <c r="J100" s="15">
        <v>46354267</v>
      </c>
      <c r="K100" s="15">
        <v>46354267</v>
      </c>
      <c r="L100" s="15">
        <v>0</v>
      </c>
      <c r="M100" s="15">
        <v>0</v>
      </c>
      <c r="N100" s="15">
        <v>0</v>
      </c>
      <c r="O100" s="15">
        <v>44478135.189999998</v>
      </c>
      <c r="P100" s="15">
        <v>20310852.850000001</v>
      </c>
      <c r="Q100" s="15">
        <v>1876131.81</v>
      </c>
      <c r="R100" s="15">
        <v>1876131.81</v>
      </c>
      <c r="S100" s="15">
        <v>1876131.81</v>
      </c>
      <c r="T100" s="17">
        <f t="shared" si="5"/>
        <v>0.95952623282771354</v>
      </c>
      <c r="U100" s="17">
        <f t="shared" si="6"/>
        <v>0</v>
      </c>
      <c r="V100" s="17">
        <f t="shared" si="7"/>
        <v>0.95952623282771354</v>
      </c>
    </row>
    <row r="101" spans="1:22" outlineLevel="2">
      <c r="A101" s="18" t="s">
        <v>366</v>
      </c>
      <c r="B101" s="18" t="s">
        <v>367</v>
      </c>
      <c r="C101" s="18" t="s">
        <v>27</v>
      </c>
      <c r="D101" s="18" t="s">
        <v>41</v>
      </c>
      <c r="E101" s="13" t="s">
        <v>29</v>
      </c>
      <c r="F101" s="18">
        <v>280</v>
      </c>
      <c r="G101" s="13">
        <v>1111</v>
      </c>
      <c r="H101" s="13">
        <v>3410</v>
      </c>
      <c r="I101" s="14" t="s">
        <v>42</v>
      </c>
      <c r="J101" s="15">
        <v>35570953848</v>
      </c>
      <c r="K101" s="15">
        <v>35570953848</v>
      </c>
      <c r="L101" s="15">
        <v>0</v>
      </c>
      <c r="M101" s="15">
        <v>0</v>
      </c>
      <c r="N101" s="15">
        <v>0</v>
      </c>
      <c r="O101" s="15">
        <v>35436401763.870003</v>
      </c>
      <c r="P101" s="15">
        <v>15836921529.43</v>
      </c>
      <c r="Q101" s="15">
        <v>134552084.13</v>
      </c>
      <c r="R101" s="15">
        <v>134552084.13</v>
      </c>
      <c r="S101" s="15">
        <v>134552084.13</v>
      </c>
      <c r="T101" s="17">
        <f t="shared" si="5"/>
        <v>0.99621736080778267</v>
      </c>
      <c r="U101" s="17">
        <f t="shared" si="6"/>
        <v>0</v>
      </c>
      <c r="V101" s="17">
        <f t="shared" si="7"/>
        <v>0.99621736080778267</v>
      </c>
    </row>
    <row r="102" spans="1:22" outlineLevel="2">
      <c r="A102" s="18" t="s">
        <v>366</v>
      </c>
      <c r="B102" s="18" t="s">
        <v>377</v>
      </c>
      <c r="C102" s="18" t="s">
        <v>27</v>
      </c>
      <c r="D102" s="18" t="s">
        <v>41</v>
      </c>
      <c r="E102" s="13" t="s">
        <v>29</v>
      </c>
      <c r="F102" s="18">
        <v>280</v>
      </c>
      <c r="G102" s="13">
        <v>1111</v>
      </c>
      <c r="H102" s="13">
        <v>3420</v>
      </c>
      <c r="I102" s="14" t="s">
        <v>42</v>
      </c>
      <c r="J102" s="15">
        <v>16494116198</v>
      </c>
      <c r="K102" s="15">
        <v>16494116198</v>
      </c>
      <c r="L102" s="15">
        <v>0</v>
      </c>
      <c r="M102" s="15">
        <v>0</v>
      </c>
      <c r="N102" s="15">
        <v>0</v>
      </c>
      <c r="O102" s="15">
        <v>16478250499.040001</v>
      </c>
      <c r="P102" s="15">
        <v>7366480058.46</v>
      </c>
      <c r="Q102" s="15">
        <v>15865698.960000001</v>
      </c>
      <c r="R102" s="15">
        <v>15865698.960000001</v>
      </c>
      <c r="S102" s="15">
        <v>15865698.960000001</v>
      </c>
      <c r="T102" s="17">
        <f t="shared" si="5"/>
        <v>0.99903809947926014</v>
      </c>
      <c r="U102" s="17">
        <f t="shared" si="6"/>
        <v>0</v>
      </c>
      <c r="V102" s="17">
        <f t="shared" si="7"/>
        <v>0.99903809947926014</v>
      </c>
    </row>
    <row r="103" spans="1:22" outlineLevel="2">
      <c r="A103" s="18" t="s">
        <v>366</v>
      </c>
      <c r="B103" s="18" t="s">
        <v>401</v>
      </c>
      <c r="C103" s="18" t="s">
        <v>27</v>
      </c>
      <c r="D103" s="18" t="s">
        <v>41</v>
      </c>
      <c r="E103" s="13" t="s">
        <v>29</v>
      </c>
      <c r="F103" s="18">
        <v>280</v>
      </c>
      <c r="G103" s="13">
        <v>1111</v>
      </c>
      <c r="H103" s="13">
        <v>3420</v>
      </c>
      <c r="I103" s="14" t="s">
        <v>42</v>
      </c>
      <c r="J103" s="15">
        <v>8387610630</v>
      </c>
      <c r="K103" s="15">
        <v>8387610630</v>
      </c>
      <c r="L103" s="15">
        <v>0</v>
      </c>
      <c r="M103" s="15">
        <v>0</v>
      </c>
      <c r="N103" s="15">
        <v>0</v>
      </c>
      <c r="O103" s="15">
        <v>8310213135</v>
      </c>
      <c r="P103" s="16">
        <v>3561847760.4200001</v>
      </c>
      <c r="Q103" s="15">
        <v>77397495</v>
      </c>
      <c r="R103" s="15">
        <v>77397495</v>
      </c>
      <c r="S103" s="15">
        <v>77397495</v>
      </c>
      <c r="T103" s="17">
        <f t="shared" si="5"/>
        <v>0.99077240248573628</v>
      </c>
      <c r="U103" s="17">
        <f t="shared" si="6"/>
        <v>0</v>
      </c>
      <c r="V103" s="17">
        <f t="shared" si="7"/>
        <v>0.99077240248573628</v>
      </c>
    </row>
    <row r="104" spans="1:22" outlineLevel="2">
      <c r="A104" s="18" t="s">
        <v>366</v>
      </c>
      <c r="B104" s="18" t="s">
        <v>413</v>
      </c>
      <c r="C104" s="18" t="s">
        <v>27</v>
      </c>
      <c r="D104" s="18" t="s">
        <v>41</v>
      </c>
      <c r="E104" s="13" t="s">
        <v>29</v>
      </c>
      <c r="F104" s="18">
        <v>280</v>
      </c>
      <c r="G104" s="13">
        <v>1111</v>
      </c>
      <c r="H104" s="13">
        <v>3480</v>
      </c>
      <c r="I104" s="14" t="s">
        <v>42</v>
      </c>
      <c r="J104" s="15">
        <v>6385388245</v>
      </c>
      <c r="K104" s="15">
        <v>6385388245</v>
      </c>
      <c r="L104" s="15">
        <v>0</v>
      </c>
      <c r="M104" s="15">
        <v>0</v>
      </c>
      <c r="N104" s="15">
        <v>0</v>
      </c>
      <c r="O104" s="15">
        <v>6287097741.3299999</v>
      </c>
      <c r="P104" s="16">
        <v>2779251297.3400002</v>
      </c>
      <c r="Q104" s="15">
        <v>98290503.670000002</v>
      </c>
      <c r="R104" s="15">
        <v>98290503.670000002</v>
      </c>
      <c r="S104" s="15">
        <v>98290503.670000002</v>
      </c>
      <c r="T104" s="17">
        <f t="shared" ref="T104:T167" si="13">+O104/K104</f>
        <v>0.9846069651681767</v>
      </c>
      <c r="U104" s="17">
        <f t="shared" ref="U104:U167" si="14">+(L104+M104+N104)/K104</f>
        <v>0</v>
      </c>
      <c r="V104" s="17">
        <f t="shared" ref="V104:V167" si="15">+T104+U104</f>
        <v>0.9846069651681767</v>
      </c>
    </row>
    <row r="105" spans="1:22" outlineLevel="2">
      <c r="A105" s="18" t="s">
        <v>366</v>
      </c>
      <c r="B105" s="18" t="s">
        <v>426</v>
      </c>
      <c r="C105" s="18" t="s">
        <v>27</v>
      </c>
      <c r="D105" s="18" t="s">
        <v>41</v>
      </c>
      <c r="E105" s="13" t="s">
        <v>29</v>
      </c>
      <c r="F105" s="18">
        <v>280</v>
      </c>
      <c r="G105" s="13">
        <v>1111</v>
      </c>
      <c r="H105" s="13">
        <v>3480</v>
      </c>
      <c r="I105" s="14" t="s">
        <v>42</v>
      </c>
      <c r="J105" s="15">
        <v>3695248800</v>
      </c>
      <c r="K105" s="15">
        <v>3695248800</v>
      </c>
      <c r="L105" s="15">
        <v>0</v>
      </c>
      <c r="M105" s="15">
        <v>0</v>
      </c>
      <c r="N105" s="15">
        <v>0</v>
      </c>
      <c r="O105" s="15">
        <v>3482021544.3200002</v>
      </c>
      <c r="P105" s="16">
        <v>1505749278.5799999</v>
      </c>
      <c r="Q105" s="15">
        <v>213227255.68000001</v>
      </c>
      <c r="R105" s="15">
        <v>213227255.68000001</v>
      </c>
      <c r="S105" s="15">
        <v>213227255.68000001</v>
      </c>
      <c r="T105" s="17">
        <f t="shared" si="13"/>
        <v>0.94229691497904011</v>
      </c>
      <c r="U105" s="17">
        <f t="shared" si="14"/>
        <v>0</v>
      </c>
      <c r="V105" s="17">
        <f t="shared" si="15"/>
        <v>0.94229691497904011</v>
      </c>
    </row>
    <row r="106" spans="1:22" outlineLevel="1">
      <c r="A106" s="43"/>
      <c r="B106" s="43"/>
      <c r="C106" s="43"/>
      <c r="D106" s="42" t="s">
        <v>462</v>
      </c>
      <c r="E106" s="44"/>
      <c r="F106" s="45"/>
      <c r="G106" s="44"/>
      <c r="H106" s="44"/>
      <c r="I106" s="46"/>
      <c r="J106" s="47">
        <f t="shared" ref="J106:S106" si="16">SUBTOTAL(9,J92:J105)</f>
        <v>74629849971</v>
      </c>
      <c r="K106" s="47">
        <f t="shared" si="16"/>
        <v>74629849971</v>
      </c>
      <c r="L106" s="47">
        <f t="shared" si="16"/>
        <v>0</v>
      </c>
      <c r="M106" s="47">
        <f t="shared" si="16"/>
        <v>0</v>
      </c>
      <c r="N106" s="47">
        <f t="shared" si="16"/>
        <v>0</v>
      </c>
      <c r="O106" s="47">
        <f t="shared" si="16"/>
        <v>73568948203.930008</v>
      </c>
      <c r="P106" s="48">
        <f t="shared" si="16"/>
        <v>32667329883.709999</v>
      </c>
      <c r="Q106" s="47">
        <f t="shared" si="16"/>
        <v>1060901767.0699999</v>
      </c>
      <c r="R106" s="47">
        <f t="shared" si="16"/>
        <v>1060901767.0699999</v>
      </c>
      <c r="S106" s="47">
        <f t="shared" si="16"/>
        <v>1060901767.0699999</v>
      </c>
      <c r="T106" s="49">
        <f t="shared" si="13"/>
        <v>0.98578448479419101</v>
      </c>
      <c r="U106" s="49">
        <f t="shared" si="14"/>
        <v>0</v>
      </c>
      <c r="V106" s="49">
        <f t="shared" si="15"/>
        <v>0.98578448479419101</v>
      </c>
    </row>
    <row r="107" spans="1:22" outlineLevel="2">
      <c r="A107" s="18" t="s">
        <v>25</v>
      </c>
      <c r="B107" s="18" t="s">
        <v>26</v>
      </c>
      <c r="C107" s="18" t="s">
        <v>27</v>
      </c>
      <c r="D107" s="18" t="s">
        <v>43</v>
      </c>
      <c r="E107" s="13" t="s">
        <v>29</v>
      </c>
      <c r="F107" s="19" t="s">
        <v>434</v>
      </c>
      <c r="G107" s="13">
        <v>1111</v>
      </c>
      <c r="H107" s="13">
        <v>3480</v>
      </c>
      <c r="I107" s="14" t="s">
        <v>44</v>
      </c>
      <c r="J107" s="15">
        <v>397276568</v>
      </c>
      <c r="K107" s="15">
        <v>397276568</v>
      </c>
      <c r="L107" s="15">
        <v>0</v>
      </c>
      <c r="M107" s="15">
        <v>0</v>
      </c>
      <c r="N107" s="15">
        <v>0</v>
      </c>
      <c r="O107" s="15">
        <v>397276567.75</v>
      </c>
      <c r="P107" s="16">
        <v>397276567.75</v>
      </c>
      <c r="Q107" s="15">
        <v>0</v>
      </c>
      <c r="R107" s="15">
        <v>0.25</v>
      </c>
      <c r="S107" s="16">
        <v>0.25</v>
      </c>
      <c r="T107" s="17">
        <f t="shared" si="13"/>
        <v>0.99999999937071549</v>
      </c>
      <c r="U107" s="17">
        <f t="shared" si="14"/>
        <v>0</v>
      </c>
      <c r="V107" s="17">
        <f t="shared" si="15"/>
        <v>0.99999999937071549</v>
      </c>
    </row>
    <row r="108" spans="1:22" outlineLevel="2">
      <c r="A108" s="18" t="s">
        <v>193</v>
      </c>
      <c r="B108" s="18" t="s">
        <v>26</v>
      </c>
      <c r="C108" s="18" t="s">
        <v>27</v>
      </c>
      <c r="D108" s="18" t="s">
        <v>43</v>
      </c>
      <c r="E108" s="13" t="s">
        <v>29</v>
      </c>
      <c r="F108" s="19" t="s">
        <v>434</v>
      </c>
      <c r="G108" s="13">
        <v>1111</v>
      </c>
      <c r="H108" s="13">
        <v>3480</v>
      </c>
      <c r="I108" s="14" t="s">
        <v>44</v>
      </c>
      <c r="J108" s="15">
        <v>543086172</v>
      </c>
      <c r="K108" s="15">
        <v>543086172</v>
      </c>
      <c r="L108" s="15">
        <v>0</v>
      </c>
      <c r="M108" s="15">
        <v>0</v>
      </c>
      <c r="N108" s="15">
        <v>0</v>
      </c>
      <c r="O108" s="15">
        <v>543086171.45000005</v>
      </c>
      <c r="P108" s="15">
        <v>543086171.45000005</v>
      </c>
      <c r="Q108" s="15">
        <v>0.55000000000000004</v>
      </c>
      <c r="R108" s="15">
        <v>0.55000000000000004</v>
      </c>
      <c r="S108" s="15">
        <v>0.55000000000000004</v>
      </c>
      <c r="T108" s="17">
        <f t="shared" si="13"/>
        <v>0.99999999898726943</v>
      </c>
      <c r="U108" s="17">
        <f t="shared" si="14"/>
        <v>0</v>
      </c>
      <c r="V108" s="17">
        <f t="shared" si="15"/>
        <v>0.99999999898726943</v>
      </c>
    </row>
    <row r="109" spans="1:22" outlineLevel="2">
      <c r="A109" s="18" t="s">
        <v>259</v>
      </c>
      <c r="B109" s="18" t="s">
        <v>26</v>
      </c>
      <c r="C109" s="18" t="s">
        <v>27</v>
      </c>
      <c r="D109" s="18" t="s">
        <v>43</v>
      </c>
      <c r="E109" s="13" t="s">
        <v>29</v>
      </c>
      <c r="F109" s="19" t="s">
        <v>434</v>
      </c>
      <c r="G109" s="13">
        <v>1111</v>
      </c>
      <c r="H109" s="13">
        <v>3480</v>
      </c>
      <c r="I109" s="14" t="s">
        <v>44</v>
      </c>
      <c r="J109" s="15">
        <v>321779703</v>
      </c>
      <c r="K109" s="15">
        <v>321779703</v>
      </c>
      <c r="L109" s="15">
        <v>0</v>
      </c>
      <c r="M109" s="15">
        <v>0</v>
      </c>
      <c r="N109" s="15">
        <v>0</v>
      </c>
      <c r="O109" s="15">
        <v>321779702.10000002</v>
      </c>
      <c r="P109" s="15">
        <v>321779702.10000002</v>
      </c>
      <c r="Q109" s="15">
        <v>0</v>
      </c>
      <c r="R109" s="15">
        <v>0.9</v>
      </c>
      <c r="S109" s="15">
        <v>0.9</v>
      </c>
      <c r="T109" s="17">
        <f t="shared" si="13"/>
        <v>0.99999999720305544</v>
      </c>
      <c r="U109" s="17">
        <f t="shared" si="14"/>
        <v>0</v>
      </c>
      <c r="V109" s="17">
        <f t="shared" si="15"/>
        <v>0.99999999720305544</v>
      </c>
    </row>
    <row r="110" spans="1:22" outlineLevel="2">
      <c r="A110" s="18" t="s">
        <v>281</v>
      </c>
      <c r="B110" s="18" t="s">
        <v>26</v>
      </c>
      <c r="C110" s="18" t="s">
        <v>27</v>
      </c>
      <c r="D110" s="18" t="s">
        <v>43</v>
      </c>
      <c r="E110" s="13" t="s">
        <v>29</v>
      </c>
      <c r="F110" s="19" t="s">
        <v>434</v>
      </c>
      <c r="G110" s="13">
        <v>1111</v>
      </c>
      <c r="H110" s="13">
        <v>3480</v>
      </c>
      <c r="I110" s="14" t="s">
        <v>44</v>
      </c>
      <c r="J110" s="15">
        <v>87533914</v>
      </c>
      <c r="K110" s="15">
        <v>87533914</v>
      </c>
      <c r="L110" s="15">
        <v>0</v>
      </c>
      <c r="M110" s="15">
        <v>0</v>
      </c>
      <c r="N110" s="15">
        <v>0</v>
      </c>
      <c r="O110" s="15">
        <v>87533913.75</v>
      </c>
      <c r="P110" s="15">
        <v>87533913.75</v>
      </c>
      <c r="Q110" s="15">
        <v>0.25</v>
      </c>
      <c r="R110" s="15">
        <v>0.25</v>
      </c>
      <c r="S110" s="15">
        <v>0.25</v>
      </c>
      <c r="T110" s="17">
        <f t="shared" si="13"/>
        <v>0.99999999714396415</v>
      </c>
      <c r="U110" s="17">
        <f t="shared" si="14"/>
        <v>0</v>
      </c>
      <c r="V110" s="17">
        <f t="shared" si="15"/>
        <v>0.99999999714396415</v>
      </c>
    </row>
    <row r="111" spans="1:22" outlineLevel="2">
      <c r="A111" s="18" t="s">
        <v>290</v>
      </c>
      <c r="B111" s="18" t="s">
        <v>26</v>
      </c>
      <c r="C111" s="18" t="s">
        <v>27</v>
      </c>
      <c r="D111" s="18" t="s">
        <v>43</v>
      </c>
      <c r="E111" s="13" t="s">
        <v>29</v>
      </c>
      <c r="F111" s="19" t="s">
        <v>434</v>
      </c>
      <c r="G111" s="13">
        <v>1111</v>
      </c>
      <c r="H111" s="13">
        <v>3480</v>
      </c>
      <c r="I111" s="14" t="s">
        <v>44</v>
      </c>
      <c r="J111" s="15">
        <v>325458576</v>
      </c>
      <c r="K111" s="15">
        <v>325458576</v>
      </c>
      <c r="L111" s="15">
        <v>0</v>
      </c>
      <c r="M111" s="15">
        <v>0</v>
      </c>
      <c r="N111" s="15">
        <v>0</v>
      </c>
      <c r="O111" s="15">
        <v>315827360.5</v>
      </c>
      <c r="P111" s="15">
        <v>315827360.5</v>
      </c>
      <c r="Q111" s="15">
        <v>9631215.5</v>
      </c>
      <c r="R111" s="15">
        <v>9631215.5</v>
      </c>
      <c r="S111" s="15">
        <v>9631215.5</v>
      </c>
      <c r="T111" s="17">
        <f t="shared" si="13"/>
        <v>0.97040724623584662</v>
      </c>
      <c r="U111" s="17">
        <f t="shared" si="14"/>
        <v>0</v>
      </c>
      <c r="V111" s="17">
        <f t="shared" si="15"/>
        <v>0.97040724623584662</v>
      </c>
    </row>
    <row r="112" spans="1:22" outlineLevel="2">
      <c r="A112" s="18" t="s">
        <v>312</v>
      </c>
      <c r="B112" s="18" t="s">
        <v>26</v>
      </c>
      <c r="C112" s="18" t="s">
        <v>27</v>
      </c>
      <c r="D112" s="18" t="s">
        <v>43</v>
      </c>
      <c r="E112" s="13" t="s">
        <v>29</v>
      </c>
      <c r="F112" s="19" t="s">
        <v>434</v>
      </c>
      <c r="G112" s="13">
        <v>1111</v>
      </c>
      <c r="H112" s="13">
        <v>3480</v>
      </c>
      <c r="I112" s="14" t="s">
        <v>44</v>
      </c>
      <c r="J112" s="15">
        <v>74156238</v>
      </c>
      <c r="K112" s="15">
        <v>74156238</v>
      </c>
      <c r="L112" s="15">
        <v>0</v>
      </c>
      <c r="M112" s="15">
        <v>0</v>
      </c>
      <c r="N112" s="15">
        <v>0</v>
      </c>
      <c r="O112" s="15">
        <v>73944379.799999997</v>
      </c>
      <c r="P112" s="15">
        <v>73944379.799999997</v>
      </c>
      <c r="Q112" s="15">
        <v>211858.2</v>
      </c>
      <c r="R112" s="15">
        <v>211858.2</v>
      </c>
      <c r="S112" s="15">
        <v>211858.2</v>
      </c>
      <c r="T112" s="17">
        <f t="shared" si="13"/>
        <v>0.99714308322922207</v>
      </c>
      <c r="U112" s="17">
        <f t="shared" si="14"/>
        <v>0</v>
      </c>
      <c r="V112" s="17">
        <f t="shared" si="15"/>
        <v>0.99714308322922207</v>
      </c>
    </row>
    <row r="113" spans="1:22" outlineLevel="2">
      <c r="A113" s="18" t="s">
        <v>318</v>
      </c>
      <c r="B113" s="18" t="s">
        <v>26</v>
      </c>
      <c r="C113" s="18" t="s">
        <v>27</v>
      </c>
      <c r="D113" s="18" t="s">
        <v>43</v>
      </c>
      <c r="E113" s="13" t="s">
        <v>29</v>
      </c>
      <c r="F113" s="19" t="s">
        <v>434</v>
      </c>
      <c r="G113" s="13">
        <v>1111</v>
      </c>
      <c r="H113" s="13">
        <v>3480</v>
      </c>
      <c r="I113" s="14" t="s">
        <v>44</v>
      </c>
      <c r="J113" s="15">
        <v>1287701003</v>
      </c>
      <c r="K113" s="15">
        <v>1287701003</v>
      </c>
      <c r="L113" s="15">
        <v>0</v>
      </c>
      <c r="M113" s="15">
        <v>0</v>
      </c>
      <c r="N113" s="15">
        <v>0</v>
      </c>
      <c r="O113" s="15">
        <v>1261960184.55</v>
      </c>
      <c r="P113" s="15">
        <v>1261960184.55</v>
      </c>
      <c r="Q113" s="15">
        <v>25740818.449999999</v>
      </c>
      <c r="R113" s="15">
        <v>25740818.449999999</v>
      </c>
      <c r="S113" s="15">
        <v>25740818.449999999</v>
      </c>
      <c r="T113" s="17">
        <f t="shared" si="13"/>
        <v>0.98001025207712755</v>
      </c>
      <c r="U113" s="17">
        <f t="shared" si="14"/>
        <v>0</v>
      </c>
      <c r="V113" s="17">
        <f t="shared" si="15"/>
        <v>0.98001025207712755</v>
      </c>
    </row>
    <row r="114" spans="1:22" outlineLevel="2">
      <c r="A114" s="18" t="s">
        <v>329</v>
      </c>
      <c r="B114" s="18" t="s">
        <v>26</v>
      </c>
      <c r="C114" s="18" t="s">
        <v>27</v>
      </c>
      <c r="D114" s="18" t="s">
        <v>43</v>
      </c>
      <c r="E114" s="13" t="s">
        <v>29</v>
      </c>
      <c r="F114" s="19" t="s">
        <v>434</v>
      </c>
      <c r="G114" s="13">
        <v>1111</v>
      </c>
      <c r="H114" s="13">
        <v>3460</v>
      </c>
      <c r="I114" s="14" t="s">
        <v>44</v>
      </c>
      <c r="J114" s="15">
        <v>39009279</v>
      </c>
      <c r="K114" s="15">
        <v>39009279</v>
      </c>
      <c r="L114" s="15">
        <v>0</v>
      </c>
      <c r="M114" s="15">
        <v>0</v>
      </c>
      <c r="N114" s="15">
        <v>0</v>
      </c>
      <c r="O114" s="15">
        <v>39009278.25</v>
      </c>
      <c r="P114" s="15">
        <v>39009278.25</v>
      </c>
      <c r="Q114" s="15">
        <v>0</v>
      </c>
      <c r="R114" s="15">
        <v>0.75</v>
      </c>
      <c r="S114" s="15">
        <v>0.75</v>
      </c>
      <c r="T114" s="17">
        <f t="shared" si="13"/>
        <v>0.99999998077380514</v>
      </c>
      <c r="U114" s="17">
        <f t="shared" si="14"/>
        <v>0</v>
      </c>
      <c r="V114" s="17">
        <f t="shared" si="15"/>
        <v>0.99999998077380514</v>
      </c>
    </row>
    <row r="115" spans="1:22" outlineLevel="2">
      <c r="A115" s="18" t="s">
        <v>366</v>
      </c>
      <c r="B115" s="18" t="s">
        <v>367</v>
      </c>
      <c r="C115" s="18" t="s">
        <v>27</v>
      </c>
      <c r="D115" s="18" t="s">
        <v>43</v>
      </c>
      <c r="E115" s="13" t="s">
        <v>29</v>
      </c>
      <c r="F115" s="18">
        <v>280</v>
      </c>
      <c r="G115" s="13">
        <v>1111</v>
      </c>
      <c r="H115" s="13">
        <v>3410</v>
      </c>
      <c r="I115" s="14" t="s">
        <v>44</v>
      </c>
      <c r="J115" s="15">
        <v>30524361685</v>
      </c>
      <c r="K115" s="15">
        <v>30524361685</v>
      </c>
      <c r="L115" s="15">
        <v>0</v>
      </c>
      <c r="M115" s="15">
        <v>0</v>
      </c>
      <c r="N115" s="15">
        <v>0</v>
      </c>
      <c r="O115" s="15">
        <v>30524361682.200001</v>
      </c>
      <c r="P115" s="15">
        <v>30524361682.200001</v>
      </c>
      <c r="Q115" s="15">
        <v>2.8</v>
      </c>
      <c r="R115" s="15">
        <v>2.8</v>
      </c>
      <c r="S115" s="15">
        <v>2.8</v>
      </c>
      <c r="T115" s="17">
        <f t="shared" si="13"/>
        <v>0.99999999990827004</v>
      </c>
      <c r="U115" s="17">
        <f t="shared" si="14"/>
        <v>0</v>
      </c>
      <c r="V115" s="17">
        <f t="shared" si="15"/>
        <v>0.99999999990827004</v>
      </c>
    </row>
    <row r="116" spans="1:22" outlineLevel="2">
      <c r="A116" s="18" t="s">
        <v>366</v>
      </c>
      <c r="B116" s="18" t="s">
        <v>377</v>
      </c>
      <c r="C116" s="18" t="s">
        <v>27</v>
      </c>
      <c r="D116" s="18" t="s">
        <v>43</v>
      </c>
      <c r="E116" s="13" t="s">
        <v>29</v>
      </c>
      <c r="F116" s="19" t="s">
        <v>434</v>
      </c>
      <c r="G116" s="13">
        <v>1111</v>
      </c>
      <c r="H116" s="13">
        <v>3420</v>
      </c>
      <c r="I116" s="14" t="s">
        <v>44</v>
      </c>
      <c r="J116" s="15">
        <v>14266343553</v>
      </c>
      <c r="K116" s="15">
        <v>14266343553</v>
      </c>
      <c r="L116" s="15">
        <v>0</v>
      </c>
      <c r="M116" s="15">
        <v>0</v>
      </c>
      <c r="N116" s="15">
        <v>0</v>
      </c>
      <c r="O116" s="15">
        <v>14266343552.9</v>
      </c>
      <c r="P116" s="15">
        <v>14266343552.9</v>
      </c>
      <c r="Q116" s="15">
        <v>0.1</v>
      </c>
      <c r="R116" s="15">
        <v>0.1</v>
      </c>
      <c r="S116" s="15">
        <v>0.1</v>
      </c>
      <c r="T116" s="17">
        <f t="shared" si="13"/>
        <v>0.9999999999929905</v>
      </c>
      <c r="U116" s="17">
        <f t="shared" si="14"/>
        <v>0</v>
      </c>
      <c r="V116" s="17">
        <f t="shared" si="15"/>
        <v>0.9999999999929905</v>
      </c>
    </row>
    <row r="117" spans="1:22" outlineLevel="2">
      <c r="A117" s="18" t="s">
        <v>366</v>
      </c>
      <c r="B117" s="18" t="s">
        <v>401</v>
      </c>
      <c r="C117" s="18" t="s">
        <v>27</v>
      </c>
      <c r="D117" s="18" t="s">
        <v>43</v>
      </c>
      <c r="E117" s="13" t="s">
        <v>29</v>
      </c>
      <c r="F117" s="19" t="s">
        <v>434</v>
      </c>
      <c r="G117" s="13">
        <v>1111</v>
      </c>
      <c r="H117" s="13">
        <v>3420</v>
      </c>
      <c r="I117" s="14" t="s">
        <v>44</v>
      </c>
      <c r="J117" s="15">
        <v>6605623122</v>
      </c>
      <c r="K117" s="15">
        <v>6605623122</v>
      </c>
      <c r="L117" s="15">
        <v>0</v>
      </c>
      <c r="M117" s="15">
        <v>0</v>
      </c>
      <c r="N117" s="15">
        <v>0</v>
      </c>
      <c r="O117" s="15">
        <v>6605623121.1999998</v>
      </c>
      <c r="P117" s="16">
        <v>6605623121.1999998</v>
      </c>
      <c r="Q117" s="15">
        <v>0</v>
      </c>
      <c r="R117" s="15">
        <v>0.8</v>
      </c>
      <c r="S117" s="15">
        <v>0.8</v>
      </c>
      <c r="T117" s="17">
        <f t="shared" si="13"/>
        <v>0.99999999987889099</v>
      </c>
      <c r="U117" s="17">
        <f t="shared" si="14"/>
        <v>0</v>
      </c>
      <c r="V117" s="17">
        <f t="shared" si="15"/>
        <v>0.99999999987889099</v>
      </c>
    </row>
    <row r="118" spans="1:22" outlineLevel="2">
      <c r="A118" s="18" t="s">
        <v>366</v>
      </c>
      <c r="B118" s="18" t="s">
        <v>413</v>
      </c>
      <c r="C118" s="18" t="s">
        <v>27</v>
      </c>
      <c r="D118" s="18" t="s">
        <v>43</v>
      </c>
      <c r="E118" s="13" t="s">
        <v>29</v>
      </c>
      <c r="F118" s="19" t="s">
        <v>434</v>
      </c>
      <c r="G118" s="13">
        <v>1111</v>
      </c>
      <c r="H118" s="13">
        <v>3480</v>
      </c>
      <c r="I118" s="14" t="s">
        <v>44</v>
      </c>
      <c r="J118" s="15">
        <v>5331270141</v>
      </c>
      <c r="K118" s="15">
        <v>5331270141</v>
      </c>
      <c r="L118" s="15">
        <v>0</v>
      </c>
      <c r="M118" s="15">
        <v>0</v>
      </c>
      <c r="N118" s="15">
        <v>0</v>
      </c>
      <c r="O118" s="15">
        <v>5331270140.1499996</v>
      </c>
      <c r="P118" s="16">
        <v>5331270140.1499996</v>
      </c>
      <c r="Q118" s="15">
        <v>0</v>
      </c>
      <c r="R118" s="15">
        <v>0.85</v>
      </c>
      <c r="S118" s="15">
        <v>0.85</v>
      </c>
      <c r="T118" s="17">
        <f t="shared" si="13"/>
        <v>0.9999999998405632</v>
      </c>
      <c r="U118" s="17">
        <f t="shared" si="14"/>
        <v>0</v>
      </c>
      <c r="V118" s="17">
        <f t="shared" si="15"/>
        <v>0.9999999998405632</v>
      </c>
    </row>
    <row r="119" spans="1:22" outlineLevel="2">
      <c r="A119" s="18" t="s">
        <v>366</v>
      </c>
      <c r="B119" s="18" t="s">
        <v>426</v>
      </c>
      <c r="C119" s="18" t="s">
        <v>27</v>
      </c>
      <c r="D119" s="18" t="s">
        <v>43</v>
      </c>
      <c r="E119" s="13" t="s">
        <v>29</v>
      </c>
      <c r="F119" s="19" t="s">
        <v>434</v>
      </c>
      <c r="G119" s="13">
        <v>1111</v>
      </c>
      <c r="H119" s="13">
        <v>3480</v>
      </c>
      <c r="I119" s="14" t="s">
        <v>44</v>
      </c>
      <c r="J119" s="15">
        <v>2958121691</v>
      </c>
      <c r="K119" s="15">
        <v>2958121691</v>
      </c>
      <c r="L119" s="15">
        <v>0</v>
      </c>
      <c r="M119" s="15">
        <v>0</v>
      </c>
      <c r="N119" s="15">
        <v>0</v>
      </c>
      <c r="O119" s="15">
        <v>2958121690.9499998</v>
      </c>
      <c r="P119" s="16">
        <v>2958121690.9499998</v>
      </c>
      <c r="Q119" s="15">
        <v>0</v>
      </c>
      <c r="R119" s="15">
        <v>0.05</v>
      </c>
      <c r="S119" s="15">
        <v>0.05</v>
      </c>
      <c r="T119" s="17">
        <f t="shared" si="13"/>
        <v>0.9999999999830973</v>
      </c>
      <c r="U119" s="17">
        <f t="shared" si="14"/>
        <v>0</v>
      </c>
      <c r="V119" s="17">
        <f t="shared" si="15"/>
        <v>0.9999999999830973</v>
      </c>
    </row>
    <row r="120" spans="1:22" outlineLevel="1">
      <c r="A120" s="43"/>
      <c r="B120" s="43"/>
      <c r="C120" s="43"/>
      <c r="D120" s="42" t="s">
        <v>463</v>
      </c>
      <c r="E120" s="44"/>
      <c r="F120" s="45"/>
      <c r="G120" s="44"/>
      <c r="H120" s="44"/>
      <c r="I120" s="46"/>
      <c r="J120" s="47">
        <f t="shared" ref="J120:S120" si="17">SUBTOTAL(9,J107:J119)</f>
        <v>62761721645</v>
      </c>
      <c r="K120" s="47">
        <f t="shared" si="17"/>
        <v>62761721645</v>
      </c>
      <c r="L120" s="47">
        <f t="shared" si="17"/>
        <v>0</v>
      </c>
      <c r="M120" s="47">
        <f t="shared" si="17"/>
        <v>0</v>
      </c>
      <c r="N120" s="47">
        <f t="shared" si="17"/>
        <v>0</v>
      </c>
      <c r="O120" s="47">
        <f t="shared" si="17"/>
        <v>62726137745.549995</v>
      </c>
      <c r="P120" s="48">
        <f t="shared" si="17"/>
        <v>62726137745.549995</v>
      </c>
      <c r="Q120" s="47">
        <f t="shared" si="17"/>
        <v>35583895.850000001</v>
      </c>
      <c r="R120" s="47">
        <f t="shared" si="17"/>
        <v>35583899.449999988</v>
      </c>
      <c r="S120" s="47">
        <f t="shared" si="17"/>
        <v>35583899.449999988</v>
      </c>
      <c r="T120" s="49">
        <f t="shared" si="13"/>
        <v>0.9994330318143394</v>
      </c>
      <c r="U120" s="49">
        <f t="shared" si="14"/>
        <v>0</v>
      </c>
      <c r="V120" s="49">
        <f t="shared" si="15"/>
        <v>0.9994330318143394</v>
      </c>
    </row>
    <row r="121" spans="1:22" outlineLevel="2">
      <c r="A121" s="18" t="s">
        <v>25</v>
      </c>
      <c r="B121" s="18" t="s">
        <v>26</v>
      </c>
      <c r="C121" s="18" t="s">
        <v>27</v>
      </c>
      <c r="D121" s="18" t="s">
        <v>45</v>
      </c>
      <c r="E121" s="13" t="s">
        <v>29</v>
      </c>
      <c r="F121" s="19" t="s">
        <v>434</v>
      </c>
      <c r="G121" s="13">
        <v>1111</v>
      </c>
      <c r="H121" s="13">
        <v>3480</v>
      </c>
      <c r="I121" s="14" t="s">
        <v>46</v>
      </c>
      <c r="J121" s="15">
        <v>278472769</v>
      </c>
      <c r="K121" s="15">
        <v>278472769</v>
      </c>
      <c r="L121" s="15">
        <v>0</v>
      </c>
      <c r="M121" s="15">
        <v>0</v>
      </c>
      <c r="N121" s="15">
        <v>0</v>
      </c>
      <c r="O121" s="15">
        <v>265462037.71000001</v>
      </c>
      <c r="P121" s="16">
        <v>265462037.71000001</v>
      </c>
      <c r="Q121" s="15">
        <v>13010731.289999999</v>
      </c>
      <c r="R121" s="15">
        <v>13010731.289999999</v>
      </c>
      <c r="S121" s="16">
        <v>13010731.289999999</v>
      </c>
      <c r="T121" s="17">
        <f t="shared" si="13"/>
        <v>0.95327826366390611</v>
      </c>
      <c r="U121" s="17">
        <f t="shared" si="14"/>
        <v>0</v>
      </c>
      <c r="V121" s="17">
        <f t="shared" si="15"/>
        <v>0.95327826366390611</v>
      </c>
    </row>
    <row r="122" spans="1:22" outlineLevel="2">
      <c r="A122" s="18" t="s">
        <v>193</v>
      </c>
      <c r="B122" s="18" t="s">
        <v>26</v>
      </c>
      <c r="C122" s="18" t="s">
        <v>27</v>
      </c>
      <c r="D122" s="18" t="s">
        <v>45</v>
      </c>
      <c r="E122" s="13" t="s">
        <v>29</v>
      </c>
      <c r="F122" s="19" t="s">
        <v>434</v>
      </c>
      <c r="G122" s="13">
        <v>1111</v>
      </c>
      <c r="H122" s="13">
        <v>3480</v>
      </c>
      <c r="I122" s="14" t="s">
        <v>46</v>
      </c>
      <c r="J122" s="15">
        <v>270733470</v>
      </c>
      <c r="K122" s="15">
        <v>270733470</v>
      </c>
      <c r="L122" s="15">
        <v>0</v>
      </c>
      <c r="M122" s="15">
        <v>0</v>
      </c>
      <c r="N122" s="15">
        <v>0</v>
      </c>
      <c r="O122" s="15">
        <v>266097985.84</v>
      </c>
      <c r="P122" s="15">
        <v>266097985.84</v>
      </c>
      <c r="Q122" s="15">
        <v>4635484.1600000001</v>
      </c>
      <c r="R122" s="15">
        <v>4635484.1600000001</v>
      </c>
      <c r="S122" s="15">
        <v>4635484.1600000001</v>
      </c>
      <c r="T122" s="17">
        <f t="shared" si="13"/>
        <v>0.98287805286874952</v>
      </c>
      <c r="U122" s="17">
        <f t="shared" si="14"/>
        <v>0</v>
      </c>
      <c r="V122" s="17">
        <f t="shared" si="15"/>
        <v>0.98287805286874952</v>
      </c>
    </row>
    <row r="123" spans="1:22" outlineLevel="2">
      <c r="A123" s="18" t="s">
        <v>259</v>
      </c>
      <c r="B123" s="18" t="s">
        <v>26</v>
      </c>
      <c r="C123" s="18" t="s">
        <v>27</v>
      </c>
      <c r="D123" s="18" t="s">
        <v>45</v>
      </c>
      <c r="E123" s="13" t="s">
        <v>29</v>
      </c>
      <c r="F123" s="19" t="s">
        <v>434</v>
      </c>
      <c r="G123" s="13">
        <v>1111</v>
      </c>
      <c r="H123" s="13">
        <v>3480</v>
      </c>
      <c r="I123" s="14" t="s">
        <v>46</v>
      </c>
      <c r="J123" s="15">
        <v>560770574</v>
      </c>
      <c r="K123" s="15">
        <v>560770574</v>
      </c>
      <c r="L123" s="15">
        <v>0</v>
      </c>
      <c r="M123" s="15">
        <v>0</v>
      </c>
      <c r="N123" s="15">
        <v>0</v>
      </c>
      <c r="O123" s="15">
        <v>549591842.88</v>
      </c>
      <c r="P123" s="15">
        <v>549591842.88</v>
      </c>
      <c r="Q123" s="15">
        <v>11178731.119999999</v>
      </c>
      <c r="R123" s="15">
        <v>11178731.119999999</v>
      </c>
      <c r="S123" s="15">
        <v>11178731.119999999</v>
      </c>
      <c r="T123" s="17">
        <f t="shared" si="13"/>
        <v>0.98006541063618646</v>
      </c>
      <c r="U123" s="17">
        <f t="shared" si="14"/>
        <v>0</v>
      </c>
      <c r="V123" s="17">
        <f t="shared" si="15"/>
        <v>0.98006541063618646</v>
      </c>
    </row>
    <row r="124" spans="1:22" outlineLevel="2">
      <c r="A124" s="18" t="s">
        <v>281</v>
      </c>
      <c r="B124" s="18" t="s">
        <v>26</v>
      </c>
      <c r="C124" s="18" t="s">
        <v>27</v>
      </c>
      <c r="D124" s="18" t="s">
        <v>45</v>
      </c>
      <c r="E124" s="13" t="s">
        <v>29</v>
      </c>
      <c r="F124" s="19" t="s">
        <v>434</v>
      </c>
      <c r="G124" s="13">
        <v>1111</v>
      </c>
      <c r="H124" s="13">
        <v>3480</v>
      </c>
      <c r="I124" s="14" t="s">
        <v>46</v>
      </c>
      <c r="J124" s="15">
        <v>55307358</v>
      </c>
      <c r="K124" s="15">
        <v>55307358</v>
      </c>
      <c r="L124" s="15">
        <v>0</v>
      </c>
      <c r="M124" s="15">
        <v>0</v>
      </c>
      <c r="N124" s="15">
        <v>0</v>
      </c>
      <c r="O124" s="15">
        <v>52830424.82</v>
      </c>
      <c r="P124" s="15">
        <v>52830424.82</v>
      </c>
      <c r="Q124" s="15">
        <v>2476933.1800000002</v>
      </c>
      <c r="R124" s="15">
        <v>2476933.1800000002</v>
      </c>
      <c r="S124" s="15">
        <v>2476933.1800000002</v>
      </c>
      <c r="T124" s="17">
        <f t="shared" si="13"/>
        <v>0.95521512381770257</v>
      </c>
      <c r="U124" s="17">
        <f t="shared" si="14"/>
        <v>0</v>
      </c>
      <c r="V124" s="17">
        <f t="shared" si="15"/>
        <v>0.95521512381770257</v>
      </c>
    </row>
    <row r="125" spans="1:22" outlineLevel="2">
      <c r="A125" s="18" t="s">
        <v>290</v>
      </c>
      <c r="B125" s="18" t="s">
        <v>26</v>
      </c>
      <c r="C125" s="18" t="s">
        <v>27</v>
      </c>
      <c r="D125" s="18" t="s">
        <v>45</v>
      </c>
      <c r="E125" s="13" t="s">
        <v>29</v>
      </c>
      <c r="F125" s="19" t="s">
        <v>434</v>
      </c>
      <c r="G125" s="13">
        <v>1111</v>
      </c>
      <c r="H125" s="13">
        <v>3480</v>
      </c>
      <c r="I125" s="14" t="s">
        <v>46</v>
      </c>
      <c r="J125" s="15">
        <v>400017625</v>
      </c>
      <c r="K125" s="15">
        <v>400017625</v>
      </c>
      <c r="L125" s="15">
        <v>0</v>
      </c>
      <c r="M125" s="15">
        <v>0</v>
      </c>
      <c r="N125" s="15">
        <v>0</v>
      </c>
      <c r="O125" s="15">
        <v>384417490.85000002</v>
      </c>
      <c r="P125" s="15">
        <v>384417490.85000002</v>
      </c>
      <c r="Q125" s="15">
        <v>15600134.15</v>
      </c>
      <c r="R125" s="15">
        <v>15600134.15</v>
      </c>
      <c r="S125" s="15">
        <v>15600134.15</v>
      </c>
      <c r="T125" s="17">
        <f t="shared" si="13"/>
        <v>0.96100138300156157</v>
      </c>
      <c r="U125" s="17">
        <f t="shared" si="14"/>
        <v>0</v>
      </c>
      <c r="V125" s="17">
        <f t="shared" si="15"/>
        <v>0.96100138300156157</v>
      </c>
    </row>
    <row r="126" spans="1:22" outlineLevel="2">
      <c r="A126" s="18" t="s">
        <v>312</v>
      </c>
      <c r="B126" s="18" t="s">
        <v>26</v>
      </c>
      <c r="C126" s="18" t="s">
        <v>27</v>
      </c>
      <c r="D126" s="18" t="s">
        <v>45</v>
      </c>
      <c r="E126" s="13" t="s">
        <v>29</v>
      </c>
      <c r="F126" s="19" t="s">
        <v>434</v>
      </c>
      <c r="G126" s="13">
        <v>1111</v>
      </c>
      <c r="H126" s="13">
        <v>3480</v>
      </c>
      <c r="I126" s="14" t="s">
        <v>46</v>
      </c>
      <c r="J126" s="15">
        <v>114818234</v>
      </c>
      <c r="K126" s="15">
        <v>114818234</v>
      </c>
      <c r="L126" s="15">
        <v>0</v>
      </c>
      <c r="M126" s="15">
        <v>0</v>
      </c>
      <c r="N126" s="15">
        <v>0</v>
      </c>
      <c r="O126" s="15">
        <v>112087212.65000001</v>
      </c>
      <c r="P126" s="15">
        <v>112087212.65000001</v>
      </c>
      <c r="Q126" s="15">
        <v>2731021.35</v>
      </c>
      <c r="R126" s="15">
        <v>2731021.35</v>
      </c>
      <c r="S126" s="15">
        <v>2731021.35</v>
      </c>
      <c r="T126" s="17">
        <f t="shared" si="13"/>
        <v>0.97621439335149507</v>
      </c>
      <c r="U126" s="17">
        <f t="shared" si="14"/>
        <v>0</v>
      </c>
      <c r="V126" s="17">
        <f t="shared" si="15"/>
        <v>0.97621439335149507</v>
      </c>
    </row>
    <row r="127" spans="1:22" outlineLevel="2">
      <c r="A127" s="18" t="s">
        <v>318</v>
      </c>
      <c r="B127" s="18" t="s">
        <v>26</v>
      </c>
      <c r="C127" s="18" t="s">
        <v>27</v>
      </c>
      <c r="D127" s="18" t="s">
        <v>45</v>
      </c>
      <c r="E127" s="13" t="s">
        <v>29</v>
      </c>
      <c r="F127" s="19" t="s">
        <v>434</v>
      </c>
      <c r="G127" s="13">
        <v>1111</v>
      </c>
      <c r="H127" s="13">
        <v>3480</v>
      </c>
      <c r="I127" s="14" t="s">
        <v>46</v>
      </c>
      <c r="J127" s="15">
        <v>2061645879</v>
      </c>
      <c r="K127" s="15">
        <v>2061645879</v>
      </c>
      <c r="L127" s="15">
        <v>0</v>
      </c>
      <c r="M127" s="15">
        <v>0</v>
      </c>
      <c r="N127" s="15">
        <v>0</v>
      </c>
      <c r="O127" s="15">
        <v>1763480539.3199999</v>
      </c>
      <c r="P127" s="15">
        <v>1763480539.3199999</v>
      </c>
      <c r="Q127" s="15">
        <v>298165339.68000001</v>
      </c>
      <c r="R127" s="15">
        <v>298165339.68000001</v>
      </c>
      <c r="S127" s="15">
        <v>298165339.68000001</v>
      </c>
      <c r="T127" s="17">
        <f t="shared" si="13"/>
        <v>0.85537509486128382</v>
      </c>
      <c r="U127" s="17">
        <f t="shared" si="14"/>
        <v>0</v>
      </c>
      <c r="V127" s="17">
        <f t="shared" si="15"/>
        <v>0.85537509486128382</v>
      </c>
    </row>
    <row r="128" spans="1:22" outlineLevel="2">
      <c r="A128" s="18" t="s">
        <v>329</v>
      </c>
      <c r="B128" s="18" t="s">
        <v>26</v>
      </c>
      <c r="C128" s="18" t="s">
        <v>27</v>
      </c>
      <c r="D128" s="18" t="s">
        <v>45</v>
      </c>
      <c r="E128" s="13" t="s">
        <v>29</v>
      </c>
      <c r="F128" s="19" t="s">
        <v>434</v>
      </c>
      <c r="G128" s="13">
        <v>1111</v>
      </c>
      <c r="H128" s="13">
        <v>3460</v>
      </c>
      <c r="I128" s="14" t="s">
        <v>46</v>
      </c>
      <c r="J128" s="15">
        <v>24808231</v>
      </c>
      <c r="K128" s="15">
        <v>24808231</v>
      </c>
      <c r="L128" s="15">
        <v>0</v>
      </c>
      <c r="M128" s="15">
        <v>0</v>
      </c>
      <c r="N128" s="15">
        <v>0</v>
      </c>
      <c r="O128" s="15">
        <v>24241125.370000001</v>
      </c>
      <c r="P128" s="15">
        <v>24241125.370000001</v>
      </c>
      <c r="Q128" s="15">
        <v>567105.63</v>
      </c>
      <c r="R128" s="15">
        <v>567105.63</v>
      </c>
      <c r="S128" s="15">
        <v>567105.63</v>
      </c>
      <c r="T128" s="17">
        <f t="shared" si="13"/>
        <v>0.97714042448250349</v>
      </c>
      <c r="U128" s="17">
        <f t="shared" si="14"/>
        <v>0</v>
      </c>
      <c r="V128" s="17">
        <f t="shared" si="15"/>
        <v>0.97714042448250349</v>
      </c>
    </row>
    <row r="129" spans="1:22" outlineLevel="2">
      <c r="A129" s="18" t="s">
        <v>366</v>
      </c>
      <c r="B129" s="18" t="s">
        <v>367</v>
      </c>
      <c r="C129" s="18" t="s">
        <v>27</v>
      </c>
      <c r="D129" s="18" t="s">
        <v>45</v>
      </c>
      <c r="E129" s="13" t="s">
        <v>29</v>
      </c>
      <c r="F129" s="18">
        <v>280</v>
      </c>
      <c r="G129" s="13">
        <v>1111</v>
      </c>
      <c r="H129" s="13">
        <v>3410</v>
      </c>
      <c r="I129" s="14" t="s">
        <v>46</v>
      </c>
      <c r="J129" s="15">
        <v>110820035450</v>
      </c>
      <c r="K129" s="15">
        <v>110820035450</v>
      </c>
      <c r="L129" s="15">
        <v>0</v>
      </c>
      <c r="M129" s="15">
        <v>0</v>
      </c>
      <c r="N129" s="15">
        <v>0</v>
      </c>
      <c r="O129" s="15">
        <v>106806784892.67</v>
      </c>
      <c r="P129" s="15">
        <v>106806784892.67</v>
      </c>
      <c r="Q129" s="15">
        <v>4013250557.3299999</v>
      </c>
      <c r="R129" s="15">
        <v>4013250557.3299999</v>
      </c>
      <c r="S129" s="15">
        <v>4013250557.3299999</v>
      </c>
      <c r="T129" s="17">
        <f t="shared" si="13"/>
        <v>0.96378587553204031</v>
      </c>
      <c r="U129" s="17">
        <f t="shared" si="14"/>
        <v>0</v>
      </c>
      <c r="V129" s="17">
        <f t="shared" si="15"/>
        <v>0.96378587553204031</v>
      </c>
    </row>
    <row r="130" spans="1:22" outlineLevel="2">
      <c r="A130" s="18" t="s">
        <v>366</v>
      </c>
      <c r="B130" s="18" t="s">
        <v>377</v>
      </c>
      <c r="C130" s="18" t="s">
        <v>27</v>
      </c>
      <c r="D130" s="18" t="s">
        <v>45</v>
      </c>
      <c r="E130" s="13" t="s">
        <v>29</v>
      </c>
      <c r="F130" s="19" t="s">
        <v>434</v>
      </c>
      <c r="G130" s="13">
        <v>1111</v>
      </c>
      <c r="H130" s="13">
        <v>3420</v>
      </c>
      <c r="I130" s="14" t="s">
        <v>46</v>
      </c>
      <c r="J130" s="15">
        <v>33369862358</v>
      </c>
      <c r="K130" s="15">
        <v>33369862358</v>
      </c>
      <c r="L130" s="15">
        <v>0</v>
      </c>
      <c r="M130" s="15">
        <v>0</v>
      </c>
      <c r="N130" s="15">
        <v>0</v>
      </c>
      <c r="O130" s="15">
        <v>32426598047.84</v>
      </c>
      <c r="P130" s="15">
        <v>32426598047.84</v>
      </c>
      <c r="Q130" s="15">
        <v>943264310.15999997</v>
      </c>
      <c r="R130" s="15">
        <v>943264310.15999997</v>
      </c>
      <c r="S130" s="15">
        <v>943264310.15999997</v>
      </c>
      <c r="T130" s="17">
        <f t="shared" si="13"/>
        <v>0.97173304762122092</v>
      </c>
      <c r="U130" s="17">
        <f t="shared" si="14"/>
        <v>0</v>
      </c>
      <c r="V130" s="17">
        <f t="shared" si="15"/>
        <v>0.97173304762122092</v>
      </c>
    </row>
    <row r="131" spans="1:22" outlineLevel="2">
      <c r="A131" s="18" t="s">
        <v>366</v>
      </c>
      <c r="B131" s="18" t="s">
        <v>377</v>
      </c>
      <c r="C131" s="18" t="s">
        <v>27</v>
      </c>
      <c r="D131" s="18" t="s">
        <v>45</v>
      </c>
      <c r="E131" s="13" t="s">
        <v>29</v>
      </c>
      <c r="F131" s="18">
        <v>280</v>
      </c>
      <c r="G131" s="13">
        <v>1111</v>
      </c>
      <c r="H131" s="13">
        <v>3420</v>
      </c>
      <c r="I131" s="14" t="s">
        <v>46</v>
      </c>
      <c r="J131" s="15">
        <v>225275843</v>
      </c>
      <c r="K131" s="15">
        <v>225275843</v>
      </c>
      <c r="L131" s="15">
        <v>0</v>
      </c>
      <c r="M131" s="15">
        <v>0</v>
      </c>
      <c r="N131" s="15">
        <v>0</v>
      </c>
      <c r="O131" s="15">
        <v>225275843</v>
      </c>
      <c r="P131" s="15">
        <v>225275843</v>
      </c>
      <c r="Q131" s="15">
        <v>0</v>
      </c>
      <c r="R131" s="15">
        <v>0</v>
      </c>
      <c r="S131" s="15">
        <v>0</v>
      </c>
      <c r="T131" s="17">
        <f t="shared" si="13"/>
        <v>1</v>
      </c>
      <c r="U131" s="17">
        <f t="shared" si="14"/>
        <v>0</v>
      </c>
      <c r="V131" s="17">
        <f t="shared" si="15"/>
        <v>1</v>
      </c>
    </row>
    <row r="132" spans="1:22" outlineLevel="2">
      <c r="A132" s="18" t="s">
        <v>366</v>
      </c>
      <c r="B132" s="18" t="s">
        <v>401</v>
      </c>
      <c r="C132" s="18" t="s">
        <v>27</v>
      </c>
      <c r="D132" s="18" t="s">
        <v>45</v>
      </c>
      <c r="E132" s="13" t="s">
        <v>29</v>
      </c>
      <c r="F132" s="19" t="s">
        <v>434</v>
      </c>
      <c r="G132" s="13">
        <v>1111</v>
      </c>
      <c r="H132" s="13">
        <v>3420</v>
      </c>
      <c r="I132" s="14" t="s">
        <v>46</v>
      </c>
      <c r="J132" s="15">
        <v>24883567198</v>
      </c>
      <c r="K132" s="15">
        <v>24883567198</v>
      </c>
      <c r="L132" s="15">
        <v>0</v>
      </c>
      <c r="M132" s="15">
        <v>0</v>
      </c>
      <c r="N132" s="15">
        <v>0</v>
      </c>
      <c r="O132" s="15">
        <v>23264163773.669998</v>
      </c>
      <c r="P132" s="16">
        <v>23264163773.669998</v>
      </c>
      <c r="Q132" s="15">
        <v>1619403424.3299999</v>
      </c>
      <c r="R132" s="15">
        <v>1619403424.3299999</v>
      </c>
      <c r="S132" s="15">
        <v>1619403424.3299999</v>
      </c>
      <c r="T132" s="17">
        <f t="shared" si="13"/>
        <v>0.93492076873688112</v>
      </c>
      <c r="U132" s="17">
        <f t="shared" si="14"/>
        <v>0</v>
      </c>
      <c r="V132" s="17">
        <f t="shared" si="15"/>
        <v>0.93492076873688112</v>
      </c>
    </row>
    <row r="133" spans="1:22" outlineLevel="2">
      <c r="A133" s="18" t="s">
        <v>366</v>
      </c>
      <c r="B133" s="18" t="s">
        <v>401</v>
      </c>
      <c r="C133" s="18" t="s">
        <v>27</v>
      </c>
      <c r="D133" s="18" t="s">
        <v>45</v>
      </c>
      <c r="E133" s="13" t="s">
        <v>29</v>
      </c>
      <c r="F133" s="18">
        <v>280</v>
      </c>
      <c r="G133" s="13">
        <v>1111</v>
      </c>
      <c r="H133" s="13">
        <v>3420</v>
      </c>
      <c r="I133" s="14" t="s">
        <v>46</v>
      </c>
      <c r="J133" s="15">
        <v>785113398</v>
      </c>
      <c r="K133" s="15">
        <v>785113398</v>
      </c>
      <c r="L133" s="15">
        <v>0</v>
      </c>
      <c r="M133" s="15">
        <v>0</v>
      </c>
      <c r="N133" s="15">
        <v>0</v>
      </c>
      <c r="O133" s="15">
        <v>785113398</v>
      </c>
      <c r="P133" s="16">
        <v>785113398</v>
      </c>
      <c r="Q133" s="15">
        <v>0</v>
      </c>
      <c r="R133" s="15">
        <v>0</v>
      </c>
      <c r="S133" s="15">
        <v>0</v>
      </c>
      <c r="T133" s="17">
        <f t="shared" si="13"/>
        <v>1</v>
      </c>
      <c r="U133" s="17">
        <f t="shared" si="14"/>
        <v>0</v>
      </c>
      <c r="V133" s="17">
        <f t="shared" si="15"/>
        <v>1</v>
      </c>
    </row>
    <row r="134" spans="1:22" outlineLevel="2">
      <c r="A134" s="18" t="s">
        <v>366</v>
      </c>
      <c r="B134" s="18" t="s">
        <v>413</v>
      </c>
      <c r="C134" s="18" t="s">
        <v>27</v>
      </c>
      <c r="D134" s="18" t="s">
        <v>45</v>
      </c>
      <c r="E134" s="13" t="s">
        <v>29</v>
      </c>
      <c r="F134" s="19" t="s">
        <v>434</v>
      </c>
      <c r="G134" s="13">
        <v>1111</v>
      </c>
      <c r="H134" s="13">
        <v>3480</v>
      </c>
      <c r="I134" s="14" t="s">
        <v>46</v>
      </c>
      <c r="J134" s="15">
        <v>11200597135</v>
      </c>
      <c r="K134" s="15">
        <v>11200597135</v>
      </c>
      <c r="L134" s="15">
        <v>0</v>
      </c>
      <c r="M134" s="15">
        <v>0</v>
      </c>
      <c r="N134" s="15">
        <v>0</v>
      </c>
      <c r="O134" s="15">
        <v>11139219550.1</v>
      </c>
      <c r="P134" s="16">
        <v>11139219550.1</v>
      </c>
      <c r="Q134" s="15">
        <v>61377584.899999999</v>
      </c>
      <c r="R134" s="15">
        <v>61377584.899999999</v>
      </c>
      <c r="S134" s="15">
        <v>61377584.899999999</v>
      </c>
      <c r="T134" s="17">
        <f t="shared" si="13"/>
        <v>0.9945201506526643</v>
      </c>
      <c r="U134" s="17">
        <f t="shared" si="14"/>
        <v>0</v>
      </c>
      <c r="V134" s="17">
        <f t="shared" si="15"/>
        <v>0.9945201506526643</v>
      </c>
    </row>
    <row r="135" spans="1:22" outlineLevel="2">
      <c r="A135" s="18" t="s">
        <v>366</v>
      </c>
      <c r="B135" s="18" t="s">
        <v>426</v>
      </c>
      <c r="C135" s="18" t="s">
        <v>27</v>
      </c>
      <c r="D135" s="18" t="s">
        <v>45</v>
      </c>
      <c r="E135" s="13" t="s">
        <v>29</v>
      </c>
      <c r="F135" s="19" t="s">
        <v>434</v>
      </c>
      <c r="G135" s="13">
        <v>1111</v>
      </c>
      <c r="H135" s="13">
        <v>3480</v>
      </c>
      <c r="I135" s="14" t="s">
        <v>46</v>
      </c>
      <c r="J135" s="15">
        <v>6170678974</v>
      </c>
      <c r="K135" s="15">
        <v>6170678974</v>
      </c>
      <c r="L135" s="15">
        <v>0</v>
      </c>
      <c r="M135" s="15">
        <v>0</v>
      </c>
      <c r="N135" s="15">
        <v>0</v>
      </c>
      <c r="O135" s="15">
        <v>5969844838.71</v>
      </c>
      <c r="P135" s="16">
        <v>5969844838.71</v>
      </c>
      <c r="Q135" s="15">
        <v>200834135.28999999</v>
      </c>
      <c r="R135" s="15">
        <v>200834135.28999999</v>
      </c>
      <c r="S135" s="15">
        <v>200834135.28999999</v>
      </c>
      <c r="T135" s="17">
        <f t="shared" si="13"/>
        <v>0.9674534785983504</v>
      </c>
      <c r="U135" s="17">
        <f t="shared" si="14"/>
        <v>0</v>
      </c>
      <c r="V135" s="17">
        <f t="shared" si="15"/>
        <v>0.9674534785983504</v>
      </c>
    </row>
    <row r="136" spans="1:22" outlineLevel="1">
      <c r="A136" s="43"/>
      <c r="B136" s="43"/>
      <c r="C136" s="43"/>
      <c r="D136" s="42" t="s">
        <v>464</v>
      </c>
      <c r="E136" s="44"/>
      <c r="F136" s="45"/>
      <c r="G136" s="44"/>
      <c r="H136" s="44"/>
      <c r="I136" s="46"/>
      <c r="J136" s="47">
        <f t="shared" ref="J136:S136" si="18">SUBTOTAL(9,J121:J135)</f>
        <v>191221704496</v>
      </c>
      <c r="K136" s="47">
        <f t="shared" si="18"/>
        <v>191221704496</v>
      </c>
      <c r="L136" s="47">
        <f t="shared" si="18"/>
        <v>0</v>
      </c>
      <c r="M136" s="47">
        <f t="shared" si="18"/>
        <v>0</v>
      </c>
      <c r="N136" s="47">
        <f t="shared" si="18"/>
        <v>0</v>
      </c>
      <c r="O136" s="47">
        <f t="shared" si="18"/>
        <v>184035209003.42999</v>
      </c>
      <c r="P136" s="48">
        <f t="shared" si="18"/>
        <v>184035209003.42999</v>
      </c>
      <c r="Q136" s="47">
        <f t="shared" si="18"/>
        <v>7186495492.5699997</v>
      </c>
      <c r="R136" s="47">
        <f t="shared" si="18"/>
        <v>7186495492.5699997</v>
      </c>
      <c r="S136" s="47">
        <f t="shared" si="18"/>
        <v>7186495492.5699997</v>
      </c>
      <c r="T136" s="49">
        <f t="shared" si="13"/>
        <v>0.96241799270897965</v>
      </c>
      <c r="U136" s="49">
        <f t="shared" si="14"/>
        <v>0</v>
      </c>
      <c r="V136" s="49">
        <f t="shared" si="15"/>
        <v>0.96241799270897965</v>
      </c>
    </row>
    <row r="137" spans="1:22" ht="90" outlineLevel="2">
      <c r="A137" s="18" t="s">
        <v>25</v>
      </c>
      <c r="B137" s="18" t="s">
        <v>26</v>
      </c>
      <c r="C137" s="18" t="s">
        <v>27</v>
      </c>
      <c r="D137" s="18" t="s">
        <v>47</v>
      </c>
      <c r="E137" s="13" t="s">
        <v>48</v>
      </c>
      <c r="F137" s="19" t="s">
        <v>434</v>
      </c>
      <c r="G137" s="13">
        <v>1112</v>
      </c>
      <c r="H137" s="13">
        <v>3480</v>
      </c>
      <c r="I137" s="14" t="s">
        <v>49</v>
      </c>
      <c r="J137" s="15">
        <v>537495430</v>
      </c>
      <c r="K137" s="15">
        <v>537495430</v>
      </c>
      <c r="L137" s="15">
        <v>0</v>
      </c>
      <c r="M137" s="15">
        <v>0</v>
      </c>
      <c r="N137" s="15">
        <v>0</v>
      </c>
      <c r="O137" s="15">
        <v>472391490</v>
      </c>
      <c r="P137" s="16">
        <v>472391490</v>
      </c>
      <c r="Q137" s="15">
        <v>65103940</v>
      </c>
      <c r="R137" s="15">
        <v>65103940</v>
      </c>
      <c r="S137" s="16">
        <v>65103940</v>
      </c>
      <c r="T137" s="17">
        <f t="shared" si="13"/>
        <v>0.87887536085655649</v>
      </c>
      <c r="U137" s="17">
        <f t="shared" si="14"/>
        <v>0</v>
      </c>
      <c r="V137" s="17">
        <f t="shared" si="15"/>
        <v>0.87887536085655649</v>
      </c>
    </row>
    <row r="138" spans="1:22" ht="90" outlineLevel="2">
      <c r="A138" s="18" t="s">
        <v>193</v>
      </c>
      <c r="B138" s="18" t="s">
        <v>26</v>
      </c>
      <c r="C138" s="18" t="s">
        <v>27</v>
      </c>
      <c r="D138" s="18" t="s">
        <v>47</v>
      </c>
      <c r="E138" s="13" t="s">
        <v>48</v>
      </c>
      <c r="F138" s="19" t="s">
        <v>434</v>
      </c>
      <c r="G138" s="13">
        <v>1112</v>
      </c>
      <c r="H138" s="13">
        <v>3480</v>
      </c>
      <c r="I138" s="14" t="s">
        <v>49</v>
      </c>
      <c r="J138" s="15">
        <v>748051099</v>
      </c>
      <c r="K138" s="15">
        <v>748051099</v>
      </c>
      <c r="L138" s="15">
        <v>0</v>
      </c>
      <c r="M138" s="15">
        <v>0</v>
      </c>
      <c r="N138" s="15">
        <v>0</v>
      </c>
      <c r="O138" s="15">
        <v>711674366</v>
      </c>
      <c r="P138" s="15">
        <v>711674366</v>
      </c>
      <c r="Q138" s="15">
        <v>36376733</v>
      </c>
      <c r="R138" s="15">
        <v>36376733</v>
      </c>
      <c r="S138" s="15">
        <v>36376733</v>
      </c>
      <c r="T138" s="17">
        <f t="shared" si="13"/>
        <v>0.9513713260382497</v>
      </c>
      <c r="U138" s="17">
        <f t="shared" si="14"/>
        <v>0</v>
      </c>
      <c r="V138" s="17">
        <f t="shared" si="15"/>
        <v>0.9513713260382497</v>
      </c>
    </row>
    <row r="139" spans="1:22" ht="90" outlineLevel="2">
      <c r="A139" s="18" t="s">
        <v>259</v>
      </c>
      <c r="B139" s="18" t="s">
        <v>26</v>
      </c>
      <c r="C139" s="18" t="s">
        <v>27</v>
      </c>
      <c r="D139" s="18" t="s">
        <v>47</v>
      </c>
      <c r="E139" s="13" t="s">
        <v>48</v>
      </c>
      <c r="F139" s="19" t="s">
        <v>434</v>
      </c>
      <c r="G139" s="13">
        <v>1112</v>
      </c>
      <c r="H139" s="13">
        <v>3480</v>
      </c>
      <c r="I139" s="14" t="s">
        <v>49</v>
      </c>
      <c r="J139" s="15">
        <v>520600645</v>
      </c>
      <c r="K139" s="15">
        <v>520600645</v>
      </c>
      <c r="L139" s="15">
        <v>0</v>
      </c>
      <c r="M139" s="15">
        <v>0</v>
      </c>
      <c r="N139" s="15">
        <v>0</v>
      </c>
      <c r="O139" s="15">
        <v>467737478</v>
      </c>
      <c r="P139" s="15">
        <v>467737478</v>
      </c>
      <c r="Q139" s="15">
        <v>52863167</v>
      </c>
      <c r="R139" s="15">
        <v>52863167</v>
      </c>
      <c r="S139" s="15">
        <v>52863167</v>
      </c>
      <c r="T139" s="17">
        <f t="shared" si="13"/>
        <v>0.89845735400500704</v>
      </c>
      <c r="U139" s="17">
        <f t="shared" si="14"/>
        <v>0</v>
      </c>
      <c r="V139" s="17">
        <f t="shared" si="15"/>
        <v>0.89845735400500704</v>
      </c>
    </row>
    <row r="140" spans="1:22" ht="90" outlineLevel="2">
      <c r="A140" s="18" t="s">
        <v>281</v>
      </c>
      <c r="B140" s="18" t="s">
        <v>26</v>
      </c>
      <c r="C140" s="18" t="s">
        <v>27</v>
      </c>
      <c r="D140" s="18" t="s">
        <v>47</v>
      </c>
      <c r="E140" s="13" t="s">
        <v>48</v>
      </c>
      <c r="F140" s="19" t="s">
        <v>434</v>
      </c>
      <c r="G140" s="13">
        <v>1112</v>
      </c>
      <c r="H140" s="13">
        <v>3480</v>
      </c>
      <c r="I140" s="14" t="s">
        <v>49</v>
      </c>
      <c r="J140" s="15">
        <v>118172980</v>
      </c>
      <c r="K140" s="15">
        <v>118172980</v>
      </c>
      <c r="L140" s="15">
        <v>0</v>
      </c>
      <c r="M140" s="15">
        <v>0</v>
      </c>
      <c r="N140" s="15">
        <v>0</v>
      </c>
      <c r="O140" s="15">
        <v>114167781</v>
      </c>
      <c r="P140" s="15">
        <v>114167781</v>
      </c>
      <c r="Q140" s="15">
        <v>4005199</v>
      </c>
      <c r="R140" s="15">
        <v>4005199</v>
      </c>
      <c r="S140" s="15">
        <v>4005199</v>
      </c>
      <c r="T140" s="17">
        <f t="shared" si="13"/>
        <v>0.96610731996434385</v>
      </c>
      <c r="U140" s="17">
        <f t="shared" si="14"/>
        <v>0</v>
      </c>
      <c r="V140" s="17">
        <f t="shared" si="15"/>
        <v>0.96610731996434385</v>
      </c>
    </row>
    <row r="141" spans="1:22" ht="90" outlineLevel="2">
      <c r="A141" s="18" t="s">
        <v>290</v>
      </c>
      <c r="B141" s="18" t="s">
        <v>26</v>
      </c>
      <c r="C141" s="18" t="s">
        <v>27</v>
      </c>
      <c r="D141" s="18" t="s">
        <v>47</v>
      </c>
      <c r="E141" s="13" t="s">
        <v>48</v>
      </c>
      <c r="F141" s="19" t="s">
        <v>434</v>
      </c>
      <c r="G141" s="13">
        <v>1112</v>
      </c>
      <c r="H141" s="13">
        <v>3480</v>
      </c>
      <c r="I141" s="14" t="s">
        <v>49</v>
      </c>
      <c r="J141" s="15">
        <v>418565427</v>
      </c>
      <c r="K141" s="15">
        <v>418565427</v>
      </c>
      <c r="L141" s="15">
        <v>0</v>
      </c>
      <c r="M141" s="15">
        <v>0</v>
      </c>
      <c r="N141" s="15">
        <v>0</v>
      </c>
      <c r="O141" s="15">
        <v>389286260</v>
      </c>
      <c r="P141" s="15">
        <v>389286260</v>
      </c>
      <c r="Q141" s="15">
        <v>29279167</v>
      </c>
      <c r="R141" s="15">
        <v>29279167</v>
      </c>
      <c r="S141" s="15">
        <v>29279167</v>
      </c>
      <c r="T141" s="17">
        <f t="shared" si="13"/>
        <v>0.93004876869584363</v>
      </c>
      <c r="U141" s="17">
        <f t="shared" si="14"/>
        <v>0</v>
      </c>
      <c r="V141" s="17">
        <f t="shared" si="15"/>
        <v>0.93004876869584363</v>
      </c>
    </row>
    <row r="142" spans="1:22" ht="90" outlineLevel="2">
      <c r="A142" s="18" t="s">
        <v>312</v>
      </c>
      <c r="B142" s="18" t="s">
        <v>26</v>
      </c>
      <c r="C142" s="18" t="s">
        <v>27</v>
      </c>
      <c r="D142" s="18" t="s">
        <v>47</v>
      </c>
      <c r="E142" s="13" t="s">
        <v>48</v>
      </c>
      <c r="F142" s="19" t="s">
        <v>434</v>
      </c>
      <c r="G142" s="13">
        <v>1112</v>
      </c>
      <c r="H142" s="13">
        <v>3480</v>
      </c>
      <c r="I142" s="14" t="s">
        <v>49</v>
      </c>
      <c r="J142" s="15">
        <v>104876272</v>
      </c>
      <c r="K142" s="15">
        <v>104876272</v>
      </c>
      <c r="L142" s="15">
        <v>0</v>
      </c>
      <c r="M142" s="15">
        <v>0</v>
      </c>
      <c r="N142" s="15">
        <v>0</v>
      </c>
      <c r="O142" s="15">
        <v>94010176</v>
      </c>
      <c r="P142" s="15">
        <v>94010176</v>
      </c>
      <c r="Q142" s="15">
        <v>10866096</v>
      </c>
      <c r="R142" s="15">
        <v>10866096</v>
      </c>
      <c r="S142" s="15">
        <v>10866096</v>
      </c>
      <c r="T142" s="17">
        <f t="shared" si="13"/>
        <v>0.89639128286329628</v>
      </c>
      <c r="U142" s="17">
        <f t="shared" si="14"/>
        <v>0</v>
      </c>
      <c r="V142" s="17">
        <f t="shared" si="15"/>
        <v>0.89639128286329628</v>
      </c>
    </row>
    <row r="143" spans="1:22" ht="90" outlineLevel="2">
      <c r="A143" s="18" t="s">
        <v>318</v>
      </c>
      <c r="B143" s="18" t="s">
        <v>26</v>
      </c>
      <c r="C143" s="18" t="s">
        <v>27</v>
      </c>
      <c r="D143" s="18" t="s">
        <v>47</v>
      </c>
      <c r="E143" s="13" t="s">
        <v>48</v>
      </c>
      <c r="F143" s="19" t="s">
        <v>434</v>
      </c>
      <c r="G143" s="13">
        <v>1112</v>
      </c>
      <c r="H143" s="13">
        <v>3480</v>
      </c>
      <c r="I143" s="14" t="s">
        <v>49</v>
      </c>
      <c r="J143" s="15">
        <v>2080476173</v>
      </c>
      <c r="K143" s="15">
        <v>2080476173</v>
      </c>
      <c r="L143" s="15">
        <v>0</v>
      </c>
      <c r="M143" s="15">
        <v>0</v>
      </c>
      <c r="N143" s="15">
        <v>0</v>
      </c>
      <c r="O143" s="15">
        <v>1652182148</v>
      </c>
      <c r="P143" s="15">
        <v>1652182148</v>
      </c>
      <c r="Q143" s="15">
        <v>428294025</v>
      </c>
      <c r="R143" s="15">
        <v>428294025</v>
      </c>
      <c r="S143" s="15">
        <v>428294025</v>
      </c>
      <c r="T143" s="17">
        <f t="shared" si="13"/>
        <v>0.79413653924120187</v>
      </c>
      <c r="U143" s="17">
        <f t="shared" si="14"/>
        <v>0</v>
      </c>
      <c r="V143" s="17">
        <f t="shared" si="15"/>
        <v>0.79413653924120187</v>
      </c>
    </row>
    <row r="144" spans="1:22" ht="90" outlineLevel="2">
      <c r="A144" s="18" t="s">
        <v>329</v>
      </c>
      <c r="B144" s="18" t="s">
        <v>26</v>
      </c>
      <c r="C144" s="18" t="s">
        <v>27</v>
      </c>
      <c r="D144" s="18" t="s">
        <v>47</v>
      </c>
      <c r="E144" s="13" t="s">
        <v>48</v>
      </c>
      <c r="F144" s="19" t="s">
        <v>434</v>
      </c>
      <c r="G144" s="13">
        <v>1112</v>
      </c>
      <c r="H144" s="13">
        <v>3460</v>
      </c>
      <c r="I144" s="14" t="s">
        <v>49</v>
      </c>
      <c r="J144" s="15">
        <v>52863440</v>
      </c>
      <c r="K144" s="15">
        <v>52863440</v>
      </c>
      <c r="L144" s="15">
        <v>0</v>
      </c>
      <c r="M144" s="15">
        <v>0</v>
      </c>
      <c r="N144" s="15">
        <v>0</v>
      </c>
      <c r="O144" s="15">
        <v>50369348</v>
      </c>
      <c r="P144" s="15">
        <v>50369348</v>
      </c>
      <c r="Q144" s="15">
        <v>2494092</v>
      </c>
      <c r="R144" s="15">
        <v>2494092</v>
      </c>
      <c r="S144" s="15">
        <v>2494092</v>
      </c>
      <c r="T144" s="17">
        <f t="shared" si="13"/>
        <v>0.95282009645985954</v>
      </c>
      <c r="U144" s="17">
        <f t="shared" si="14"/>
        <v>0</v>
      </c>
      <c r="V144" s="17">
        <f t="shared" si="15"/>
        <v>0.95282009645985954</v>
      </c>
    </row>
    <row r="145" spans="1:22" ht="90" outlineLevel="2">
      <c r="A145" s="18" t="s">
        <v>366</v>
      </c>
      <c r="B145" s="18" t="s">
        <v>367</v>
      </c>
      <c r="C145" s="18" t="s">
        <v>27</v>
      </c>
      <c r="D145" s="18" t="s">
        <v>47</v>
      </c>
      <c r="E145" s="13" t="s">
        <v>48</v>
      </c>
      <c r="F145" s="18">
        <v>280</v>
      </c>
      <c r="G145" s="13">
        <v>1112</v>
      </c>
      <c r="H145" s="13">
        <v>3410</v>
      </c>
      <c r="I145" s="14" t="s">
        <v>49</v>
      </c>
      <c r="J145" s="15">
        <v>39494531391</v>
      </c>
      <c r="K145" s="15">
        <v>39494531391</v>
      </c>
      <c r="L145" s="15">
        <v>0</v>
      </c>
      <c r="M145" s="15">
        <v>0</v>
      </c>
      <c r="N145" s="15">
        <v>0</v>
      </c>
      <c r="O145" s="15">
        <v>38600842880</v>
      </c>
      <c r="P145" s="15">
        <v>38600842880</v>
      </c>
      <c r="Q145" s="15">
        <v>893688511</v>
      </c>
      <c r="R145" s="15">
        <v>893688511</v>
      </c>
      <c r="S145" s="15">
        <v>893688511</v>
      </c>
      <c r="T145" s="17">
        <f t="shared" si="13"/>
        <v>0.97737184163163271</v>
      </c>
      <c r="U145" s="17">
        <f t="shared" si="14"/>
        <v>0</v>
      </c>
      <c r="V145" s="17">
        <f t="shared" si="15"/>
        <v>0.97737184163163271</v>
      </c>
    </row>
    <row r="146" spans="1:22" ht="90" outlineLevel="2">
      <c r="A146" s="18" t="s">
        <v>366</v>
      </c>
      <c r="B146" s="18" t="s">
        <v>377</v>
      </c>
      <c r="C146" s="18" t="s">
        <v>27</v>
      </c>
      <c r="D146" s="18" t="s">
        <v>47</v>
      </c>
      <c r="E146" s="13" t="s">
        <v>48</v>
      </c>
      <c r="F146" s="19" t="s">
        <v>434</v>
      </c>
      <c r="G146" s="13">
        <v>1112</v>
      </c>
      <c r="H146" s="13">
        <v>3420</v>
      </c>
      <c r="I146" s="14" t="s">
        <v>49</v>
      </c>
      <c r="J146" s="15">
        <v>18291562273</v>
      </c>
      <c r="K146" s="15">
        <v>18291562273</v>
      </c>
      <c r="L146" s="15">
        <v>0</v>
      </c>
      <c r="M146" s="15">
        <v>0</v>
      </c>
      <c r="N146" s="15">
        <v>0</v>
      </c>
      <c r="O146" s="15">
        <v>18013922541</v>
      </c>
      <c r="P146" s="15">
        <v>18013922541</v>
      </c>
      <c r="Q146" s="15">
        <v>277639732</v>
      </c>
      <c r="R146" s="15">
        <v>277639732</v>
      </c>
      <c r="S146" s="15">
        <v>277639732</v>
      </c>
      <c r="T146" s="17">
        <f t="shared" si="13"/>
        <v>0.98482143144165324</v>
      </c>
      <c r="U146" s="17">
        <f t="shared" si="14"/>
        <v>0</v>
      </c>
      <c r="V146" s="17">
        <f t="shared" si="15"/>
        <v>0.98482143144165324</v>
      </c>
    </row>
    <row r="147" spans="1:22" ht="90" outlineLevel="2">
      <c r="A147" s="18" t="s">
        <v>366</v>
      </c>
      <c r="B147" s="18" t="s">
        <v>401</v>
      </c>
      <c r="C147" s="18" t="s">
        <v>27</v>
      </c>
      <c r="D147" s="18" t="s">
        <v>47</v>
      </c>
      <c r="E147" s="13" t="s">
        <v>48</v>
      </c>
      <c r="F147" s="19" t="s">
        <v>434</v>
      </c>
      <c r="G147" s="13">
        <v>1112</v>
      </c>
      <c r="H147" s="13">
        <v>3420</v>
      </c>
      <c r="I147" s="14" t="s">
        <v>49</v>
      </c>
      <c r="J147" s="15">
        <v>9299737352</v>
      </c>
      <c r="K147" s="15">
        <v>9299737352</v>
      </c>
      <c r="L147" s="15">
        <v>0</v>
      </c>
      <c r="M147" s="15">
        <v>0</v>
      </c>
      <c r="N147" s="15">
        <v>0</v>
      </c>
      <c r="O147" s="15">
        <v>9072156738</v>
      </c>
      <c r="P147" s="16">
        <v>9072156738</v>
      </c>
      <c r="Q147" s="15">
        <v>227580614</v>
      </c>
      <c r="R147" s="15">
        <v>227580614</v>
      </c>
      <c r="S147" s="15">
        <v>227580614</v>
      </c>
      <c r="T147" s="17">
        <f t="shared" si="13"/>
        <v>0.97552827511294649</v>
      </c>
      <c r="U147" s="17">
        <f t="shared" si="14"/>
        <v>0</v>
      </c>
      <c r="V147" s="17">
        <f t="shared" si="15"/>
        <v>0.97552827511294649</v>
      </c>
    </row>
    <row r="148" spans="1:22" ht="90" outlineLevel="2">
      <c r="A148" s="18" t="s">
        <v>366</v>
      </c>
      <c r="B148" s="18" t="s">
        <v>413</v>
      </c>
      <c r="C148" s="18" t="s">
        <v>27</v>
      </c>
      <c r="D148" s="18" t="s">
        <v>47</v>
      </c>
      <c r="E148" s="13" t="s">
        <v>48</v>
      </c>
      <c r="F148" s="19" t="s">
        <v>434</v>
      </c>
      <c r="G148" s="13">
        <v>1112</v>
      </c>
      <c r="H148" s="13">
        <v>3480</v>
      </c>
      <c r="I148" s="14" t="s">
        <v>49</v>
      </c>
      <c r="J148" s="15">
        <v>6917450349</v>
      </c>
      <c r="K148" s="15">
        <v>6917450349</v>
      </c>
      <c r="L148" s="15">
        <v>0</v>
      </c>
      <c r="M148" s="15">
        <v>0</v>
      </c>
      <c r="N148" s="15">
        <v>0</v>
      </c>
      <c r="O148" s="15">
        <v>6818721309</v>
      </c>
      <c r="P148" s="16">
        <v>6818721309</v>
      </c>
      <c r="Q148" s="15">
        <v>98729040</v>
      </c>
      <c r="R148" s="15">
        <v>98729040</v>
      </c>
      <c r="S148" s="15">
        <v>98729040</v>
      </c>
      <c r="T148" s="17">
        <f t="shared" si="13"/>
        <v>0.98572753904706056</v>
      </c>
      <c r="U148" s="17">
        <f t="shared" si="14"/>
        <v>0</v>
      </c>
      <c r="V148" s="17">
        <f t="shared" si="15"/>
        <v>0.98572753904706056</v>
      </c>
    </row>
    <row r="149" spans="1:22" ht="90" outlineLevel="2">
      <c r="A149" s="18" t="s">
        <v>366</v>
      </c>
      <c r="B149" s="18" t="s">
        <v>426</v>
      </c>
      <c r="C149" s="18" t="s">
        <v>27</v>
      </c>
      <c r="D149" s="18" t="s">
        <v>47</v>
      </c>
      <c r="E149" s="13" t="s">
        <v>48</v>
      </c>
      <c r="F149" s="19" t="s">
        <v>434</v>
      </c>
      <c r="G149" s="13">
        <v>1112</v>
      </c>
      <c r="H149" s="13">
        <v>3480</v>
      </c>
      <c r="I149" s="14" t="s">
        <v>49</v>
      </c>
      <c r="J149" s="15">
        <v>4040236905</v>
      </c>
      <c r="K149" s="15">
        <v>4040236905</v>
      </c>
      <c r="L149" s="15">
        <v>0</v>
      </c>
      <c r="M149" s="15">
        <v>0</v>
      </c>
      <c r="N149" s="15">
        <v>0</v>
      </c>
      <c r="O149" s="15">
        <v>3879709705</v>
      </c>
      <c r="P149" s="16">
        <v>3879709705</v>
      </c>
      <c r="Q149" s="15">
        <v>160527200</v>
      </c>
      <c r="R149" s="15">
        <v>160527200</v>
      </c>
      <c r="S149" s="15">
        <v>160527200</v>
      </c>
      <c r="T149" s="17">
        <f t="shared" si="13"/>
        <v>0.96026787444039741</v>
      </c>
      <c r="U149" s="17">
        <f t="shared" si="14"/>
        <v>0</v>
      </c>
      <c r="V149" s="17">
        <f t="shared" si="15"/>
        <v>0.96026787444039741</v>
      </c>
    </row>
    <row r="150" spans="1:22" outlineLevel="1">
      <c r="A150" s="43"/>
      <c r="B150" s="43"/>
      <c r="C150" s="43"/>
      <c r="D150" s="42" t="s">
        <v>465</v>
      </c>
      <c r="E150" s="44"/>
      <c r="F150" s="45"/>
      <c r="G150" s="44"/>
      <c r="H150" s="44"/>
      <c r="I150" s="46"/>
      <c r="J150" s="47">
        <f t="shared" ref="J150:S150" si="19">SUBTOTAL(9,J137:J149)</f>
        <v>82624619736</v>
      </c>
      <c r="K150" s="47">
        <f t="shared" si="19"/>
        <v>82624619736</v>
      </c>
      <c r="L150" s="47">
        <f t="shared" si="19"/>
        <v>0</v>
      </c>
      <c r="M150" s="47">
        <f t="shared" si="19"/>
        <v>0</v>
      </c>
      <c r="N150" s="47">
        <f t="shared" si="19"/>
        <v>0</v>
      </c>
      <c r="O150" s="47">
        <f t="shared" si="19"/>
        <v>80337172220</v>
      </c>
      <c r="P150" s="48">
        <f t="shared" si="19"/>
        <v>80337172220</v>
      </c>
      <c r="Q150" s="47">
        <f t="shared" si="19"/>
        <v>2287447516</v>
      </c>
      <c r="R150" s="47">
        <f t="shared" si="19"/>
        <v>2287447516</v>
      </c>
      <c r="S150" s="47">
        <f t="shared" si="19"/>
        <v>2287447516</v>
      </c>
      <c r="T150" s="49">
        <f t="shared" si="13"/>
        <v>0.97231518252902349</v>
      </c>
      <c r="U150" s="49">
        <f t="shared" si="14"/>
        <v>0</v>
      </c>
      <c r="V150" s="49">
        <f t="shared" si="15"/>
        <v>0.97231518252902349</v>
      </c>
    </row>
    <row r="151" spans="1:22" ht="75" outlineLevel="2">
      <c r="A151" s="18" t="s">
        <v>25</v>
      </c>
      <c r="B151" s="18" t="s">
        <v>26</v>
      </c>
      <c r="C151" s="18" t="s">
        <v>27</v>
      </c>
      <c r="D151" s="18" t="s">
        <v>50</v>
      </c>
      <c r="E151" s="13" t="s">
        <v>48</v>
      </c>
      <c r="F151" s="19" t="s">
        <v>434</v>
      </c>
      <c r="G151" s="13">
        <v>1112</v>
      </c>
      <c r="H151" s="13">
        <v>3480</v>
      </c>
      <c r="I151" s="14" t="s">
        <v>51</v>
      </c>
      <c r="J151" s="15">
        <v>29053807</v>
      </c>
      <c r="K151" s="15">
        <v>29053807</v>
      </c>
      <c r="L151" s="15">
        <v>0</v>
      </c>
      <c r="M151" s="15">
        <v>0</v>
      </c>
      <c r="N151" s="15">
        <v>0</v>
      </c>
      <c r="O151" s="15">
        <v>25568462</v>
      </c>
      <c r="P151" s="16">
        <v>25568462</v>
      </c>
      <c r="Q151" s="15">
        <v>3485345</v>
      </c>
      <c r="R151" s="15">
        <v>3485345</v>
      </c>
      <c r="S151" s="16">
        <v>3485345</v>
      </c>
      <c r="T151" s="17">
        <f t="shared" si="13"/>
        <v>0.88003826830680054</v>
      </c>
      <c r="U151" s="17">
        <f t="shared" si="14"/>
        <v>0</v>
      </c>
      <c r="V151" s="17">
        <f t="shared" si="15"/>
        <v>0.88003826830680054</v>
      </c>
    </row>
    <row r="152" spans="1:22" ht="75" outlineLevel="2">
      <c r="A152" s="18" t="s">
        <v>193</v>
      </c>
      <c r="B152" s="18" t="s">
        <v>26</v>
      </c>
      <c r="C152" s="18" t="s">
        <v>27</v>
      </c>
      <c r="D152" s="18" t="s">
        <v>50</v>
      </c>
      <c r="E152" s="13" t="s">
        <v>48</v>
      </c>
      <c r="F152" s="19" t="s">
        <v>434</v>
      </c>
      <c r="G152" s="13">
        <v>1112</v>
      </c>
      <c r="H152" s="13">
        <v>3480</v>
      </c>
      <c r="I152" s="14" t="s">
        <v>51</v>
      </c>
      <c r="J152" s="15">
        <v>40955153</v>
      </c>
      <c r="K152" s="15">
        <v>40955153</v>
      </c>
      <c r="L152" s="15">
        <v>0</v>
      </c>
      <c r="M152" s="15">
        <v>0</v>
      </c>
      <c r="N152" s="15">
        <v>0</v>
      </c>
      <c r="O152" s="15">
        <v>38412933</v>
      </c>
      <c r="P152" s="15">
        <v>38412933</v>
      </c>
      <c r="Q152" s="15">
        <v>2542220</v>
      </c>
      <c r="R152" s="15">
        <v>2542220</v>
      </c>
      <c r="S152" s="15">
        <v>2542220</v>
      </c>
      <c r="T152" s="17">
        <f t="shared" si="13"/>
        <v>0.93792673659404957</v>
      </c>
      <c r="U152" s="17">
        <f t="shared" si="14"/>
        <v>0</v>
      </c>
      <c r="V152" s="17">
        <f t="shared" si="15"/>
        <v>0.93792673659404957</v>
      </c>
    </row>
    <row r="153" spans="1:22" ht="75" outlineLevel="2">
      <c r="A153" s="18" t="s">
        <v>259</v>
      </c>
      <c r="B153" s="18" t="s">
        <v>26</v>
      </c>
      <c r="C153" s="18" t="s">
        <v>27</v>
      </c>
      <c r="D153" s="18" t="s">
        <v>50</v>
      </c>
      <c r="E153" s="13" t="s">
        <v>48</v>
      </c>
      <c r="F153" s="19" t="s">
        <v>434</v>
      </c>
      <c r="G153" s="13">
        <v>1112</v>
      </c>
      <c r="H153" s="13">
        <v>3480</v>
      </c>
      <c r="I153" s="14" t="s">
        <v>51</v>
      </c>
      <c r="J153" s="15">
        <v>28140575</v>
      </c>
      <c r="K153" s="15">
        <v>28140575</v>
      </c>
      <c r="L153" s="15">
        <v>0</v>
      </c>
      <c r="M153" s="15">
        <v>0</v>
      </c>
      <c r="N153" s="15">
        <v>0</v>
      </c>
      <c r="O153" s="15">
        <v>25293092</v>
      </c>
      <c r="P153" s="15">
        <v>25293092</v>
      </c>
      <c r="Q153" s="15">
        <v>2847483</v>
      </c>
      <c r="R153" s="15">
        <v>2847483</v>
      </c>
      <c r="S153" s="15">
        <v>2847483</v>
      </c>
      <c r="T153" s="17">
        <f t="shared" si="13"/>
        <v>0.89881219555748237</v>
      </c>
      <c r="U153" s="17">
        <f t="shared" si="14"/>
        <v>0</v>
      </c>
      <c r="V153" s="17">
        <f t="shared" si="15"/>
        <v>0.89881219555748237</v>
      </c>
    </row>
    <row r="154" spans="1:22" ht="75" outlineLevel="2">
      <c r="A154" s="18" t="s">
        <v>281</v>
      </c>
      <c r="B154" s="18" t="s">
        <v>26</v>
      </c>
      <c r="C154" s="18" t="s">
        <v>27</v>
      </c>
      <c r="D154" s="18" t="s">
        <v>50</v>
      </c>
      <c r="E154" s="13" t="s">
        <v>48</v>
      </c>
      <c r="F154" s="19" t="s">
        <v>434</v>
      </c>
      <c r="G154" s="13">
        <v>1112</v>
      </c>
      <c r="H154" s="13">
        <v>3480</v>
      </c>
      <c r="I154" s="14" t="s">
        <v>51</v>
      </c>
      <c r="J154" s="15">
        <v>6387729</v>
      </c>
      <c r="K154" s="15">
        <v>6387729</v>
      </c>
      <c r="L154" s="15">
        <v>0</v>
      </c>
      <c r="M154" s="15">
        <v>0</v>
      </c>
      <c r="N154" s="15">
        <v>0</v>
      </c>
      <c r="O154" s="15">
        <v>6173115</v>
      </c>
      <c r="P154" s="15">
        <v>6173115</v>
      </c>
      <c r="Q154" s="15">
        <v>214614</v>
      </c>
      <c r="R154" s="15">
        <v>214614</v>
      </c>
      <c r="S154" s="15">
        <v>214614</v>
      </c>
      <c r="T154" s="17">
        <f t="shared" si="13"/>
        <v>0.96640214386051759</v>
      </c>
      <c r="U154" s="17">
        <f t="shared" si="14"/>
        <v>0</v>
      </c>
      <c r="V154" s="17">
        <f t="shared" si="15"/>
        <v>0.96640214386051759</v>
      </c>
    </row>
    <row r="155" spans="1:22" ht="75" outlineLevel="2">
      <c r="A155" s="18" t="s">
        <v>290</v>
      </c>
      <c r="B155" s="18" t="s">
        <v>26</v>
      </c>
      <c r="C155" s="18" t="s">
        <v>27</v>
      </c>
      <c r="D155" s="18" t="s">
        <v>50</v>
      </c>
      <c r="E155" s="13" t="s">
        <v>48</v>
      </c>
      <c r="F155" s="19" t="s">
        <v>434</v>
      </c>
      <c r="G155" s="13">
        <v>1112</v>
      </c>
      <c r="H155" s="13">
        <v>3480</v>
      </c>
      <c r="I155" s="14" t="s">
        <v>51</v>
      </c>
      <c r="J155" s="15">
        <v>22625158</v>
      </c>
      <c r="K155" s="15">
        <v>22625158</v>
      </c>
      <c r="L155" s="15">
        <v>0</v>
      </c>
      <c r="M155" s="15">
        <v>0</v>
      </c>
      <c r="N155" s="15">
        <v>0</v>
      </c>
      <c r="O155" s="15">
        <v>21046056</v>
      </c>
      <c r="P155" s="15">
        <v>21046056</v>
      </c>
      <c r="Q155" s="15">
        <v>1579102</v>
      </c>
      <c r="R155" s="15">
        <v>1579102</v>
      </c>
      <c r="S155" s="15">
        <v>1579102</v>
      </c>
      <c r="T155" s="17">
        <f t="shared" si="13"/>
        <v>0.93020592386581347</v>
      </c>
      <c r="U155" s="17">
        <f t="shared" si="14"/>
        <v>0</v>
      </c>
      <c r="V155" s="17">
        <f t="shared" si="15"/>
        <v>0.93020592386581347</v>
      </c>
    </row>
    <row r="156" spans="1:22" ht="75" outlineLevel="2">
      <c r="A156" s="18" t="s">
        <v>312</v>
      </c>
      <c r="B156" s="18" t="s">
        <v>26</v>
      </c>
      <c r="C156" s="18" t="s">
        <v>27</v>
      </c>
      <c r="D156" s="18" t="s">
        <v>50</v>
      </c>
      <c r="E156" s="13" t="s">
        <v>48</v>
      </c>
      <c r="F156" s="19" t="s">
        <v>434</v>
      </c>
      <c r="G156" s="13">
        <v>1112</v>
      </c>
      <c r="H156" s="13">
        <v>3480</v>
      </c>
      <c r="I156" s="14" t="s">
        <v>51</v>
      </c>
      <c r="J156" s="15">
        <v>5668988</v>
      </c>
      <c r="K156" s="15">
        <v>5668988</v>
      </c>
      <c r="L156" s="15">
        <v>0</v>
      </c>
      <c r="M156" s="15">
        <v>0</v>
      </c>
      <c r="N156" s="15">
        <v>0</v>
      </c>
      <c r="O156" s="15">
        <v>5082100</v>
      </c>
      <c r="P156" s="15">
        <v>5082100</v>
      </c>
      <c r="Q156" s="15">
        <v>586888</v>
      </c>
      <c r="R156" s="15">
        <v>586888</v>
      </c>
      <c r="S156" s="15">
        <v>586888</v>
      </c>
      <c r="T156" s="17">
        <f t="shared" si="13"/>
        <v>0.8964739385583459</v>
      </c>
      <c r="U156" s="17">
        <f t="shared" si="14"/>
        <v>0</v>
      </c>
      <c r="V156" s="17">
        <f t="shared" si="15"/>
        <v>0.8964739385583459</v>
      </c>
    </row>
    <row r="157" spans="1:22" ht="75" outlineLevel="2">
      <c r="A157" s="18" t="s">
        <v>318</v>
      </c>
      <c r="B157" s="18" t="s">
        <v>26</v>
      </c>
      <c r="C157" s="18" t="s">
        <v>27</v>
      </c>
      <c r="D157" s="18" t="s">
        <v>50</v>
      </c>
      <c r="E157" s="13" t="s">
        <v>48</v>
      </c>
      <c r="F157" s="19" t="s">
        <v>434</v>
      </c>
      <c r="G157" s="13">
        <v>1112</v>
      </c>
      <c r="H157" s="13">
        <v>3480</v>
      </c>
      <c r="I157" s="14" t="s">
        <v>51</v>
      </c>
      <c r="J157" s="15">
        <v>112458172</v>
      </c>
      <c r="K157" s="15">
        <v>112458172</v>
      </c>
      <c r="L157" s="15">
        <v>0</v>
      </c>
      <c r="M157" s="15">
        <v>0</v>
      </c>
      <c r="N157" s="15">
        <v>0</v>
      </c>
      <c r="O157" s="15">
        <v>88835538</v>
      </c>
      <c r="P157" s="15">
        <v>88835538</v>
      </c>
      <c r="Q157" s="15">
        <v>23622634</v>
      </c>
      <c r="R157" s="15">
        <v>23622634</v>
      </c>
      <c r="S157" s="15">
        <v>23622634</v>
      </c>
      <c r="T157" s="17">
        <f t="shared" si="13"/>
        <v>0.78994293095925483</v>
      </c>
      <c r="U157" s="17">
        <f t="shared" si="14"/>
        <v>0</v>
      </c>
      <c r="V157" s="17">
        <f t="shared" si="15"/>
        <v>0.78994293095925483</v>
      </c>
    </row>
    <row r="158" spans="1:22" ht="75" outlineLevel="2">
      <c r="A158" s="18" t="s">
        <v>329</v>
      </c>
      <c r="B158" s="18" t="s">
        <v>26</v>
      </c>
      <c r="C158" s="18" t="s">
        <v>27</v>
      </c>
      <c r="D158" s="18" t="s">
        <v>50</v>
      </c>
      <c r="E158" s="13" t="s">
        <v>48</v>
      </c>
      <c r="F158" s="19" t="s">
        <v>434</v>
      </c>
      <c r="G158" s="13">
        <v>1112</v>
      </c>
      <c r="H158" s="13">
        <v>3460</v>
      </c>
      <c r="I158" s="14" t="s">
        <v>51</v>
      </c>
      <c r="J158" s="15">
        <v>2853267</v>
      </c>
      <c r="K158" s="15">
        <v>2853267</v>
      </c>
      <c r="L158" s="15">
        <v>0</v>
      </c>
      <c r="M158" s="15">
        <v>0</v>
      </c>
      <c r="N158" s="15">
        <v>0</v>
      </c>
      <c r="O158" s="15">
        <v>2723162</v>
      </c>
      <c r="P158" s="15">
        <v>2723162</v>
      </c>
      <c r="Q158" s="15">
        <v>130105</v>
      </c>
      <c r="R158" s="15">
        <v>130105</v>
      </c>
      <c r="S158" s="15">
        <v>130105</v>
      </c>
      <c r="T158" s="17">
        <f t="shared" si="13"/>
        <v>0.95440139320995898</v>
      </c>
      <c r="U158" s="17">
        <f t="shared" si="14"/>
        <v>0</v>
      </c>
      <c r="V158" s="17">
        <f t="shared" si="15"/>
        <v>0.95440139320995898</v>
      </c>
    </row>
    <row r="159" spans="1:22" ht="75" outlineLevel="2">
      <c r="A159" s="18" t="s">
        <v>366</v>
      </c>
      <c r="B159" s="18" t="s">
        <v>367</v>
      </c>
      <c r="C159" s="18" t="s">
        <v>27</v>
      </c>
      <c r="D159" s="18" t="s">
        <v>50</v>
      </c>
      <c r="E159" s="13" t="s">
        <v>48</v>
      </c>
      <c r="F159" s="18">
        <v>280</v>
      </c>
      <c r="G159" s="13">
        <v>1112</v>
      </c>
      <c r="H159" s="13">
        <v>3410</v>
      </c>
      <c r="I159" s="14" t="s">
        <v>51</v>
      </c>
      <c r="J159" s="15">
        <v>2122188496</v>
      </c>
      <c r="K159" s="15">
        <v>2122188496</v>
      </c>
      <c r="L159" s="15">
        <v>0</v>
      </c>
      <c r="M159" s="15">
        <v>0</v>
      </c>
      <c r="N159" s="15">
        <v>0</v>
      </c>
      <c r="O159" s="15">
        <v>2086920806</v>
      </c>
      <c r="P159" s="15">
        <v>2086920806</v>
      </c>
      <c r="Q159" s="15">
        <v>35267690</v>
      </c>
      <c r="R159" s="15">
        <v>35267690</v>
      </c>
      <c r="S159" s="15">
        <v>35267690</v>
      </c>
      <c r="T159" s="17">
        <f t="shared" si="13"/>
        <v>0.98338145265301635</v>
      </c>
      <c r="U159" s="17">
        <f t="shared" si="14"/>
        <v>0</v>
      </c>
      <c r="V159" s="17">
        <f t="shared" si="15"/>
        <v>0.98338145265301635</v>
      </c>
    </row>
    <row r="160" spans="1:22" ht="75" outlineLevel="2">
      <c r="A160" s="18" t="s">
        <v>366</v>
      </c>
      <c r="B160" s="18" t="s">
        <v>377</v>
      </c>
      <c r="C160" s="18" t="s">
        <v>27</v>
      </c>
      <c r="D160" s="18" t="s">
        <v>50</v>
      </c>
      <c r="E160" s="13" t="s">
        <v>48</v>
      </c>
      <c r="F160" s="19" t="s">
        <v>434</v>
      </c>
      <c r="G160" s="13">
        <v>1112</v>
      </c>
      <c r="H160" s="13">
        <v>3420</v>
      </c>
      <c r="I160" s="14" t="s">
        <v>51</v>
      </c>
      <c r="J160" s="15">
        <v>988336881</v>
      </c>
      <c r="K160" s="15">
        <v>988336881</v>
      </c>
      <c r="L160" s="15">
        <v>0</v>
      </c>
      <c r="M160" s="15">
        <v>0</v>
      </c>
      <c r="N160" s="15">
        <v>0</v>
      </c>
      <c r="O160" s="15">
        <v>973269101</v>
      </c>
      <c r="P160" s="15">
        <v>973269101</v>
      </c>
      <c r="Q160" s="15">
        <v>15067780</v>
      </c>
      <c r="R160" s="15">
        <v>15067780</v>
      </c>
      <c r="S160" s="15">
        <v>15067780</v>
      </c>
      <c r="T160" s="17">
        <f t="shared" si="13"/>
        <v>0.98475440885626531</v>
      </c>
      <c r="U160" s="17">
        <f t="shared" si="14"/>
        <v>0</v>
      </c>
      <c r="V160" s="17">
        <f t="shared" si="15"/>
        <v>0.98475440885626531</v>
      </c>
    </row>
    <row r="161" spans="1:22" ht="75" outlineLevel="2">
      <c r="A161" s="18" t="s">
        <v>366</v>
      </c>
      <c r="B161" s="18" t="s">
        <v>401</v>
      </c>
      <c r="C161" s="18" t="s">
        <v>27</v>
      </c>
      <c r="D161" s="18" t="s">
        <v>50</v>
      </c>
      <c r="E161" s="13" t="s">
        <v>48</v>
      </c>
      <c r="F161" s="19" t="s">
        <v>434</v>
      </c>
      <c r="G161" s="13">
        <v>1112</v>
      </c>
      <c r="H161" s="13">
        <v>3420</v>
      </c>
      <c r="I161" s="14" t="s">
        <v>51</v>
      </c>
      <c r="J161" s="15">
        <v>501126167</v>
      </c>
      <c r="K161" s="15">
        <v>501126167</v>
      </c>
      <c r="L161" s="15">
        <v>0</v>
      </c>
      <c r="M161" s="15">
        <v>0</v>
      </c>
      <c r="N161" s="15">
        <v>0</v>
      </c>
      <c r="O161" s="15">
        <v>489395385</v>
      </c>
      <c r="P161" s="16">
        <v>489395385</v>
      </c>
      <c r="Q161" s="15">
        <v>11730782</v>
      </c>
      <c r="R161" s="15">
        <v>11730782</v>
      </c>
      <c r="S161" s="15">
        <v>11730782</v>
      </c>
      <c r="T161" s="17">
        <f t="shared" si="13"/>
        <v>0.97659116052505002</v>
      </c>
      <c r="U161" s="17">
        <f t="shared" si="14"/>
        <v>0</v>
      </c>
      <c r="V161" s="17">
        <f t="shared" si="15"/>
        <v>0.97659116052505002</v>
      </c>
    </row>
    <row r="162" spans="1:22" ht="75" outlineLevel="2">
      <c r="A162" s="18" t="s">
        <v>366</v>
      </c>
      <c r="B162" s="18" t="s">
        <v>413</v>
      </c>
      <c r="C162" s="18" t="s">
        <v>27</v>
      </c>
      <c r="D162" s="18" t="s">
        <v>50</v>
      </c>
      <c r="E162" s="13" t="s">
        <v>48</v>
      </c>
      <c r="F162" s="19" t="s">
        <v>434</v>
      </c>
      <c r="G162" s="13">
        <v>1112</v>
      </c>
      <c r="H162" s="13">
        <v>3480</v>
      </c>
      <c r="I162" s="14" t="s">
        <v>51</v>
      </c>
      <c r="J162" s="15">
        <v>370676228</v>
      </c>
      <c r="K162" s="15">
        <v>370676228</v>
      </c>
      <c r="L162" s="15">
        <v>0</v>
      </c>
      <c r="M162" s="15">
        <v>0</v>
      </c>
      <c r="N162" s="15">
        <v>0</v>
      </c>
      <c r="O162" s="15">
        <v>368604166</v>
      </c>
      <c r="P162" s="16">
        <v>368604166</v>
      </c>
      <c r="Q162" s="15">
        <v>2072062</v>
      </c>
      <c r="R162" s="15">
        <v>2072062</v>
      </c>
      <c r="S162" s="15">
        <v>2072062</v>
      </c>
      <c r="T162" s="17">
        <f t="shared" si="13"/>
        <v>0.99441004886884732</v>
      </c>
      <c r="U162" s="17">
        <f t="shared" si="14"/>
        <v>0</v>
      </c>
      <c r="V162" s="17">
        <f t="shared" si="15"/>
        <v>0.99441004886884732</v>
      </c>
    </row>
    <row r="163" spans="1:22" ht="75" outlineLevel="2">
      <c r="A163" s="18" t="s">
        <v>366</v>
      </c>
      <c r="B163" s="18" t="s">
        <v>426</v>
      </c>
      <c r="C163" s="18" t="s">
        <v>27</v>
      </c>
      <c r="D163" s="18" t="s">
        <v>50</v>
      </c>
      <c r="E163" s="13" t="s">
        <v>48</v>
      </c>
      <c r="F163" s="19" t="s">
        <v>434</v>
      </c>
      <c r="G163" s="13">
        <v>1112</v>
      </c>
      <c r="H163" s="13">
        <v>3480</v>
      </c>
      <c r="I163" s="14" t="s">
        <v>51</v>
      </c>
      <c r="J163" s="15">
        <v>219014930</v>
      </c>
      <c r="K163" s="15">
        <v>219014930</v>
      </c>
      <c r="L163" s="15">
        <v>0</v>
      </c>
      <c r="M163" s="15">
        <v>0</v>
      </c>
      <c r="N163" s="15">
        <v>0</v>
      </c>
      <c r="O163" s="15">
        <v>209269353</v>
      </c>
      <c r="P163" s="16">
        <v>209269353</v>
      </c>
      <c r="Q163" s="15">
        <v>9745577</v>
      </c>
      <c r="R163" s="15">
        <v>9745577</v>
      </c>
      <c r="S163" s="15">
        <v>9745577</v>
      </c>
      <c r="T163" s="17">
        <f t="shared" si="13"/>
        <v>0.9555026819404504</v>
      </c>
      <c r="U163" s="17">
        <f t="shared" si="14"/>
        <v>0</v>
      </c>
      <c r="V163" s="17">
        <f t="shared" si="15"/>
        <v>0.9555026819404504</v>
      </c>
    </row>
    <row r="164" spans="1:22" outlineLevel="1">
      <c r="A164" s="43"/>
      <c r="B164" s="43"/>
      <c r="C164" s="43"/>
      <c r="D164" s="42" t="s">
        <v>466</v>
      </c>
      <c r="E164" s="44"/>
      <c r="F164" s="45"/>
      <c r="G164" s="44"/>
      <c r="H164" s="44"/>
      <c r="I164" s="46"/>
      <c r="J164" s="47">
        <f t="shared" ref="J164:S164" si="20">SUBTOTAL(9,J151:J163)</f>
        <v>4449485551</v>
      </c>
      <c r="K164" s="47">
        <f t="shared" si="20"/>
        <v>4449485551</v>
      </c>
      <c r="L164" s="47">
        <f t="shared" si="20"/>
        <v>0</v>
      </c>
      <c r="M164" s="47">
        <f t="shared" si="20"/>
        <v>0</v>
      </c>
      <c r="N164" s="47">
        <f t="shared" si="20"/>
        <v>0</v>
      </c>
      <c r="O164" s="47">
        <f t="shared" si="20"/>
        <v>4340593269</v>
      </c>
      <c r="P164" s="48">
        <f t="shared" si="20"/>
        <v>4340593269</v>
      </c>
      <c r="Q164" s="47">
        <f t="shared" si="20"/>
        <v>108892282</v>
      </c>
      <c r="R164" s="47">
        <f t="shared" si="20"/>
        <v>108892282</v>
      </c>
      <c r="S164" s="47">
        <f t="shared" si="20"/>
        <v>108892282</v>
      </c>
      <c r="T164" s="49">
        <f t="shared" si="13"/>
        <v>0.97552699503080154</v>
      </c>
      <c r="U164" s="49">
        <f t="shared" si="14"/>
        <v>0</v>
      </c>
      <c r="V164" s="49">
        <f t="shared" si="15"/>
        <v>0.97552699503080154</v>
      </c>
    </row>
    <row r="165" spans="1:22" ht="105" outlineLevel="2">
      <c r="A165" s="18" t="s">
        <v>25</v>
      </c>
      <c r="B165" s="18" t="s">
        <v>26</v>
      </c>
      <c r="C165" s="18" t="s">
        <v>27</v>
      </c>
      <c r="D165" s="18" t="s">
        <v>52</v>
      </c>
      <c r="E165" s="13" t="s">
        <v>48</v>
      </c>
      <c r="F165" s="19" t="s">
        <v>434</v>
      </c>
      <c r="G165" s="13">
        <v>1112</v>
      </c>
      <c r="H165" s="13">
        <v>3480</v>
      </c>
      <c r="I165" s="14" t="s">
        <v>53</v>
      </c>
      <c r="J165" s="15">
        <v>127565382</v>
      </c>
      <c r="K165" s="15">
        <v>127565382</v>
      </c>
      <c r="L165" s="15">
        <v>0</v>
      </c>
      <c r="M165" s="15">
        <v>0</v>
      </c>
      <c r="N165" s="15">
        <v>0</v>
      </c>
      <c r="O165" s="15">
        <v>111303934</v>
      </c>
      <c r="P165" s="16">
        <v>111303934</v>
      </c>
      <c r="Q165" s="15">
        <v>16261448</v>
      </c>
      <c r="R165" s="15">
        <v>16261448</v>
      </c>
      <c r="S165" s="16">
        <v>16261448</v>
      </c>
      <c r="T165" s="17">
        <f t="shared" si="13"/>
        <v>0.87252460075728067</v>
      </c>
      <c r="U165" s="17">
        <f t="shared" si="14"/>
        <v>0</v>
      </c>
      <c r="V165" s="17">
        <f t="shared" si="15"/>
        <v>0.87252460075728067</v>
      </c>
    </row>
    <row r="166" spans="1:22" ht="105" outlineLevel="2">
      <c r="A166" s="18" t="s">
        <v>193</v>
      </c>
      <c r="B166" s="18" t="s">
        <v>26</v>
      </c>
      <c r="C166" s="18" t="s">
        <v>27</v>
      </c>
      <c r="D166" s="18" t="s">
        <v>52</v>
      </c>
      <c r="E166" s="13" t="s">
        <v>48</v>
      </c>
      <c r="F166" s="19" t="s">
        <v>434</v>
      </c>
      <c r="G166" s="13">
        <v>1112</v>
      </c>
      <c r="H166" s="13">
        <v>3480</v>
      </c>
      <c r="I166" s="14" t="s">
        <v>53</v>
      </c>
      <c r="J166" s="15">
        <v>176442073</v>
      </c>
      <c r="K166" s="15">
        <v>176442073</v>
      </c>
      <c r="L166" s="15">
        <v>0</v>
      </c>
      <c r="M166" s="15">
        <v>0</v>
      </c>
      <c r="N166" s="15">
        <v>0</v>
      </c>
      <c r="O166" s="15">
        <v>164795744</v>
      </c>
      <c r="P166" s="15">
        <v>164795744</v>
      </c>
      <c r="Q166" s="15">
        <v>11646329</v>
      </c>
      <c r="R166" s="15">
        <v>11646329</v>
      </c>
      <c r="S166" s="15">
        <v>11646329</v>
      </c>
      <c r="T166" s="17">
        <f t="shared" si="13"/>
        <v>0.93399346991349397</v>
      </c>
      <c r="U166" s="17">
        <f t="shared" si="14"/>
        <v>0</v>
      </c>
      <c r="V166" s="17">
        <f t="shared" si="15"/>
        <v>0.93399346991349397</v>
      </c>
    </row>
    <row r="167" spans="1:22" ht="105" outlineLevel="2">
      <c r="A167" s="18" t="s">
        <v>259</v>
      </c>
      <c r="B167" s="18" t="s">
        <v>26</v>
      </c>
      <c r="C167" s="18" t="s">
        <v>27</v>
      </c>
      <c r="D167" s="18" t="s">
        <v>52</v>
      </c>
      <c r="E167" s="13" t="s">
        <v>48</v>
      </c>
      <c r="F167" s="19" t="s">
        <v>434</v>
      </c>
      <c r="G167" s="13">
        <v>1112</v>
      </c>
      <c r="H167" s="13">
        <v>3480</v>
      </c>
      <c r="I167" s="14" t="s">
        <v>53</v>
      </c>
      <c r="J167" s="15">
        <v>84858403</v>
      </c>
      <c r="K167" s="15">
        <v>84858403</v>
      </c>
      <c r="L167" s="15">
        <v>0</v>
      </c>
      <c r="M167" s="15">
        <v>0</v>
      </c>
      <c r="N167" s="15">
        <v>0</v>
      </c>
      <c r="O167" s="15">
        <v>75567542</v>
      </c>
      <c r="P167" s="15">
        <v>75567542</v>
      </c>
      <c r="Q167" s="15">
        <v>9290861</v>
      </c>
      <c r="R167" s="15">
        <v>9290861</v>
      </c>
      <c r="S167" s="15">
        <v>9290861</v>
      </c>
      <c r="T167" s="17">
        <f t="shared" si="13"/>
        <v>0.89051336495220157</v>
      </c>
      <c r="U167" s="17">
        <f t="shared" si="14"/>
        <v>0</v>
      </c>
      <c r="V167" s="17">
        <f t="shared" si="15"/>
        <v>0.89051336495220157</v>
      </c>
    </row>
    <row r="168" spans="1:22" ht="105" outlineLevel="2">
      <c r="A168" s="18" t="s">
        <v>281</v>
      </c>
      <c r="B168" s="18" t="s">
        <v>26</v>
      </c>
      <c r="C168" s="18" t="s">
        <v>27</v>
      </c>
      <c r="D168" s="18" t="s">
        <v>52</v>
      </c>
      <c r="E168" s="13" t="s">
        <v>48</v>
      </c>
      <c r="F168" s="19" t="s">
        <v>434</v>
      </c>
      <c r="G168" s="13">
        <v>1112</v>
      </c>
      <c r="H168" s="13">
        <v>3480</v>
      </c>
      <c r="I168" s="14" t="s">
        <v>53</v>
      </c>
      <c r="J168" s="15">
        <v>34591721</v>
      </c>
      <c r="K168" s="15">
        <v>34591721</v>
      </c>
      <c r="L168" s="15">
        <v>0</v>
      </c>
      <c r="M168" s="15">
        <v>0</v>
      </c>
      <c r="N168" s="15">
        <v>0</v>
      </c>
      <c r="O168" s="15">
        <v>32175416</v>
      </c>
      <c r="P168" s="15">
        <v>32175416</v>
      </c>
      <c r="Q168" s="15">
        <v>2416305</v>
      </c>
      <c r="R168" s="15">
        <v>2416305</v>
      </c>
      <c r="S168" s="15">
        <v>2416305</v>
      </c>
      <c r="T168" s="17">
        <f t="shared" ref="T168:T231" si="21">+O168/K168</f>
        <v>0.93014788133842774</v>
      </c>
      <c r="U168" s="17">
        <f t="shared" ref="U168:U231" si="22">+(L168+M168+N168)/K168</f>
        <v>0</v>
      </c>
      <c r="V168" s="17">
        <f t="shared" ref="V168:V231" si="23">+T168+U168</f>
        <v>0.93014788133842774</v>
      </c>
    </row>
    <row r="169" spans="1:22" ht="105" outlineLevel="2">
      <c r="A169" s="18" t="s">
        <v>290</v>
      </c>
      <c r="B169" s="18" t="s">
        <v>26</v>
      </c>
      <c r="C169" s="18" t="s">
        <v>27</v>
      </c>
      <c r="D169" s="18" t="s">
        <v>52</v>
      </c>
      <c r="E169" s="13" t="s">
        <v>48</v>
      </c>
      <c r="F169" s="19" t="s">
        <v>434</v>
      </c>
      <c r="G169" s="13">
        <v>1112</v>
      </c>
      <c r="H169" s="13">
        <v>3480</v>
      </c>
      <c r="I169" s="14" t="s">
        <v>53</v>
      </c>
      <c r="J169" s="15">
        <v>77817944</v>
      </c>
      <c r="K169" s="15">
        <v>77817944</v>
      </c>
      <c r="L169" s="15">
        <v>0</v>
      </c>
      <c r="M169" s="15">
        <v>0</v>
      </c>
      <c r="N169" s="15">
        <v>0</v>
      </c>
      <c r="O169" s="15">
        <v>73389848</v>
      </c>
      <c r="P169" s="15">
        <v>73389848</v>
      </c>
      <c r="Q169" s="15">
        <v>4428096</v>
      </c>
      <c r="R169" s="15">
        <v>4428096</v>
      </c>
      <c r="S169" s="15">
        <v>4428096</v>
      </c>
      <c r="T169" s="17">
        <f t="shared" si="21"/>
        <v>0.94309672329559358</v>
      </c>
      <c r="U169" s="17">
        <f t="shared" si="22"/>
        <v>0</v>
      </c>
      <c r="V169" s="17">
        <f t="shared" si="23"/>
        <v>0.94309672329559358</v>
      </c>
    </row>
    <row r="170" spans="1:22" ht="105" outlineLevel="2">
      <c r="A170" s="18" t="s">
        <v>312</v>
      </c>
      <c r="B170" s="18" t="s">
        <v>26</v>
      </c>
      <c r="C170" s="18" t="s">
        <v>27</v>
      </c>
      <c r="D170" s="18" t="s">
        <v>52</v>
      </c>
      <c r="E170" s="13" t="s">
        <v>48</v>
      </c>
      <c r="F170" s="19" t="s">
        <v>434</v>
      </c>
      <c r="G170" s="13">
        <v>1112</v>
      </c>
      <c r="H170" s="13">
        <v>3480</v>
      </c>
      <c r="I170" s="14" t="s">
        <v>53</v>
      </c>
      <c r="J170" s="15">
        <v>18181425</v>
      </c>
      <c r="K170" s="15">
        <v>18181425</v>
      </c>
      <c r="L170" s="15">
        <v>0</v>
      </c>
      <c r="M170" s="15">
        <v>0</v>
      </c>
      <c r="N170" s="15">
        <v>0</v>
      </c>
      <c r="O170" s="15">
        <v>17862630</v>
      </c>
      <c r="P170" s="15">
        <v>17862630</v>
      </c>
      <c r="Q170" s="15">
        <v>318795</v>
      </c>
      <c r="R170" s="15">
        <v>318795</v>
      </c>
      <c r="S170" s="15">
        <v>318795</v>
      </c>
      <c r="T170" s="17">
        <f t="shared" si="21"/>
        <v>0.98246589582499722</v>
      </c>
      <c r="U170" s="17">
        <f t="shared" si="22"/>
        <v>0</v>
      </c>
      <c r="V170" s="17">
        <f t="shared" si="23"/>
        <v>0.98246589582499722</v>
      </c>
    </row>
    <row r="171" spans="1:22" ht="105" outlineLevel="2">
      <c r="A171" s="18" t="s">
        <v>318</v>
      </c>
      <c r="B171" s="18" t="s">
        <v>26</v>
      </c>
      <c r="C171" s="18" t="s">
        <v>27</v>
      </c>
      <c r="D171" s="18" t="s">
        <v>52</v>
      </c>
      <c r="E171" s="13" t="s">
        <v>48</v>
      </c>
      <c r="F171" s="19" t="s">
        <v>434</v>
      </c>
      <c r="G171" s="13">
        <v>1112</v>
      </c>
      <c r="H171" s="13">
        <v>3480</v>
      </c>
      <c r="I171" s="14" t="s">
        <v>53</v>
      </c>
      <c r="J171" s="15">
        <v>219074801</v>
      </c>
      <c r="K171" s="15">
        <v>219074801</v>
      </c>
      <c r="L171" s="15">
        <v>0</v>
      </c>
      <c r="M171" s="15">
        <v>0</v>
      </c>
      <c r="N171" s="15">
        <v>0</v>
      </c>
      <c r="O171" s="15">
        <v>161522395</v>
      </c>
      <c r="P171" s="15">
        <v>161522395</v>
      </c>
      <c r="Q171" s="15">
        <v>57552406</v>
      </c>
      <c r="R171" s="15">
        <v>57552406</v>
      </c>
      <c r="S171" s="15">
        <v>57552406</v>
      </c>
      <c r="T171" s="17">
        <f t="shared" si="21"/>
        <v>0.73729335488475467</v>
      </c>
      <c r="U171" s="17">
        <f t="shared" si="22"/>
        <v>0</v>
      </c>
      <c r="V171" s="17">
        <f t="shared" si="23"/>
        <v>0.73729335488475467</v>
      </c>
    </row>
    <row r="172" spans="1:22" ht="105" outlineLevel="2">
      <c r="A172" s="18" t="s">
        <v>329</v>
      </c>
      <c r="B172" s="18" t="s">
        <v>26</v>
      </c>
      <c r="C172" s="18" t="s">
        <v>27</v>
      </c>
      <c r="D172" s="18" t="s">
        <v>52</v>
      </c>
      <c r="E172" s="13" t="s">
        <v>48</v>
      </c>
      <c r="F172" s="19" t="s">
        <v>434</v>
      </c>
      <c r="G172" s="13">
        <v>1112</v>
      </c>
      <c r="H172" s="13">
        <v>3460</v>
      </c>
      <c r="I172" s="14" t="s">
        <v>53</v>
      </c>
      <c r="J172" s="15">
        <v>10893609</v>
      </c>
      <c r="K172" s="15">
        <v>10893609</v>
      </c>
      <c r="L172" s="15">
        <v>0</v>
      </c>
      <c r="M172" s="15">
        <v>0</v>
      </c>
      <c r="N172" s="15">
        <v>0</v>
      </c>
      <c r="O172" s="15">
        <v>10068740</v>
      </c>
      <c r="P172" s="15">
        <v>10068740</v>
      </c>
      <c r="Q172" s="15">
        <v>824869</v>
      </c>
      <c r="R172" s="15">
        <v>824869</v>
      </c>
      <c r="S172" s="15">
        <v>824869</v>
      </c>
      <c r="T172" s="17">
        <f t="shared" si="21"/>
        <v>0.92427954776052634</v>
      </c>
      <c r="U172" s="17">
        <f t="shared" si="22"/>
        <v>0</v>
      </c>
      <c r="V172" s="17">
        <f t="shared" si="23"/>
        <v>0.92427954776052634</v>
      </c>
    </row>
    <row r="173" spans="1:22" ht="105" outlineLevel="2">
      <c r="A173" s="18" t="s">
        <v>366</v>
      </c>
      <c r="B173" s="18" t="s">
        <v>367</v>
      </c>
      <c r="C173" s="18" t="s">
        <v>27</v>
      </c>
      <c r="D173" s="18" t="s">
        <v>52</v>
      </c>
      <c r="E173" s="13" t="s">
        <v>48</v>
      </c>
      <c r="F173" s="18">
        <v>280</v>
      </c>
      <c r="G173" s="13">
        <v>1112</v>
      </c>
      <c r="H173" s="13">
        <v>3410</v>
      </c>
      <c r="I173" s="14" t="s">
        <v>53</v>
      </c>
      <c r="J173" s="15">
        <v>2684383503</v>
      </c>
      <c r="K173" s="15">
        <v>2684383503</v>
      </c>
      <c r="L173" s="15">
        <v>0</v>
      </c>
      <c r="M173" s="15">
        <v>0</v>
      </c>
      <c r="N173" s="15">
        <v>0</v>
      </c>
      <c r="O173" s="15">
        <v>2640124424</v>
      </c>
      <c r="P173" s="15">
        <v>2640124424</v>
      </c>
      <c r="Q173" s="15">
        <v>44259079</v>
      </c>
      <c r="R173" s="15">
        <v>44259079</v>
      </c>
      <c r="S173" s="15">
        <v>44259079</v>
      </c>
      <c r="T173" s="17">
        <f t="shared" si="21"/>
        <v>0.98351238600947399</v>
      </c>
      <c r="U173" s="17">
        <f t="shared" si="22"/>
        <v>0</v>
      </c>
      <c r="V173" s="17">
        <f t="shared" si="23"/>
        <v>0.98351238600947399</v>
      </c>
    </row>
    <row r="174" spans="1:22" ht="105" outlineLevel="2">
      <c r="A174" s="18" t="s">
        <v>366</v>
      </c>
      <c r="B174" s="18" t="s">
        <v>377</v>
      </c>
      <c r="C174" s="18" t="s">
        <v>27</v>
      </c>
      <c r="D174" s="18" t="s">
        <v>52</v>
      </c>
      <c r="E174" s="13" t="s">
        <v>48</v>
      </c>
      <c r="F174" s="19" t="s">
        <v>434</v>
      </c>
      <c r="G174" s="13">
        <v>1112</v>
      </c>
      <c r="H174" s="13">
        <v>3420</v>
      </c>
      <c r="I174" s="14" t="s">
        <v>53</v>
      </c>
      <c r="J174" s="15">
        <v>1334415681</v>
      </c>
      <c r="K174" s="15">
        <v>1334415681</v>
      </c>
      <c r="L174" s="15">
        <v>0</v>
      </c>
      <c r="M174" s="15">
        <v>0</v>
      </c>
      <c r="N174" s="15">
        <v>0</v>
      </c>
      <c r="O174" s="15">
        <v>1307988034</v>
      </c>
      <c r="P174" s="15">
        <v>1307988034</v>
      </c>
      <c r="Q174" s="15">
        <v>26427647</v>
      </c>
      <c r="R174" s="15">
        <v>26427647</v>
      </c>
      <c r="S174" s="15">
        <v>26427647</v>
      </c>
      <c r="T174" s="17">
        <f t="shared" si="21"/>
        <v>0.98019534139452302</v>
      </c>
      <c r="U174" s="17">
        <f t="shared" si="22"/>
        <v>0</v>
      </c>
      <c r="V174" s="17">
        <f t="shared" si="23"/>
        <v>0.98019534139452302</v>
      </c>
    </row>
    <row r="175" spans="1:22" ht="105" outlineLevel="2">
      <c r="A175" s="18" t="s">
        <v>366</v>
      </c>
      <c r="B175" s="18" t="s">
        <v>401</v>
      </c>
      <c r="C175" s="18" t="s">
        <v>27</v>
      </c>
      <c r="D175" s="18" t="s">
        <v>52</v>
      </c>
      <c r="E175" s="13" t="s">
        <v>48</v>
      </c>
      <c r="F175" s="19" t="s">
        <v>434</v>
      </c>
      <c r="G175" s="13">
        <v>1112</v>
      </c>
      <c r="H175" s="13">
        <v>3420</v>
      </c>
      <c r="I175" s="14" t="s">
        <v>53</v>
      </c>
      <c r="J175" s="15">
        <v>625691100</v>
      </c>
      <c r="K175" s="15">
        <v>625691100</v>
      </c>
      <c r="L175" s="15">
        <v>0</v>
      </c>
      <c r="M175" s="15">
        <v>0</v>
      </c>
      <c r="N175" s="15">
        <v>0</v>
      </c>
      <c r="O175" s="15">
        <v>593159021</v>
      </c>
      <c r="P175" s="16">
        <v>593159021</v>
      </c>
      <c r="Q175" s="15">
        <v>32532079</v>
      </c>
      <c r="R175" s="15">
        <v>32532079</v>
      </c>
      <c r="S175" s="15">
        <v>32532079</v>
      </c>
      <c r="T175" s="17">
        <f t="shared" si="21"/>
        <v>0.94800616630155043</v>
      </c>
      <c r="U175" s="17">
        <f t="shared" si="22"/>
        <v>0</v>
      </c>
      <c r="V175" s="17">
        <f t="shared" si="23"/>
        <v>0.94800616630155043</v>
      </c>
    </row>
    <row r="176" spans="1:22" ht="105" outlineLevel="2">
      <c r="A176" s="18" t="s">
        <v>366</v>
      </c>
      <c r="B176" s="18" t="s">
        <v>413</v>
      </c>
      <c r="C176" s="18" t="s">
        <v>27</v>
      </c>
      <c r="D176" s="18" t="s">
        <v>52</v>
      </c>
      <c r="E176" s="13" t="s">
        <v>48</v>
      </c>
      <c r="F176" s="19" t="s">
        <v>434</v>
      </c>
      <c r="G176" s="13">
        <v>1112</v>
      </c>
      <c r="H176" s="13">
        <v>3480</v>
      </c>
      <c r="I176" s="14" t="s">
        <v>53</v>
      </c>
      <c r="J176" s="15">
        <v>298241777</v>
      </c>
      <c r="K176" s="15">
        <v>298241777</v>
      </c>
      <c r="L176" s="15">
        <v>0</v>
      </c>
      <c r="M176" s="15">
        <v>0</v>
      </c>
      <c r="N176" s="15">
        <v>0</v>
      </c>
      <c r="O176" s="15">
        <v>293425711</v>
      </c>
      <c r="P176" s="16">
        <v>293425711</v>
      </c>
      <c r="Q176" s="15">
        <v>4816066</v>
      </c>
      <c r="R176" s="15">
        <v>4816066</v>
      </c>
      <c r="S176" s="15">
        <v>4816066</v>
      </c>
      <c r="T176" s="17">
        <f t="shared" si="21"/>
        <v>0.98385180624778801</v>
      </c>
      <c r="U176" s="17">
        <f t="shared" si="22"/>
        <v>0</v>
      </c>
      <c r="V176" s="17">
        <f t="shared" si="23"/>
        <v>0.98385180624778801</v>
      </c>
    </row>
    <row r="177" spans="1:22" ht="105" outlineLevel="2">
      <c r="A177" s="18" t="s">
        <v>366</v>
      </c>
      <c r="B177" s="18" t="s">
        <v>426</v>
      </c>
      <c r="C177" s="18" t="s">
        <v>27</v>
      </c>
      <c r="D177" s="18" t="s">
        <v>52</v>
      </c>
      <c r="E177" s="13" t="s">
        <v>48</v>
      </c>
      <c r="F177" s="19" t="s">
        <v>434</v>
      </c>
      <c r="G177" s="13">
        <v>1112</v>
      </c>
      <c r="H177" s="13">
        <v>3480</v>
      </c>
      <c r="I177" s="14" t="s">
        <v>53</v>
      </c>
      <c r="J177" s="15">
        <v>204825216</v>
      </c>
      <c r="K177" s="15">
        <v>204825216</v>
      </c>
      <c r="L177" s="15">
        <v>0</v>
      </c>
      <c r="M177" s="15">
        <v>0</v>
      </c>
      <c r="N177" s="15">
        <v>0</v>
      </c>
      <c r="O177" s="15">
        <v>196572104</v>
      </c>
      <c r="P177" s="16">
        <v>196572104</v>
      </c>
      <c r="Q177" s="15">
        <v>8253112</v>
      </c>
      <c r="R177" s="15">
        <v>8253112</v>
      </c>
      <c r="S177" s="15">
        <v>8253112</v>
      </c>
      <c r="T177" s="17">
        <f t="shared" si="21"/>
        <v>0.95970656269196852</v>
      </c>
      <c r="U177" s="17">
        <f t="shared" si="22"/>
        <v>0</v>
      </c>
      <c r="V177" s="17">
        <f t="shared" si="23"/>
        <v>0.95970656269196852</v>
      </c>
    </row>
    <row r="178" spans="1:22" outlineLevel="1">
      <c r="A178" s="43"/>
      <c r="B178" s="43"/>
      <c r="C178" s="43"/>
      <c r="D178" s="42" t="s">
        <v>467</v>
      </c>
      <c r="E178" s="44"/>
      <c r="F178" s="45"/>
      <c r="G178" s="44"/>
      <c r="H178" s="44"/>
      <c r="I178" s="46"/>
      <c r="J178" s="47">
        <f t="shared" ref="J178:S178" si="24">SUBTOTAL(9,J165:J177)</f>
        <v>5896982635</v>
      </c>
      <c r="K178" s="47">
        <f t="shared" si="24"/>
        <v>5896982635</v>
      </c>
      <c r="L178" s="47">
        <f t="shared" si="24"/>
        <v>0</v>
      </c>
      <c r="M178" s="47">
        <f t="shared" si="24"/>
        <v>0</v>
      </c>
      <c r="N178" s="47">
        <f t="shared" si="24"/>
        <v>0</v>
      </c>
      <c r="O178" s="47">
        <f t="shared" si="24"/>
        <v>5677955543</v>
      </c>
      <c r="P178" s="48">
        <f t="shared" si="24"/>
        <v>5677955543</v>
      </c>
      <c r="Q178" s="47">
        <f t="shared" si="24"/>
        <v>219027092</v>
      </c>
      <c r="R178" s="47">
        <f t="shared" si="24"/>
        <v>219027092</v>
      </c>
      <c r="S178" s="47">
        <f t="shared" si="24"/>
        <v>219027092</v>
      </c>
      <c r="T178" s="49">
        <f t="shared" si="21"/>
        <v>0.9628577688697908</v>
      </c>
      <c r="U178" s="49">
        <f t="shared" si="22"/>
        <v>0</v>
      </c>
      <c r="V178" s="49">
        <f t="shared" si="23"/>
        <v>0.9628577688697908</v>
      </c>
    </row>
    <row r="179" spans="1:22" ht="75" outlineLevel="2">
      <c r="A179" s="18" t="s">
        <v>25</v>
      </c>
      <c r="B179" s="18" t="s">
        <v>26</v>
      </c>
      <c r="C179" s="18" t="s">
        <v>27</v>
      </c>
      <c r="D179" s="18" t="s">
        <v>54</v>
      </c>
      <c r="E179" s="13" t="s">
        <v>48</v>
      </c>
      <c r="F179" s="19" t="s">
        <v>434</v>
      </c>
      <c r="G179" s="13">
        <v>1112</v>
      </c>
      <c r="H179" s="13">
        <v>3480</v>
      </c>
      <c r="I179" s="14" t="s">
        <v>55</v>
      </c>
      <c r="J179" s="15">
        <v>87161421</v>
      </c>
      <c r="K179" s="15">
        <v>87161421</v>
      </c>
      <c r="L179" s="15">
        <v>0</v>
      </c>
      <c r="M179" s="15">
        <v>0</v>
      </c>
      <c r="N179" s="15">
        <v>0</v>
      </c>
      <c r="O179" s="15">
        <v>76600211</v>
      </c>
      <c r="P179" s="16">
        <v>76600211</v>
      </c>
      <c r="Q179" s="15">
        <v>10561210</v>
      </c>
      <c r="R179" s="15">
        <v>10561210</v>
      </c>
      <c r="S179" s="16">
        <v>10561210</v>
      </c>
      <c r="T179" s="17">
        <f t="shared" si="21"/>
        <v>0.87883159913145514</v>
      </c>
      <c r="U179" s="17">
        <f t="shared" si="22"/>
        <v>0</v>
      </c>
      <c r="V179" s="17">
        <f t="shared" si="23"/>
        <v>0.87883159913145514</v>
      </c>
    </row>
    <row r="180" spans="1:22" ht="75" outlineLevel="2">
      <c r="A180" s="18" t="s">
        <v>193</v>
      </c>
      <c r="B180" s="18" t="s">
        <v>26</v>
      </c>
      <c r="C180" s="18" t="s">
        <v>27</v>
      </c>
      <c r="D180" s="18" t="s">
        <v>54</v>
      </c>
      <c r="E180" s="13" t="s">
        <v>48</v>
      </c>
      <c r="F180" s="19" t="s">
        <v>434</v>
      </c>
      <c r="G180" s="13">
        <v>1112</v>
      </c>
      <c r="H180" s="13">
        <v>3480</v>
      </c>
      <c r="I180" s="14" t="s">
        <v>55</v>
      </c>
      <c r="J180" s="15">
        <v>122259597</v>
      </c>
      <c r="K180" s="15">
        <v>122259597</v>
      </c>
      <c r="L180" s="15">
        <v>0</v>
      </c>
      <c r="M180" s="15">
        <v>0</v>
      </c>
      <c r="N180" s="15">
        <v>0</v>
      </c>
      <c r="O180" s="15">
        <v>115378122</v>
      </c>
      <c r="P180" s="15">
        <v>115378122</v>
      </c>
      <c r="Q180" s="15">
        <v>6881475</v>
      </c>
      <c r="R180" s="15">
        <v>6881475</v>
      </c>
      <c r="S180" s="15">
        <v>6881475</v>
      </c>
      <c r="T180" s="17">
        <f t="shared" si="21"/>
        <v>0.94371423455616332</v>
      </c>
      <c r="U180" s="17">
        <f t="shared" si="22"/>
        <v>0</v>
      </c>
      <c r="V180" s="17">
        <f t="shared" si="23"/>
        <v>0.94371423455616332</v>
      </c>
    </row>
    <row r="181" spans="1:22" ht="75" outlineLevel="2">
      <c r="A181" s="18" t="s">
        <v>259</v>
      </c>
      <c r="B181" s="18" t="s">
        <v>26</v>
      </c>
      <c r="C181" s="18" t="s">
        <v>27</v>
      </c>
      <c r="D181" s="18" t="s">
        <v>54</v>
      </c>
      <c r="E181" s="13" t="s">
        <v>48</v>
      </c>
      <c r="F181" s="19" t="s">
        <v>434</v>
      </c>
      <c r="G181" s="13">
        <v>1112</v>
      </c>
      <c r="H181" s="13">
        <v>3480</v>
      </c>
      <c r="I181" s="14" t="s">
        <v>55</v>
      </c>
      <c r="J181" s="15">
        <v>84421726</v>
      </c>
      <c r="K181" s="15">
        <v>84421726</v>
      </c>
      <c r="L181" s="15">
        <v>0</v>
      </c>
      <c r="M181" s="15">
        <v>0</v>
      </c>
      <c r="N181" s="15">
        <v>0</v>
      </c>
      <c r="O181" s="15">
        <v>75841161</v>
      </c>
      <c r="P181" s="15">
        <v>75841161</v>
      </c>
      <c r="Q181" s="15">
        <v>8580565</v>
      </c>
      <c r="R181" s="15">
        <v>8580565</v>
      </c>
      <c r="S181" s="15">
        <v>8580565</v>
      </c>
      <c r="T181" s="17">
        <f t="shared" si="21"/>
        <v>0.89836070160422921</v>
      </c>
      <c r="U181" s="17">
        <f t="shared" si="22"/>
        <v>0</v>
      </c>
      <c r="V181" s="17">
        <f t="shared" si="23"/>
        <v>0.89836070160422921</v>
      </c>
    </row>
    <row r="182" spans="1:22" ht="75" outlineLevel="2">
      <c r="A182" s="18" t="s">
        <v>281</v>
      </c>
      <c r="B182" s="18" t="s">
        <v>26</v>
      </c>
      <c r="C182" s="18" t="s">
        <v>27</v>
      </c>
      <c r="D182" s="18" t="s">
        <v>54</v>
      </c>
      <c r="E182" s="13" t="s">
        <v>48</v>
      </c>
      <c r="F182" s="19" t="s">
        <v>434</v>
      </c>
      <c r="G182" s="13">
        <v>1112</v>
      </c>
      <c r="H182" s="13">
        <v>3480</v>
      </c>
      <c r="I182" s="14" t="s">
        <v>55</v>
      </c>
      <c r="J182" s="15">
        <v>19163186</v>
      </c>
      <c r="K182" s="15">
        <v>19163186</v>
      </c>
      <c r="L182" s="15">
        <v>0</v>
      </c>
      <c r="M182" s="15">
        <v>0</v>
      </c>
      <c r="N182" s="15">
        <v>0</v>
      </c>
      <c r="O182" s="15">
        <v>18513753</v>
      </c>
      <c r="P182" s="15">
        <v>18513753</v>
      </c>
      <c r="Q182" s="15">
        <v>649433</v>
      </c>
      <c r="R182" s="15">
        <v>649433</v>
      </c>
      <c r="S182" s="15">
        <v>649433</v>
      </c>
      <c r="T182" s="17">
        <f t="shared" si="21"/>
        <v>0.96611038477631017</v>
      </c>
      <c r="U182" s="17">
        <f t="shared" si="22"/>
        <v>0</v>
      </c>
      <c r="V182" s="17">
        <f t="shared" si="23"/>
        <v>0.96611038477631017</v>
      </c>
    </row>
    <row r="183" spans="1:22" ht="75" outlineLevel="2">
      <c r="A183" s="18" t="s">
        <v>290</v>
      </c>
      <c r="B183" s="18" t="s">
        <v>26</v>
      </c>
      <c r="C183" s="18" t="s">
        <v>27</v>
      </c>
      <c r="D183" s="18" t="s">
        <v>54</v>
      </c>
      <c r="E183" s="13" t="s">
        <v>48</v>
      </c>
      <c r="F183" s="19" t="s">
        <v>434</v>
      </c>
      <c r="G183" s="13">
        <v>1112</v>
      </c>
      <c r="H183" s="13">
        <v>3480</v>
      </c>
      <c r="I183" s="14" t="s">
        <v>55</v>
      </c>
      <c r="J183" s="15">
        <v>67875474</v>
      </c>
      <c r="K183" s="15">
        <v>67875474</v>
      </c>
      <c r="L183" s="15">
        <v>0</v>
      </c>
      <c r="M183" s="15">
        <v>0</v>
      </c>
      <c r="N183" s="15">
        <v>0</v>
      </c>
      <c r="O183" s="15">
        <v>63121568</v>
      </c>
      <c r="P183" s="15">
        <v>63121568</v>
      </c>
      <c r="Q183" s="15">
        <v>4753906</v>
      </c>
      <c r="R183" s="15">
        <v>4753906</v>
      </c>
      <c r="S183" s="15">
        <v>4753906</v>
      </c>
      <c r="T183" s="17">
        <f t="shared" si="21"/>
        <v>0.92996135835456561</v>
      </c>
      <c r="U183" s="17">
        <f t="shared" si="22"/>
        <v>0</v>
      </c>
      <c r="V183" s="17">
        <f t="shared" si="23"/>
        <v>0.92996135835456561</v>
      </c>
    </row>
    <row r="184" spans="1:22" ht="75" outlineLevel="2">
      <c r="A184" s="18" t="s">
        <v>312</v>
      </c>
      <c r="B184" s="18" t="s">
        <v>26</v>
      </c>
      <c r="C184" s="18" t="s">
        <v>27</v>
      </c>
      <c r="D184" s="18" t="s">
        <v>54</v>
      </c>
      <c r="E184" s="13" t="s">
        <v>48</v>
      </c>
      <c r="F184" s="19" t="s">
        <v>434</v>
      </c>
      <c r="G184" s="13">
        <v>1112</v>
      </c>
      <c r="H184" s="13">
        <v>3480</v>
      </c>
      <c r="I184" s="14" t="s">
        <v>55</v>
      </c>
      <c r="J184" s="15">
        <v>17006963</v>
      </c>
      <c r="K184" s="15">
        <v>17006963</v>
      </c>
      <c r="L184" s="15">
        <v>0</v>
      </c>
      <c r="M184" s="15">
        <v>0</v>
      </c>
      <c r="N184" s="15">
        <v>0</v>
      </c>
      <c r="O184" s="15">
        <v>15244990</v>
      </c>
      <c r="P184" s="15">
        <v>15244990</v>
      </c>
      <c r="Q184" s="15">
        <v>1761973</v>
      </c>
      <c r="R184" s="15">
        <v>1761973</v>
      </c>
      <c r="S184" s="15">
        <v>1761973</v>
      </c>
      <c r="T184" s="17">
        <f t="shared" si="21"/>
        <v>0.89639696399645252</v>
      </c>
      <c r="U184" s="17">
        <f t="shared" si="22"/>
        <v>0</v>
      </c>
      <c r="V184" s="17">
        <f t="shared" si="23"/>
        <v>0.89639696399645252</v>
      </c>
    </row>
    <row r="185" spans="1:22" ht="75" outlineLevel="2">
      <c r="A185" s="18" t="s">
        <v>318</v>
      </c>
      <c r="B185" s="18" t="s">
        <v>26</v>
      </c>
      <c r="C185" s="18" t="s">
        <v>27</v>
      </c>
      <c r="D185" s="18" t="s">
        <v>54</v>
      </c>
      <c r="E185" s="13" t="s">
        <v>48</v>
      </c>
      <c r="F185" s="19" t="s">
        <v>434</v>
      </c>
      <c r="G185" s="13">
        <v>1112</v>
      </c>
      <c r="H185" s="13">
        <v>3480</v>
      </c>
      <c r="I185" s="14" t="s">
        <v>55</v>
      </c>
      <c r="J185" s="15">
        <v>337374515</v>
      </c>
      <c r="K185" s="15">
        <v>337374515</v>
      </c>
      <c r="L185" s="15">
        <v>0</v>
      </c>
      <c r="M185" s="15">
        <v>0</v>
      </c>
      <c r="N185" s="15">
        <v>0</v>
      </c>
      <c r="O185" s="15">
        <v>267887006</v>
      </c>
      <c r="P185" s="15">
        <v>267887006</v>
      </c>
      <c r="Q185" s="15">
        <v>69487509</v>
      </c>
      <c r="R185" s="15">
        <v>69487509</v>
      </c>
      <c r="S185" s="15">
        <v>69487509</v>
      </c>
      <c r="T185" s="17">
        <f t="shared" si="21"/>
        <v>0.79403450494771366</v>
      </c>
      <c r="U185" s="17">
        <f t="shared" si="22"/>
        <v>0</v>
      </c>
      <c r="V185" s="17">
        <f t="shared" si="23"/>
        <v>0.79403450494771366</v>
      </c>
    </row>
    <row r="186" spans="1:22" ht="75" outlineLevel="2">
      <c r="A186" s="18" t="s">
        <v>329</v>
      </c>
      <c r="B186" s="18" t="s">
        <v>26</v>
      </c>
      <c r="C186" s="18" t="s">
        <v>27</v>
      </c>
      <c r="D186" s="18" t="s">
        <v>54</v>
      </c>
      <c r="E186" s="13" t="s">
        <v>48</v>
      </c>
      <c r="F186" s="19" t="s">
        <v>434</v>
      </c>
      <c r="G186" s="13">
        <v>1112</v>
      </c>
      <c r="H186" s="13">
        <v>3460</v>
      </c>
      <c r="I186" s="14" t="s">
        <v>55</v>
      </c>
      <c r="J186" s="15">
        <v>8572801</v>
      </c>
      <c r="K186" s="15">
        <v>8572801</v>
      </c>
      <c r="L186" s="15">
        <v>0</v>
      </c>
      <c r="M186" s="15">
        <v>0</v>
      </c>
      <c r="N186" s="15">
        <v>0</v>
      </c>
      <c r="O186" s="15">
        <v>8167915</v>
      </c>
      <c r="P186" s="15">
        <v>8167915</v>
      </c>
      <c r="Q186" s="15">
        <v>404886</v>
      </c>
      <c r="R186" s="15">
        <v>404886</v>
      </c>
      <c r="S186" s="15">
        <v>404886</v>
      </c>
      <c r="T186" s="17">
        <f t="shared" si="21"/>
        <v>0.95277086217211859</v>
      </c>
      <c r="U186" s="17">
        <f t="shared" si="22"/>
        <v>0</v>
      </c>
      <c r="V186" s="17">
        <f t="shared" si="23"/>
        <v>0.95277086217211859</v>
      </c>
    </row>
    <row r="187" spans="1:22" ht="75" outlineLevel="2">
      <c r="A187" s="18" t="s">
        <v>366</v>
      </c>
      <c r="B187" s="18" t="s">
        <v>367</v>
      </c>
      <c r="C187" s="18" t="s">
        <v>27</v>
      </c>
      <c r="D187" s="18" t="s">
        <v>54</v>
      </c>
      <c r="E187" s="13" t="s">
        <v>48</v>
      </c>
      <c r="F187" s="18">
        <v>280</v>
      </c>
      <c r="G187" s="13">
        <v>1112</v>
      </c>
      <c r="H187" s="13">
        <v>3410</v>
      </c>
      <c r="I187" s="14" t="s">
        <v>55</v>
      </c>
      <c r="J187" s="15">
        <v>6379003686</v>
      </c>
      <c r="K187" s="15">
        <v>6379003686</v>
      </c>
      <c r="L187" s="15">
        <v>0</v>
      </c>
      <c r="M187" s="15">
        <v>0</v>
      </c>
      <c r="N187" s="15">
        <v>0</v>
      </c>
      <c r="O187" s="15">
        <v>6256910642</v>
      </c>
      <c r="P187" s="15">
        <v>6256910642</v>
      </c>
      <c r="Q187" s="15">
        <v>122093044</v>
      </c>
      <c r="R187" s="15">
        <v>122093044</v>
      </c>
      <c r="S187" s="15">
        <v>122093044</v>
      </c>
      <c r="T187" s="17">
        <f t="shared" si="21"/>
        <v>0.98086017033224837</v>
      </c>
      <c r="U187" s="17">
        <f t="shared" si="22"/>
        <v>0</v>
      </c>
      <c r="V187" s="17">
        <f t="shared" si="23"/>
        <v>0.98086017033224837</v>
      </c>
    </row>
    <row r="188" spans="1:22" ht="75" outlineLevel="2">
      <c r="A188" s="18" t="s">
        <v>366</v>
      </c>
      <c r="B188" s="18" t="s">
        <v>377</v>
      </c>
      <c r="C188" s="18" t="s">
        <v>27</v>
      </c>
      <c r="D188" s="18" t="s">
        <v>54</v>
      </c>
      <c r="E188" s="13" t="s">
        <v>48</v>
      </c>
      <c r="F188" s="19" t="s">
        <v>434</v>
      </c>
      <c r="G188" s="13">
        <v>1112</v>
      </c>
      <c r="H188" s="13">
        <v>3420</v>
      </c>
      <c r="I188" s="14" t="s">
        <v>55</v>
      </c>
      <c r="J188" s="15">
        <v>2964376439</v>
      </c>
      <c r="K188" s="15">
        <v>2964376439</v>
      </c>
      <c r="L188" s="15">
        <v>0</v>
      </c>
      <c r="M188" s="15">
        <v>0</v>
      </c>
      <c r="N188" s="15">
        <v>0</v>
      </c>
      <c r="O188" s="15">
        <v>2917769584</v>
      </c>
      <c r="P188" s="15">
        <v>2917769584</v>
      </c>
      <c r="Q188" s="15">
        <v>46606855</v>
      </c>
      <c r="R188" s="15">
        <v>46606855</v>
      </c>
      <c r="S188" s="15">
        <v>46606855</v>
      </c>
      <c r="T188" s="17">
        <f t="shared" si="21"/>
        <v>0.98427768673815186</v>
      </c>
      <c r="U188" s="17">
        <f t="shared" si="22"/>
        <v>0</v>
      </c>
      <c r="V188" s="17">
        <f t="shared" si="23"/>
        <v>0.98427768673815186</v>
      </c>
    </row>
    <row r="189" spans="1:22" ht="75" outlineLevel="2">
      <c r="A189" s="18" t="s">
        <v>366</v>
      </c>
      <c r="B189" s="18" t="s">
        <v>401</v>
      </c>
      <c r="C189" s="18" t="s">
        <v>27</v>
      </c>
      <c r="D189" s="18" t="s">
        <v>54</v>
      </c>
      <c r="E189" s="13" t="s">
        <v>48</v>
      </c>
      <c r="F189" s="19" t="s">
        <v>434</v>
      </c>
      <c r="G189" s="13">
        <v>1112</v>
      </c>
      <c r="H189" s="13">
        <v>3420</v>
      </c>
      <c r="I189" s="14" t="s">
        <v>55</v>
      </c>
      <c r="J189" s="15">
        <v>1505433082</v>
      </c>
      <c r="K189" s="15">
        <v>1505433082</v>
      </c>
      <c r="L189" s="15">
        <v>0</v>
      </c>
      <c r="M189" s="15">
        <v>0</v>
      </c>
      <c r="N189" s="15">
        <v>0</v>
      </c>
      <c r="O189" s="15">
        <v>1469592819</v>
      </c>
      <c r="P189" s="16">
        <v>1469592819</v>
      </c>
      <c r="Q189" s="15">
        <v>35840263</v>
      </c>
      <c r="R189" s="15">
        <v>35840263</v>
      </c>
      <c r="S189" s="15">
        <v>35840263</v>
      </c>
      <c r="T189" s="17">
        <f t="shared" si="21"/>
        <v>0.97619272259356393</v>
      </c>
      <c r="U189" s="17">
        <f t="shared" si="22"/>
        <v>0</v>
      </c>
      <c r="V189" s="17">
        <f t="shared" si="23"/>
        <v>0.97619272259356393</v>
      </c>
    </row>
    <row r="190" spans="1:22" ht="75" outlineLevel="2">
      <c r="A190" s="18" t="s">
        <v>366</v>
      </c>
      <c r="B190" s="18" t="s">
        <v>413</v>
      </c>
      <c r="C190" s="18" t="s">
        <v>27</v>
      </c>
      <c r="D190" s="18" t="s">
        <v>54</v>
      </c>
      <c r="E190" s="13" t="s">
        <v>48</v>
      </c>
      <c r="F190" s="19" t="s">
        <v>434</v>
      </c>
      <c r="G190" s="13">
        <v>1112</v>
      </c>
      <c r="H190" s="13">
        <v>3480</v>
      </c>
      <c r="I190" s="14" t="s">
        <v>55</v>
      </c>
      <c r="J190" s="15">
        <v>1111473890</v>
      </c>
      <c r="K190" s="15">
        <v>1111473890</v>
      </c>
      <c r="L190" s="15">
        <v>0</v>
      </c>
      <c r="M190" s="15">
        <v>0</v>
      </c>
      <c r="N190" s="15">
        <v>0</v>
      </c>
      <c r="O190" s="15">
        <v>1105060991</v>
      </c>
      <c r="P190" s="16">
        <v>1105060991</v>
      </c>
      <c r="Q190" s="15">
        <v>6412899</v>
      </c>
      <c r="R190" s="15">
        <v>6412899</v>
      </c>
      <c r="S190" s="15">
        <v>6412899</v>
      </c>
      <c r="T190" s="17">
        <f t="shared" si="21"/>
        <v>0.99423027472107328</v>
      </c>
      <c r="U190" s="17">
        <f t="shared" si="22"/>
        <v>0</v>
      </c>
      <c r="V190" s="17">
        <f t="shared" si="23"/>
        <v>0.99423027472107328</v>
      </c>
    </row>
    <row r="191" spans="1:22" ht="75" outlineLevel="2">
      <c r="A191" s="18" t="s">
        <v>366</v>
      </c>
      <c r="B191" s="18" t="s">
        <v>426</v>
      </c>
      <c r="C191" s="18" t="s">
        <v>27</v>
      </c>
      <c r="D191" s="18" t="s">
        <v>54</v>
      </c>
      <c r="E191" s="13" t="s">
        <v>48</v>
      </c>
      <c r="F191" s="19" t="s">
        <v>434</v>
      </c>
      <c r="G191" s="13">
        <v>1112</v>
      </c>
      <c r="H191" s="13">
        <v>3480</v>
      </c>
      <c r="I191" s="14" t="s">
        <v>55</v>
      </c>
      <c r="J191" s="15">
        <v>652965827</v>
      </c>
      <c r="K191" s="15">
        <v>652965827</v>
      </c>
      <c r="L191" s="15">
        <v>0</v>
      </c>
      <c r="M191" s="15">
        <v>0</v>
      </c>
      <c r="N191" s="15">
        <v>0</v>
      </c>
      <c r="O191" s="15">
        <v>627143690</v>
      </c>
      <c r="P191" s="16">
        <v>627143690</v>
      </c>
      <c r="Q191" s="15">
        <v>25822137</v>
      </c>
      <c r="R191" s="15">
        <v>25822137</v>
      </c>
      <c r="S191" s="15">
        <v>25822137</v>
      </c>
      <c r="T191" s="17">
        <f t="shared" si="21"/>
        <v>0.96045407595273746</v>
      </c>
      <c r="U191" s="17">
        <f t="shared" si="22"/>
        <v>0</v>
      </c>
      <c r="V191" s="17">
        <f t="shared" si="23"/>
        <v>0.96045407595273746</v>
      </c>
    </row>
    <row r="192" spans="1:22" outlineLevel="1">
      <c r="A192" s="43"/>
      <c r="B192" s="43"/>
      <c r="C192" s="43"/>
      <c r="D192" s="42" t="s">
        <v>468</v>
      </c>
      <c r="E192" s="44"/>
      <c r="F192" s="45"/>
      <c r="G192" s="44"/>
      <c r="H192" s="44"/>
      <c r="I192" s="46"/>
      <c r="J192" s="47">
        <f t="shared" ref="J192:S192" si="25">SUBTOTAL(9,J179:J191)</f>
        <v>13357088607</v>
      </c>
      <c r="K192" s="47">
        <f t="shared" si="25"/>
        <v>13357088607</v>
      </c>
      <c r="L192" s="47">
        <f t="shared" si="25"/>
        <v>0</v>
      </c>
      <c r="M192" s="47">
        <f t="shared" si="25"/>
        <v>0</v>
      </c>
      <c r="N192" s="47">
        <f t="shared" si="25"/>
        <v>0</v>
      </c>
      <c r="O192" s="47">
        <f t="shared" si="25"/>
        <v>13017232452</v>
      </c>
      <c r="P192" s="48">
        <f t="shared" si="25"/>
        <v>13017232452</v>
      </c>
      <c r="Q192" s="47">
        <f t="shared" si="25"/>
        <v>339856155</v>
      </c>
      <c r="R192" s="47">
        <f t="shared" si="25"/>
        <v>339856155</v>
      </c>
      <c r="S192" s="47">
        <f t="shared" si="25"/>
        <v>339856155</v>
      </c>
      <c r="T192" s="49">
        <f t="shared" si="21"/>
        <v>0.97455612034931827</v>
      </c>
      <c r="U192" s="49">
        <f t="shared" si="22"/>
        <v>0</v>
      </c>
      <c r="V192" s="49">
        <f t="shared" si="23"/>
        <v>0.97455612034931827</v>
      </c>
    </row>
    <row r="193" spans="1:22" ht="75" outlineLevel="2">
      <c r="A193" s="18" t="s">
        <v>25</v>
      </c>
      <c r="B193" s="18" t="s">
        <v>26</v>
      </c>
      <c r="C193" s="18" t="s">
        <v>27</v>
      </c>
      <c r="D193" s="18" t="s">
        <v>56</v>
      </c>
      <c r="E193" s="13" t="s">
        <v>48</v>
      </c>
      <c r="F193" s="19" t="s">
        <v>434</v>
      </c>
      <c r="G193" s="13">
        <v>1112</v>
      </c>
      <c r="H193" s="13">
        <v>3480</v>
      </c>
      <c r="I193" s="14" t="s">
        <v>55</v>
      </c>
      <c r="J193" s="15">
        <v>174322842</v>
      </c>
      <c r="K193" s="15">
        <v>174322842</v>
      </c>
      <c r="L193" s="15">
        <v>0</v>
      </c>
      <c r="M193" s="15">
        <v>0</v>
      </c>
      <c r="N193" s="15">
        <v>0</v>
      </c>
      <c r="O193" s="15">
        <v>153200417</v>
      </c>
      <c r="P193" s="16">
        <v>153200417</v>
      </c>
      <c r="Q193" s="15">
        <v>21122425</v>
      </c>
      <c r="R193" s="15">
        <v>21122425</v>
      </c>
      <c r="S193" s="16">
        <v>21122425</v>
      </c>
      <c r="T193" s="17">
        <f t="shared" si="21"/>
        <v>0.8788315704490407</v>
      </c>
      <c r="U193" s="17">
        <f t="shared" si="22"/>
        <v>0</v>
      </c>
      <c r="V193" s="17">
        <f t="shared" si="23"/>
        <v>0.8788315704490407</v>
      </c>
    </row>
    <row r="194" spans="1:22" ht="75" outlineLevel="2">
      <c r="A194" s="18" t="s">
        <v>193</v>
      </c>
      <c r="B194" s="18" t="s">
        <v>26</v>
      </c>
      <c r="C194" s="18" t="s">
        <v>27</v>
      </c>
      <c r="D194" s="18" t="s">
        <v>56</v>
      </c>
      <c r="E194" s="13" t="s">
        <v>48</v>
      </c>
      <c r="F194" s="19" t="s">
        <v>434</v>
      </c>
      <c r="G194" s="13">
        <v>1112</v>
      </c>
      <c r="H194" s="13">
        <v>3480</v>
      </c>
      <c r="I194" s="14" t="s">
        <v>55</v>
      </c>
      <c r="J194" s="15">
        <v>244518917</v>
      </c>
      <c r="K194" s="15">
        <v>244518917</v>
      </c>
      <c r="L194" s="15">
        <v>0</v>
      </c>
      <c r="M194" s="15">
        <v>0</v>
      </c>
      <c r="N194" s="15">
        <v>0</v>
      </c>
      <c r="O194" s="15">
        <v>230755997</v>
      </c>
      <c r="P194" s="15">
        <v>230755997</v>
      </c>
      <c r="Q194" s="15">
        <v>13762920</v>
      </c>
      <c r="R194" s="15">
        <v>13762920</v>
      </c>
      <c r="S194" s="15">
        <v>13762920</v>
      </c>
      <c r="T194" s="17">
        <f t="shared" si="21"/>
        <v>0.94371429348347724</v>
      </c>
      <c r="U194" s="17">
        <f t="shared" si="22"/>
        <v>0</v>
      </c>
      <c r="V194" s="17">
        <f t="shared" si="23"/>
        <v>0.94371429348347724</v>
      </c>
    </row>
    <row r="195" spans="1:22" ht="75" outlineLevel="2">
      <c r="A195" s="18" t="s">
        <v>259</v>
      </c>
      <c r="B195" s="18" t="s">
        <v>26</v>
      </c>
      <c r="C195" s="18" t="s">
        <v>27</v>
      </c>
      <c r="D195" s="18" t="s">
        <v>56</v>
      </c>
      <c r="E195" s="13" t="s">
        <v>48</v>
      </c>
      <c r="F195" s="19" t="s">
        <v>434</v>
      </c>
      <c r="G195" s="13">
        <v>1112</v>
      </c>
      <c r="H195" s="13">
        <v>3480</v>
      </c>
      <c r="I195" s="14" t="s">
        <v>55</v>
      </c>
      <c r="J195" s="15">
        <v>168843452</v>
      </c>
      <c r="K195" s="15">
        <v>168843452</v>
      </c>
      <c r="L195" s="15">
        <v>0</v>
      </c>
      <c r="M195" s="15">
        <v>0</v>
      </c>
      <c r="N195" s="15">
        <v>0</v>
      </c>
      <c r="O195" s="15">
        <v>151682315</v>
      </c>
      <c r="P195" s="15">
        <v>151682315</v>
      </c>
      <c r="Q195" s="15">
        <v>17161137</v>
      </c>
      <c r="R195" s="15">
        <v>17161137</v>
      </c>
      <c r="S195" s="15">
        <v>17161137</v>
      </c>
      <c r="T195" s="17">
        <f t="shared" si="21"/>
        <v>0.89836066014570704</v>
      </c>
      <c r="U195" s="17">
        <f t="shared" si="22"/>
        <v>0</v>
      </c>
      <c r="V195" s="17">
        <f t="shared" si="23"/>
        <v>0.89836066014570704</v>
      </c>
    </row>
    <row r="196" spans="1:22" ht="75" outlineLevel="2">
      <c r="A196" s="18" t="s">
        <v>281</v>
      </c>
      <c r="B196" s="18" t="s">
        <v>26</v>
      </c>
      <c r="C196" s="18" t="s">
        <v>27</v>
      </c>
      <c r="D196" s="18" t="s">
        <v>56</v>
      </c>
      <c r="E196" s="13" t="s">
        <v>48</v>
      </c>
      <c r="F196" s="19" t="s">
        <v>434</v>
      </c>
      <c r="G196" s="13">
        <v>1112</v>
      </c>
      <c r="H196" s="13">
        <v>3480</v>
      </c>
      <c r="I196" s="14" t="s">
        <v>55</v>
      </c>
      <c r="J196" s="15">
        <v>38326372</v>
      </c>
      <c r="K196" s="15">
        <v>38326372</v>
      </c>
      <c r="L196" s="15">
        <v>0</v>
      </c>
      <c r="M196" s="15">
        <v>0</v>
      </c>
      <c r="N196" s="15">
        <v>0</v>
      </c>
      <c r="O196" s="15">
        <v>37027500</v>
      </c>
      <c r="P196" s="15">
        <v>37027500</v>
      </c>
      <c r="Q196" s="15">
        <v>1298872</v>
      </c>
      <c r="R196" s="15">
        <v>1298872</v>
      </c>
      <c r="S196" s="15">
        <v>1298872</v>
      </c>
      <c r="T196" s="17">
        <f t="shared" si="21"/>
        <v>0.96611022822614157</v>
      </c>
      <c r="U196" s="17">
        <f t="shared" si="22"/>
        <v>0</v>
      </c>
      <c r="V196" s="17">
        <f t="shared" si="23"/>
        <v>0.96611022822614157</v>
      </c>
    </row>
    <row r="197" spans="1:22" ht="75" outlineLevel="2">
      <c r="A197" s="18" t="s">
        <v>290</v>
      </c>
      <c r="B197" s="18" t="s">
        <v>26</v>
      </c>
      <c r="C197" s="18" t="s">
        <v>27</v>
      </c>
      <c r="D197" s="18" t="s">
        <v>56</v>
      </c>
      <c r="E197" s="13" t="s">
        <v>48</v>
      </c>
      <c r="F197" s="19" t="s">
        <v>434</v>
      </c>
      <c r="G197" s="13">
        <v>1112</v>
      </c>
      <c r="H197" s="13">
        <v>3480</v>
      </c>
      <c r="I197" s="14" t="s">
        <v>55</v>
      </c>
      <c r="J197" s="15">
        <v>135750949</v>
      </c>
      <c r="K197" s="15">
        <v>135750949</v>
      </c>
      <c r="L197" s="15">
        <v>0</v>
      </c>
      <c r="M197" s="15">
        <v>0</v>
      </c>
      <c r="N197" s="15">
        <v>0</v>
      </c>
      <c r="O197" s="15">
        <v>126243150</v>
      </c>
      <c r="P197" s="15">
        <v>126243150</v>
      </c>
      <c r="Q197" s="15">
        <v>9507799</v>
      </c>
      <c r="R197" s="15">
        <v>9507799</v>
      </c>
      <c r="S197" s="15">
        <v>9507799</v>
      </c>
      <c r="T197" s="17">
        <f t="shared" si="21"/>
        <v>0.92996145463410351</v>
      </c>
      <c r="U197" s="17">
        <f t="shared" si="22"/>
        <v>0</v>
      </c>
      <c r="V197" s="17">
        <f t="shared" si="23"/>
        <v>0.92996145463410351</v>
      </c>
    </row>
    <row r="198" spans="1:22" ht="75" outlineLevel="2">
      <c r="A198" s="18" t="s">
        <v>312</v>
      </c>
      <c r="B198" s="18" t="s">
        <v>26</v>
      </c>
      <c r="C198" s="18" t="s">
        <v>27</v>
      </c>
      <c r="D198" s="18" t="s">
        <v>56</v>
      </c>
      <c r="E198" s="13" t="s">
        <v>48</v>
      </c>
      <c r="F198" s="19" t="s">
        <v>434</v>
      </c>
      <c r="G198" s="13">
        <v>1112</v>
      </c>
      <c r="H198" s="13">
        <v>3480</v>
      </c>
      <c r="I198" s="14" t="s">
        <v>55</v>
      </c>
      <c r="J198" s="15">
        <v>34013926</v>
      </c>
      <c r="K198" s="15">
        <v>34013926</v>
      </c>
      <c r="L198" s="15">
        <v>0</v>
      </c>
      <c r="M198" s="15">
        <v>0</v>
      </c>
      <c r="N198" s="15">
        <v>0</v>
      </c>
      <c r="O198" s="15">
        <v>30490001</v>
      </c>
      <c r="P198" s="15">
        <v>30490001</v>
      </c>
      <c r="Q198" s="15">
        <v>3523925</v>
      </c>
      <c r="R198" s="15">
        <v>3523925</v>
      </c>
      <c r="S198" s="15">
        <v>3523925</v>
      </c>
      <c r="T198" s="17">
        <f t="shared" si="21"/>
        <v>0.89639758139063397</v>
      </c>
      <c r="U198" s="17">
        <f t="shared" si="22"/>
        <v>0</v>
      </c>
      <c r="V198" s="17">
        <f t="shared" si="23"/>
        <v>0.89639758139063397</v>
      </c>
    </row>
    <row r="199" spans="1:22" ht="75" outlineLevel="2">
      <c r="A199" s="18" t="s">
        <v>318</v>
      </c>
      <c r="B199" s="18" t="s">
        <v>26</v>
      </c>
      <c r="C199" s="18" t="s">
        <v>27</v>
      </c>
      <c r="D199" s="18" t="s">
        <v>56</v>
      </c>
      <c r="E199" s="13" t="s">
        <v>48</v>
      </c>
      <c r="F199" s="19" t="s">
        <v>434</v>
      </c>
      <c r="G199" s="13">
        <v>1112</v>
      </c>
      <c r="H199" s="13">
        <v>3480</v>
      </c>
      <c r="I199" s="14" t="s">
        <v>55</v>
      </c>
      <c r="J199" s="15">
        <v>674749029</v>
      </c>
      <c r="K199" s="15">
        <v>674749029</v>
      </c>
      <c r="L199" s="15">
        <v>0</v>
      </c>
      <c r="M199" s="15">
        <v>0</v>
      </c>
      <c r="N199" s="15">
        <v>0</v>
      </c>
      <c r="O199" s="15">
        <v>535774023</v>
      </c>
      <c r="P199" s="15">
        <v>535774023</v>
      </c>
      <c r="Q199" s="15">
        <v>138975006</v>
      </c>
      <c r="R199" s="15">
        <v>138975006</v>
      </c>
      <c r="S199" s="15">
        <v>138975006</v>
      </c>
      <c r="T199" s="17">
        <f t="shared" si="21"/>
        <v>0.79403452242685624</v>
      </c>
      <c r="U199" s="17">
        <f t="shared" si="22"/>
        <v>0</v>
      </c>
      <c r="V199" s="17">
        <f t="shared" si="23"/>
        <v>0.79403452242685624</v>
      </c>
    </row>
    <row r="200" spans="1:22" ht="75" outlineLevel="2">
      <c r="A200" s="18" t="s">
        <v>329</v>
      </c>
      <c r="B200" s="18" t="s">
        <v>26</v>
      </c>
      <c r="C200" s="18" t="s">
        <v>27</v>
      </c>
      <c r="D200" s="18" t="s">
        <v>56</v>
      </c>
      <c r="E200" s="13" t="s">
        <v>48</v>
      </c>
      <c r="F200" s="19" t="s">
        <v>434</v>
      </c>
      <c r="G200" s="13">
        <v>1112</v>
      </c>
      <c r="H200" s="13">
        <v>3460</v>
      </c>
      <c r="I200" s="14" t="s">
        <v>55</v>
      </c>
      <c r="J200" s="15">
        <v>17144602</v>
      </c>
      <c r="K200" s="15">
        <v>17144602</v>
      </c>
      <c r="L200" s="15">
        <v>0</v>
      </c>
      <c r="M200" s="15">
        <v>0</v>
      </c>
      <c r="N200" s="15">
        <v>0</v>
      </c>
      <c r="O200" s="15">
        <v>16335809</v>
      </c>
      <c r="P200" s="15">
        <v>16335809</v>
      </c>
      <c r="Q200" s="15">
        <v>808793</v>
      </c>
      <c r="R200" s="15">
        <v>808793</v>
      </c>
      <c r="S200" s="15">
        <v>808793</v>
      </c>
      <c r="T200" s="17">
        <f t="shared" si="21"/>
        <v>0.95282520994071485</v>
      </c>
      <c r="U200" s="17">
        <f t="shared" si="22"/>
        <v>0</v>
      </c>
      <c r="V200" s="17">
        <f t="shared" si="23"/>
        <v>0.95282520994071485</v>
      </c>
    </row>
    <row r="201" spans="1:22" ht="75" outlineLevel="2">
      <c r="A201" s="18" t="s">
        <v>366</v>
      </c>
      <c r="B201" s="18" t="s">
        <v>367</v>
      </c>
      <c r="C201" s="18" t="s">
        <v>27</v>
      </c>
      <c r="D201" s="18" t="s">
        <v>56</v>
      </c>
      <c r="E201" s="13" t="s">
        <v>48</v>
      </c>
      <c r="F201" s="18">
        <v>280</v>
      </c>
      <c r="G201" s="13">
        <v>1112</v>
      </c>
      <c r="H201" s="13">
        <v>3410</v>
      </c>
      <c r="I201" s="14" t="s">
        <v>55</v>
      </c>
      <c r="J201" s="15">
        <v>12771150059</v>
      </c>
      <c r="K201" s="15">
        <v>12771150059</v>
      </c>
      <c r="L201" s="15">
        <v>0</v>
      </c>
      <c r="M201" s="15">
        <v>0</v>
      </c>
      <c r="N201" s="15">
        <v>0</v>
      </c>
      <c r="O201" s="15">
        <v>12513803198</v>
      </c>
      <c r="P201" s="15">
        <v>12513803198</v>
      </c>
      <c r="Q201" s="15">
        <v>257346861</v>
      </c>
      <c r="R201" s="15">
        <v>257346861</v>
      </c>
      <c r="S201" s="15">
        <v>257346861</v>
      </c>
      <c r="T201" s="17">
        <f t="shared" si="21"/>
        <v>0.97984935892138825</v>
      </c>
      <c r="U201" s="17">
        <f t="shared" si="22"/>
        <v>0</v>
      </c>
      <c r="V201" s="17">
        <f t="shared" si="23"/>
        <v>0.97984935892138825</v>
      </c>
    </row>
    <row r="202" spans="1:22" ht="75" outlineLevel="2">
      <c r="A202" s="18" t="s">
        <v>366</v>
      </c>
      <c r="B202" s="18" t="s">
        <v>377</v>
      </c>
      <c r="C202" s="18" t="s">
        <v>27</v>
      </c>
      <c r="D202" s="18" t="s">
        <v>56</v>
      </c>
      <c r="E202" s="13" t="s">
        <v>48</v>
      </c>
      <c r="F202" s="19" t="s">
        <v>434</v>
      </c>
      <c r="G202" s="13">
        <v>1112</v>
      </c>
      <c r="H202" s="13">
        <v>3420</v>
      </c>
      <c r="I202" s="14" t="s">
        <v>55</v>
      </c>
      <c r="J202" s="15">
        <v>5928750712</v>
      </c>
      <c r="K202" s="15">
        <v>5928750712</v>
      </c>
      <c r="L202" s="15">
        <v>0</v>
      </c>
      <c r="M202" s="15">
        <v>0</v>
      </c>
      <c r="N202" s="15">
        <v>0</v>
      </c>
      <c r="O202" s="15">
        <v>5835536590</v>
      </c>
      <c r="P202" s="15">
        <v>5835536590</v>
      </c>
      <c r="Q202" s="15">
        <v>93214122</v>
      </c>
      <c r="R202" s="15">
        <v>93214122</v>
      </c>
      <c r="S202" s="15">
        <v>93214122</v>
      </c>
      <c r="T202" s="17">
        <f t="shared" si="21"/>
        <v>0.98427761150231341</v>
      </c>
      <c r="U202" s="17">
        <f t="shared" si="22"/>
        <v>0</v>
      </c>
      <c r="V202" s="17">
        <f t="shared" si="23"/>
        <v>0.98427761150231341</v>
      </c>
    </row>
    <row r="203" spans="1:22" ht="75" outlineLevel="2">
      <c r="A203" s="18" t="s">
        <v>366</v>
      </c>
      <c r="B203" s="18" t="s">
        <v>401</v>
      </c>
      <c r="C203" s="18" t="s">
        <v>27</v>
      </c>
      <c r="D203" s="18" t="s">
        <v>56</v>
      </c>
      <c r="E203" s="13" t="s">
        <v>48</v>
      </c>
      <c r="F203" s="19" t="s">
        <v>434</v>
      </c>
      <c r="G203" s="13">
        <v>1112</v>
      </c>
      <c r="H203" s="13">
        <v>3420</v>
      </c>
      <c r="I203" s="14" t="s">
        <v>55</v>
      </c>
      <c r="J203" s="15">
        <v>3010865099</v>
      </c>
      <c r="K203" s="15">
        <v>3010865099</v>
      </c>
      <c r="L203" s="15">
        <v>0</v>
      </c>
      <c r="M203" s="15">
        <v>0</v>
      </c>
      <c r="N203" s="15">
        <v>0</v>
      </c>
      <c r="O203" s="15">
        <v>2939184265</v>
      </c>
      <c r="P203" s="16">
        <v>2939184265</v>
      </c>
      <c r="Q203" s="15">
        <v>71680834</v>
      </c>
      <c r="R203" s="15">
        <v>71680834</v>
      </c>
      <c r="S203" s="15">
        <v>71680834</v>
      </c>
      <c r="T203" s="17">
        <f t="shared" si="21"/>
        <v>0.97619261187629847</v>
      </c>
      <c r="U203" s="17">
        <f t="shared" si="22"/>
        <v>0</v>
      </c>
      <c r="V203" s="17">
        <f t="shared" si="23"/>
        <v>0.97619261187629847</v>
      </c>
    </row>
    <row r="204" spans="1:22" ht="75" outlineLevel="2">
      <c r="A204" s="18" t="s">
        <v>366</v>
      </c>
      <c r="B204" s="18" t="s">
        <v>413</v>
      </c>
      <c r="C204" s="18" t="s">
        <v>27</v>
      </c>
      <c r="D204" s="18" t="s">
        <v>56</v>
      </c>
      <c r="E204" s="13" t="s">
        <v>48</v>
      </c>
      <c r="F204" s="19" t="s">
        <v>434</v>
      </c>
      <c r="G204" s="13">
        <v>1112</v>
      </c>
      <c r="H204" s="13">
        <v>3480</v>
      </c>
      <c r="I204" s="14" t="s">
        <v>55</v>
      </c>
      <c r="J204" s="15">
        <v>2222848061</v>
      </c>
      <c r="K204" s="15">
        <v>2222848061</v>
      </c>
      <c r="L204" s="15">
        <v>0</v>
      </c>
      <c r="M204" s="15">
        <v>0</v>
      </c>
      <c r="N204" s="15">
        <v>0</v>
      </c>
      <c r="O204" s="15">
        <v>2210122289</v>
      </c>
      <c r="P204" s="16">
        <v>2210122289</v>
      </c>
      <c r="Q204" s="15">
        <v>12725772</v>
      </c>
      <c r="R204" s="15">
        <v>12725772</v>
      </c>
      <c r="S204" s="15">
        <v>12725772</v>
      </c>
      <c r="T204" s="17">
        <f t="shared" si="21"/>
        <v>0.99427501491295134</v>
      </c>
      <c r="U204" s="17">
        <f t="shared" si="22"/>
        <v>0</v>
      </c>
      <c r="V204" s="17">
        <f t="shared" si="23"/>
        <v>0.99427501491295134</v>
      </c>
    </row>
    <row r="205" spans="1:22" ht="75" outlineLevel="2">
      <c r="A205" s="18" t="s">
        <v>366</v>
      </c>
      <c r="B205" s="18" t="s">
        <v>426</v>
      </c>
      <c r="C205" s="18" t="s">
        <v>27</v>
      </c>
      <c r="D205" s="18" t="s">
        <v>56</v>
      </c>
      <c r="E205" s="13" t="s">
        <v>48</v>
      </c>
      <c r="F205" s="19" t="s">
        <v>434</v>
      </c>
      <c r="G205" s="13">
        <v>1112</v>
      </c>
      <c r="H205" s="13">
        <v>3480</v>
      </c>
      <c r="I205" s="14" t="s">
        <v>55</v>
      </c>
      <c r="J205" s="15">
        <v>1304844540</v>
      </c>
      <c r="K205" s="15">
        <v>1304844540</v>
      </c>
      <c r="L205" s="15">
        <v>0</v>
      </c>
      <c r="M205" s="15">
        <v>0</v>
      </c>
      <c r="N205" s="15">
        <v>0</v>
      </c>
      <c r="O205" s="15">
        <v>1254286689</v>
      </c>
      <c r="P205" s="16">
        <v>1254286689</v>
      </c>
      <c r="Q205" s="15">
        <v>50557851</v>
      </c>
      <c r="R205" s="15">
        <v>50557851</v>
      </c>
      <c r="S205" s="15">
        <v>50557851</v>
      </c>
      <c r="T205" s="17">
        <f t="shared" si="21"/>
        <v>0.96125373601977138</v>
      </c>
      <c r="U205" s="17">
        <f t="shared" si="22"/>
        <v>0</v>
      </c>
      <c r="V205" s="17">
        <f t="shared" si="23"/>
        <v>0.96125373601977138</v>
      </c>
    </row>
    <row r="206" spans="1:22" outlineLevel="1">
      <c r="A206" s="43"/>
      <c r="B206" s="43"/>
      <c r="C206" s="43"/>
      <c r="D206" s="42" t="s">
        <v>469</v>
      </c>
      <c r="E206" s="44"/>
      <c r="F206" s="45"/>
      <c r="G206" s="44"/>
      <c r="H206" s="44"/>
      <c r="I206" s="46"/>
      <c r="J206" s="47">
        <f t="shared" ref="J206:S206" si="26">SUBTOTAL(9,J193:J205)</f>
        <v>26726128560</v>
      </c>
      <c r="K206" s="47">
        <f t="shared" si="26"/>
        <v>26726128560</v>
      </c>
      <c r="L206" s="47">
        <f t="shared" si="26"/>
        <v>0</v>
      </c>
      <c r="M206" s="47">
        <f t="shared" si="26"/>
        <v>0</v>
      </c>
      <c r="N206" s="47">
        <f t="shared" si="26"/>
        <v>0</v>
      </c>
      <c r="O206" s="47">
        <f t="shared" si="26"/>
        <v>26034442243</v>
      </c>
      <c r="P206" s="48">
        <f t="shared" si="26"/>
        <v>26034442243</v>
      </c>
      <c r="Q206" s="47">
        <f t="shared" si="26"/>
        <v>691686317</v>
      </c>
      <c r="R206" s="47">
        <f t="shared" si="26"/>
        <v>691686317</v>
      </c>
      <c r="S206" s="47">
        <f t="shared" si="26"/>
        <v>691686317</v>
      </c>
      <c r="T206" s="49">
        <f t="shared" si="21"/>
        <v>0.97411947205719795</v>
      </c>
      <c r="U206" s="49">
        <f t="shared" si="22"/>
        <v>0</v>
      </c>
      <c r="V206" s="49">
        <f t="shared" si="23"/>
        <v>0.97411947205719795</v>
      </c>
    </row>
    <row r="207" spans="1:22" ht="90" outlineLevel="2">
      <c r="A207" s="18" t="s">
        <v>193</v>
      </c>
      <c r="B207" s="18" t="s">
        <v>26</v>
      </c>
      <c r="C207" s="18" t="s">
        <v>27</v>
      </c>
      <c r="D207" s="18" t="s">
        <v>194</v>
      </c>
      <c r="E207" s="13" t="s">
        <v>48</v>
      </c>
      <c r="F207" s="19" t="s">
        <v>434</v>
      </c>
      <c r="G207" s="13">
        <v>1112</v>
      </c>
      <c r="H207" s="13">
        <v>3480</v>
      </c>
      <c r="I207" s="14" t="s">
        <v>195</v>
      </c>
      <c r="J207" s="15">
        <v>43718059529</v>
      </c>
      <c r="K207" s="15">
        <v>43718059529</v>
      </c>
      <c r="L207" s="15">
        <v>0</v>
      </c>
      <c r="M207" s="15">
        <v>0</v>
      </c>
      <c r="N207" s="15">
        <v>0</v>
      </c>
      <c r="O207" s="15">
        <v>38417744786.830002</v>
      </c>
      <c r="P207" s="15">
        <v>38417744786.830002</v>
      </c>
      <c r="Q207" s="15">
        <v>5300314742.1700001</v>
      </c>
      <c r="R207" s="15">
        <v>5300314742.1700001</v>
      </c>
      <c r="S207" s="15">
        <v>5300314742.1700001</v>
      </c>
      <c r="T207" s="17">
        <f t="shared" si="21"/>
        <v>0.87876143636580939</v>
      </c>
      <c r="U207" s="17">
        <f t="shared" si="22"/>
        <v>0</v>
      </c>
      <c r="V207" s="17">
        <f t="shared" si="23"/>
        <v>0.87876143636580939</v>
      </c>
    </row>
    <row r="208" spans="1:22" ht="90" outlineLevel="2">
      <c r="A208" s="18" t="s">
        <v>193</v>
      </c>
      <c r="B208" s="18" t="s">
        <v>26</v>
      </c>
      <c r="C208" s="18" t="s">
        <v>27</v>
      </c>
      <c r="D208" s="18" t="s">
        <v>194</v>
      </c>
      <c r="E208" s="13" t="s">
        <v>136</v>
      </c>
      <c r="F208" s="19" t="s">
        <v>434</v>
      </c>
      <c r="G208" s="13">
        <v>1112</v>
      </c>
      <c r="H208" s="13">
        <v>3480</v>
      </c>
      <c r="I208" s="14" t="s">
        <v>196</v>
      </c>
      <c r="J208" s="15">
        <v>3397840000</v>
      </c>
      <c r="K208" s="15">
        <v>3397840000</v>
      </c>
      <c r="L208" s="15">
        <v>0</v>
      </c>
      <c r="M208" s="15">
        <v>0</v>
      </c>
      <c r="N208" s="15">
        <v>0</v>
      </c>
      <c r="O208" s="15">
        <v>2911004061.23</v>
      </c>
      <c r="P208" s="15">
        <v>2911004061.23</v>
      </c>
      <c r="Q208" s="15">
        <v>486835938.76999998</v>
      </c>
      <c r="R208" s="15">
        <v>486835938.76999998</v>
      </c>
      <c r="S208" s="15">
        <v>486835938.76999998</v>
      </c>
      <c r="T208" s="17">
        <f t="shared" si="21"/>
        <v>0.85672193547371267</v>
      </c>
      <c r="U208" s="17">
        <f t="shared" si="22"/>
        <v>0</v>
      </c>
      <c r="V208" s="17">
        <f t="shared" si="23"/>
        <v>0.85672193547371267</v>
      </c>
    </row>
    <row r="209" spans="1:22" outlineLevel="1">
      <c r="A209" s="43"/>
      <c r="B209" s="43"/>
      <c r="C209" s="43"/>
      <c r="D209" s="42" t="s">
        <v>470</v>
      </c>
      <c r="E209" s="44"/>
      <c r="F209" s="45"/>
      <c r="G209" s="44"/>
      <c r="H209" s="44"/>
      <c r="I209" s="46"/>
      <c r="J209" s="47">
        <f t="shared" ref="J209:S209" si="27">SUBTOTAL(9,J207:J208)</f>
        <v>47115899529</v>
      </c>
      <c r="K209" s="47">
        <f t="shared" si="27"/>
        <v>47115899529</v>
      </c>
      <c r="L209" s="47">
        <f t="shared" si="27"/>
        <v>0</v>
      </c>
      <c r="M209" s="47">
        <f t="shared" si="27"/>
        <v>0</v>
      </c>
      <c r="N209" s="47">
        <f t="shared" si="27"/>
        <v>0</v>
      </c>
      <c r="O209" s="47">
        <f t="shared" si="27"/>
        <v>41328748848.060005</v>
      </c>
      <c r="P209" s="48">
        <f t="shared" si="27"/>
        <v>41328748848.060005</v>
      </c>
      <c r="Q209" s="47">
        <f t="shared" si="27"/>
        <v>5787150680.9400005</v>
      </c>
      <c r="R209" s="47">
        <f t="shared" si="27"/>
        <v>5787150680.9400005</v>
      </c>
      <c r="S209" s="47">
        <f t="shared" si="27"/>
        <v>5787150680.9400005</v>
      </c>
      <c r="T209" s="49">
        <f t="shared" si="21"/>
        <v>0.8771720217847484</v>
      </c>
      <c r="U209" s="49">
        <f t="shared" si="22"/>
        <v>0</v>
      </c>
      <c r="V209" s="49">
        <f t="shared" si="23"/>
        <v>0.8771720217847484</v>
      </c>
    </row>
    <row r="210" spans="1:22" ht="30" outlineLevel="2">
      <c r="A210" s="18" t="s">
        <v>193</v>
      </c>
      <c r="B210" s="18" t="s">
        <v>26</v>
      </c>
      <c r="C210" s="18" t="s">
        <v>57</v>
      </c>
      <c r="D210" s="18" t="s">
        <v>197</v>
      </c>
      <c r="E210" s="13" t="s">
        <v>29</v>
      </c>
      <c r="F210" s="19" t="s">
        <v>434</v>
      </c>
      <c r="G210" s="13">
        <v>1120</v>
      </c>
      <c r="H210" s="13">
        <v>3480</v>
      </c>
      <c r="I210" s="14" t="s">
        <v>198</v>
      </c>
      <c r="J210" s="15">
        <v>2497796509</v>
      </c>
      <c r="K210" s="15">
        <v>2497796509</v>
      </c>
      <c r="L210" s="15">
        <v>0</v>
      </c>
      <c r="M210" s="15">
        <v>0</v>
      </c>
      <c r="N210" s="15">
        <v>0</v>
      </c>
      <c r="O210" s="15">
        <v>2425702272.8899999</v>
      </c>
      <c r="P210" s="15">
        <v>2228203540.4000001</v>
      </c>
      <c r="Q210" s="15">
        <v>72094236.109999999</v>
      </c>
      <c r="R210" s="15">
        <v>72094236.109999999</v>
      </c>
      <c r="S210" s="15">
        <v>72094236.109999999</v>
      </c>
      <c r="T210" s="17">
        <f t="shared" si="21"/>
        <v>0.97113686569332935</v>
      </c>
      <c r="U210" s="17">
        <f t="shared" si="22"/>
        <v>0</v>
      </c>
      <c r="V210" s="17">
        <f t="shared" si="23"/>
        <v>0.97113686569332935</v>
      </c>
    </row>
    <row r="211" spans="1:22" ht="30" outlineLevel="2">
      <c r="A211" s="18" t="s">
        <v>281</v>
      </c>
      <c r="B211" s="18" t="s">
        <v>26</v>
      </c>
      <c r="C211" s="18" t="s">
        <v>57</v>
      </c>
      <c r="D211" s="18" t="s">
        <v>197</v>
      </c>
      <c r="E211" s="13" t="s">
        <v>29</v>
      </c>
      <c r="F211" s="19" t="s">
        <v>434</v>
      </c>
      <c r="G211" s="13">
        <v>1120</v>
      </c>
      <c r="H211" s="13">
        <v>3480</v>
      </c>
      <c r="I211" s="14" t="s">
        <v>198</v>
      </c>
      <c r="J211" s="15">
        <v>0</v>
      </c>
      <c r="K211" s="15">
        <v>0</v>
      </c>
      <c r="L211" s="15">
        <v>0</v>
      </c>
      <c r="M211" s="15">
        <v>0</v>
      </c>
      <c r="N211" s="15">
        <v>0</v>
      </c>
      <c r="O211" s="15">
        <v>0</v>
      </c>
      <c r="P211" s="15">
        <v>0</v>
      </c>
      <c r="Q211" s="15">
        <v>0</v>
      </c>
      <c r="R211" s="15">
        <v>0</v>
      </c>
      <c r="S211" s="15">
        <v>0</v>
      </c>
      <c r="T211" s="17">
        <v>0</v>
      </c>
      <c r="U211" s="17">
        <v>0</v>
      </c>
      <c r="V211" s="17">
        <f t="shared" si="23"/>
        <v>0</v>
      </c>
    </row>
    <row r="212" spans="1:22" ht="30" outlineLevel="2">
      <c r="A212" s="18" t="s">
        <v>318</v>
      </c>
      <c r="B212" s="18" t="s">
        <v>26</v>
      </c>
      <c r="C212" s="18" t="s">
        <v>57</v>
      </c>
      <c r="D212" s="18" t="s">
        <v>197</v>
      </c>
      <c r="E212" s="13" t="s">
        <v>29</v>
      </c>
      <c r="F212" s="19" t="s">
        <v>434</v>
      </c>
      <c r="G212" s="13">
        <v>1120</v>
      </c>
      <c r="H212" s="13">
        <v>3480</v>
      </c>
      <c r="I212" s="14" t="s">
        <v>198</v>
      </c>
      <c r="J212" s="15">
        <v>2036897700.47</v>
      </c>
      <c r="K212" s="15">
        <v>2036897700.47</v>
      </c>
      <c r="L212" s="15">
        <v>0</v>
      </c>
      <c r="M212" s="15">
        <v>0</v>
      </c>
      <c r="N212" s="15">
        <v>0</v>
      </c>
      <c r="O212" s="15">
        <v>1514566522.3299999</v>
      </c>
      <c r="P212" s="15">
        <v>1368870705.4400001</v>
      </c>
      <c r="Q212" s="15">
        <v>522331178.13999999</v>
      </c>
      <c r="R212" s="15">
        <v>522331178.13999999</v>
      </c>
      <c r="S212" s="15">
        <v>522331178.13999999</v>
      </c>
      <c r="T212" s="17">
        <f t="shared" si="21"/>
        <v>0.74356533564769811</v>
      </c>
      <c r="U212" s="17">
        <f t="shared" si="22"/>
        <v>0</v>
      </c>
      <c r="V212" s="17">
        <f t="shared" si="23"/>
        <v>0.74356533564769811</v>
      </c>
    </row>
    <row r="213" spans="1:22" outlineLevel="1">
      <c r="A213" s="43"/>
      <c r="B213" s="43"/>
      <c r="C213" s="43"/>
      <c r="D213" s="42" t="s">
        <v>471</v>
      </c>
      <c r="E213" s="44"/>
      <c r="F213" s="45"/>
      <c r="G213" s="44"/>
      <c r="H213" s="44"/>
      <c r="I213" s="46"/>
      <c r="J213" s="47">
        <f t="shared" ref="J213:S213" si="28">SUBTOTAL(9,J210:J212)</f>
        <v>4534694209.4700003</v>
      </c>
      <c r="K213" s="47">
        <f t="shared" si="28"/>
        <v>4534694209.4700003</v>
      </c>
      <c r="L213" s="47">
        <f t="shared" si="28"/>
        <v>0</v>
      </c>
      <c r="M213" s="47">
        <f t="shared" si="28"/>
        <v>0</v>
      </c>
      <c r="N213" s="47">
        <f t="shared" si="28"/>
        <v>0</v>
      </c>
      <c r="O213" s="47">
        <f t="shared" si="28"/>
        <v>3940268795.2199998</v>
      </c>
      <c r="P213" s="48">
        <f t="shared" si="28"/>
        <v>3597074245.8400002</v>
      </c>
      <c r="Q213" s="47">
        <f t="shared" si="28"/>
        <v>594425414.25</v>
      </c>
      <c r="R213" s="47">
        <f t="shared" si="28"/>
        <v>594425414.25</v>
      </c>
      <c r="S213" s="47">
        <f t="shared" si="28"/>
        <v>594425414.25</v>
      </c>
      <c r="T213" s="49">
        <f t="shared" si="21"/>
        <v>0.86891609736139741</v>
      </c>
      <c r="U213" s="49">
        <f t="shared" si="22"/>
        <v>0</v>
      </c>
      <c r="V213" s="49">
        <f t="shared" si="23"/>
        <v>0.86891609736139741</v>
      </c>
    </row>
    <row r="214" spans="1:22" ht="30" outlineLevel="2">
      <c r="A214" s="18" t="s">
        <v>259</v>
      </c>
      <c r="B214" s="18" t="s">
        <v>26</v>
      </c>
      <c r="C214" s="18" t="s">
        <v>57</v>
      </c>
      <c r="D214" s="18" t="s">
        <v>260</v>
      </c>
      <c r="E214" s="13" t="s">
        <v>29</v>
      </c>
      <c r="F214" s="19" t="s">
        <v>434</v>
      </c>
      <c r="G214" s="13">
        <v>1120</v>
      </c>
      <c r="H214" s="13">
        <v>3480</v>
      </c>
      <c r="I214" s="14" t="s">
        <v>261</v>
      </c>
      <c r="J214" s="15">
        <v>0</v>
      </c>
      <c r="K214" s="15">
        <v>0</v>
      </c>
      <c r="L214" s="15">
        <v>0</v>
      </c>
      <c r="M214" s="15">
        <v>0</v>
      </c>
      <c r="N214" s="15">
        <v>0</v>
      </c>
      <c r="O214" s="15">
        <v>0</v>
      </c>
      <c r="P214" s="15">
        <v>0</v>
      </c>
      <c r="Q214" s="15">
        <v>0</v>
      </c>
      <c r="R214" s="15">
        <v>0</v>
      </c>
      <c r="S214" s="15">
        <v>0</v>
      </c>
      <c r="T214" s="17">
        <v>0</v>
      </c>
      <c r="U214" s="17">
        <v>0</v>
      </c>
      <c r="V214" s="17">
        <f t="shared" si="23"/>
        <v>0</v>
      </c>
    </row>
    <row r="215" spans="1:22" ht="105" outlineLevel="2">
      <c r="A215" s="18" t="s">
        <v>318</v>
      </c>
      <c r="B215" s="18" t="s">
        <v>26</v>
      </c>
      <c r="C215" s="18" t="s">
        <v>57</v>
      </c>
      <c r="D215" s="18" t="s">
        <v>260</v>
      </c>
      <c r="E215" s="13" t="s">
        <v>29</v>
      </c>
      <c r="F215" s="19" t="s">
        <v>434</v>
      </c>
      <c r="G215" s="13">
        <v>1120</v>
      </c>
      <c r="H215" s="13">
        <v>3480</v>
      </c>
      <c r="I215" s="14" t="s">
        <v>319</v>
      </c>
      <c r="J215" s="15">
        <v>392750000</v>
      </c>
      <c r="K215" s="15">
        <v>392750000</v>
      </c>
      <c r="L215" s="15">
        <v>0</v>
      </c>
      <c r="M215" s="15">
        <v>0</v>
      </c>
      <c r="N215" s="15">
        <v>0</v>
      </c>
      <c r="O215" s="15">
        <v>0</v>
      </c>
      <c r="P215" s="15">
        <v>0</v>
      </c>
      <c r="Q215" s="15">
        <v>200000000</v>
      </c>
      <c r="R215" s="15">
        <v>392750000</v>
      </c>
      <c r="S215" s="15">
        <v>392750000</v>
      </c>
      <c r="T215" s="17">
        <f t="shared" si="21"/>
        <v>0</v>
      </c>
      <c r="U215" s="17">
        <f t="shared" si="22"/>
        <v>0</v>
      </c>
      <c r="V215" s="17">
        <f t="shared" si="23"/>
        <v>0</v>
      </c>
    </row>
    <row r="216" spans="1:22" outlineLevel="1">
      <c r="A216" s="43"/>
      <c r="B216" s="43"/>
      <c r="C216" s="43"/>
      <c r="D216" s="42" t="s">
        <v>472</v>
      </c>
      <c r="E216" s="44"/>
      <c r="F216" s="45"/>
      <c r="G216" s="44"/>
      <c r="H216" s="44"/>
      <c r="I216" s="46"/>
      <c r="J216" s="47">
        <f t="shared" ref="J216:S216" si="29">SUBTOTAL(9,J214:J215)</f>
        <v>392750000</v>
      </c>
      <c r="K216" s="47">
        <f t="shared" si="29"/>
        <v>392750000</v>
      </c>
      <c r="L216" s="47">
        <f t="shared" si="29"/>
        <v>0</v>
      </c>
      <c r="M216" s="47">
        <f t="shared" si="29"/>
        <v>0</v>
      </c>
      <c r="N216" s="47">
        <f t="shared" si="29"/>
        <v>0</v>
      </c>
      <c r="O216" s="47">
        <f t="shared" si="29"/>
        <v>0</v>
      </c>
      <c r="P216" s="48">
        <f t="shared" si="29"/>
        <v>0</v>
      </c>
      <c r="Q216" s="47">
        <f t="shared" si="29"/>
        <v>200000000</v>
      </c>
      <c r="R216" s="47">
        <f t="shared" si="29"/>
        <v>392750000</v>
      </c>
      <c r="S216" s="47">
        <f t="shared" si="29"/>
        <v>392750000</v>
      </c>
      <c r="T216" s="49">
        <f t="shared" si="21"/>
        <v>0</v>
      </c>
      <c r="U216" s="49">
        <f t="shared" si="22"/>
        <v>0</v>
      </c>
      <c r="V216" s="49">
        <f t="shared" si="23"/>
        <v>0</v>
      </c>
    </row>
    <row r="217" spans="1:22" ht="30" outlineLevel="2">
      <c r="A217" s="18" t="s">
        <v>290</v>
      </c>
      <c r="B217" s="18" t="s">
        <v>26</v>
      </c>
      <c r="C217" s="18" t="s">
        <v>57</v>
      </c>
      <c r="D217" s="18" t="s">
        <v>291</v>
      </c>
      <c r="E217" s="13" t="s">
        <v>29</v>
      </c>
      <c r="F217" s="19" t="s">
        <v>434</v>
      </c>
      <c r="G217" s="13">
        <v>1120</v>
      </c>
      <c r="H217" s="13">
        <v>3480</v>
      </c>
      <c r="I217" s="14" t="s">
        <v>292</v>
      </c>
      <c r="J217" s="15">
        <v>994070973</v>
      </c>
      <c r="K217" s="15">
        <v>994070973</v>
      </c>
      <c r="L217" s="15">
        <v>0</v>
      </c>
      <c r="M217" s="15">
        <v>5637894.3499999996</v>
      </c>
      <c r="N217" s="15">
        <v>0</v>
      </c>
      <c r="O217" s="15">
        <v>84076293.310000002</v>
      </c>
      <c r="P217" s="15">
        <v>84076293.310000002</v>
      </c>
      <c r="Q217" s="15">
        <v>904356784.64999998</v>
      </c>
      <c r="R217" s="15">
        <v>904356785.34000003</v>
      </c>
      <c r="S217" s="15">
        <v>904356785.34000003</v>
      </c>
      <c r="T217" s="17">
        <f t="shared" si="21"/>
        <v>8.4577757115537472E-2</v>
      </c>
      <c r="U217" s="17">
        <f t="shared" si="22"/>
        <v>5.6715209508486466E-3</v>
      </c>
      <c r="V217" s="17">
        <f t="shared" si="23"/>
        <v>9.0249278066386121E-2</v>
      </c>
    </row>
    <row r="218" spans="1:22" outlineLevel="1">
      <c r="A218" s="43"/>
      <c r="B218" s="43"/>
      <c r="C218" s="43"/>
      <c r="D218" s="42" t="s">
        <v>473</v>
      </c>
      <c r="E218" s="44"/>
      <c r="F218" s="45"/>
      <c r="G218" s="44"/>
      <c r="H218" s="44"/>
      <c r="I218" s="46"/>
      <c r="J218" s="47">
        <f t="shared" ref="J218:S218" si="30">SUBTOTAL(9,J217:J217)</f>
        <v>994070973</v>
      </c>
      <c r="K218" s="47">
        <f t="shared" si="30"/>
        <v>994070973</v>
      </c>
      <c r="L218" s="47">
        <f t="shared" si="30"/>
        <v>0</v>
      </c>
      <c r="M218" s="47">
        <f t="shared" si="30"/>
        <v>5637894.3499999996</v>
      </c>
      <c r="N218" s="47">
        <f t="shared" si="30"/>
        <v>0</v>
      </c>
      <c r="O218" s="47">
        <f t="shared" si="30"/>
        <v>84076293.310000002</v>
      </c>
      <c r="P218" s="48">
        <f t="shared" si="30"/>
        <v>84076293.310000002</v>
      </c>
      <c r="Q218" s="47">
        <f t="shared" si="30"/>
        <v>904356784.64999998</v>
      </c>
      <c r="R218" s="47">
        <f t="shared" si="30"/>
        <v>904356785.34000003</v>
      </c>
      <c r="S218" s="47">
        <f t="shared" si="30"/>
        <v>904356785.34000003</v>
      </c>
      <c r="T218" s="49">
        <f t="shared" si="21"/>
        <v>8.4577757115537472E-2</v>
      </c>
      <c r="U218" s="49">
        <f t="shared" si="22"/>
        <v>5.6715209508486466E-3</v>
      </c>
      <c r="V218" s="49">
        <f t="shared" si="23"/>
        <v>9.0249278066386121E-2</v>
      </c>
    </row>
    <row r="219" spans="1:22" ht="105" outlineLevel="2">
      <c r="A219" s="18" t="s">
        <v>193</v>
      </c>
      <c r="B219" s="18" t="s">
        <v>26</v>
      </c>
      <c r="C219" s="18" t="s">
        <v>57</v>
      </c>
      <c r="D219" s="18" t="s">
        <v>199</v>
      </c>
      <c r="E219" s="13" t="s">
        <v>29</v>
      </c>
      <c r="F219" s="19" t="s">
        <v>434</v>
      </c>
      <c r="G219" s="13">
        <v>1120</v>
      </c>
      <c r="H219" s="13">
        <v>3480</v>
      </c>
      <c r="I219" s="14" t="s">
        <v>200</v>
      </c>
      <c r="J219" s="15">
        <v>1617998975</v>
      </c>
      <c r="K219" s="15">
        <v>1617998975</v>
      </c>
      <c r="L219" s="15">
        <v>0</v>
      </c>
      <c r="M219" s="15">
        <v>0</v>
      </c>
      <c r="N219" s="15">
        <v>0</v>
      </c>
      <c r="O219" s="15">
        <v>1602897935.7</v>
      </c>
      <c r="P219" s="15">
        <v>1472323548.2</v>
      </c>
      <c r="Q219" s="15">
        <v>15101039.300000001</v>
      </c>
      <c r="R219" s="15">
        <v>15101039.300000001</v>
      </c>
      <c r="S219" s="15">
        <v>15101039.300000001</v>
      </c>
      <c r="T219" s="17">
        <f t="shared" si="21"/>
        <v>0.99066684248053993</v>
      </c>
      <c r="U219" s="17">
        <f t="shared" si="22"/>
        <v>0</v>
      </c>
      <c r="V219" s="17">
        <f t="shared" si="23"/>
        <v>0.99066684248053993</v>
      </c>
    </row>
    <row r="220" spans="1:22" outlineLevel="1">
      <c r="A220" s="43"/>
      <c r="B220" s="43"/>
      <c r="C220" s="43"/>
      <c r="D220" s="42" t="s">
        <v>474</v>
      </c>
      <c r="E220" s="44"/>
      <c r="F220" s="45"/>
      <c r="G220" s="44"/>
      <c r="H220" s="44"/>
      <c r="I220" s="46"/>
      <c r="J220" s="47">
        <f t="shared" ref="J220:S220" si="31">SUBTOTAL(9,J219:J219)</f>
        <v>1617998975</v>
      </c>
      <c r="K220" s="47">
        <f t="shared" si="31"/>
        <v>1617998975</v>
      </c>
      <c r="L220" s="47">
        <f t="shared" si="31"/>
        <v>0</v>
      </c>
      <c r="M220" s="47">
        <f t="shared" si="31"/>
        <v>0</v>
      </c>
      <c r="N220" s="47">
        <f t="shared" si="31"/>
        <v>0</v>
      </c>
      <c r="O220" s="47">
        <f t="shared" si="31"/>
        <v>1602897935.7</v>
      </c>
      <c r="P220" s="48">
        <f t="shared" si="31"/>
        <v>1472323548.2</v>
      </c>
      <c r="Q220" s="47">
        <f t="shared" si="31"/>
        <v>15101039.300000001</v>
      </c>
      <c r="R220" s="47">
        <f t="shared" si="31"/>
        <v>15101039.300000001</v>
      </c>
      <c r="S220" s="47">
        <f t="shared" si="31"/>
        <v>15101039.300000001</v>
      </c>
      <c r="T220" s="49">
        <f t="shared" si="21"/>
        <v>0.99066684248053993</v>
      </c>
      <c r="U220" s="49">
        <f t="shared" si="22"/>
        <v>0</v>
      </c>
      <c r="V220" s="49">
        <f t="shared" si="23"/>
        <v>0.99066684248053993</v>
      </c>
    </row>
    <row r="221" spans="1:22" outlineLevel="2">
      <c r="A221" s="18" t="s">
        <v>193</v>
      </c>
      <c r="B221" s="18" t="s">
        <v>26</v>
      </c>
      <c r="C221" s="18" t="s">
        <v>57</v>
      </c>
      <c r="D221" s="18" t="s">
        <v>201</v>
      </c>
      <c r="E221" s="13" t="s">
        <v>29</v>
      </c>
      <c r="F221" s="19" t="s">
        <v>434</v>
      </c>
      <c r="G221" s="13">
        <v>1120</v>
      </c>
      <c r="H221" s="13">
        <v>3480</v>
      </c>
      <c r="I221" s="14" t="s">
        <v>202</v>
      </c>
      <c r="J221" s="15">
        <v>588252149</v>
      </c>
      <c r="K221" s="15">
        <v>588252149</v>
      </c>
      <c r="L221" s="15">
        <v>0</v>
      </c>
      <c r="M221" s="15">
        <v>0</v>
      </c>
      <c r="N221" s="15">
        <v>0</v>
      </c>
      <c r="O221" s="15">
        <v>578659483.48000002</v>
      </c>
      <c r="P221" s="15">
        <v>494748789.23000002</v>
      </c>
      <c r="Q221" s="15">
        <v>9592665.5199999996</v>
      </c>
      <c r="R221" s="15">
        <v>9592665.5199999996</v>
      </c>
      <c r="S221" s="15">
        <v>9592665.5199999996</v>
      </c>
      <c r="T221" s="17">
        <f t="shared" si="21"/>
        <v>0.98369293586720075</v>
      </c>
      <c r="U221" s="17">
        <f t="shared" si="22"/>
        <v>0</v>
      </c>
      <c r="V221" s="17">
        <f t="shared" si="23"/>
        <v>0.98369293586720075</v>
      </c>
    </row>
    <row r="222" spans="1:22" outlineLevel="1">
      <c r="A222" s="43"/>
      <c r="B222" s="43"/>
      <c r="C222" s="43"/>
      <c r="D222" s="42" t="s">
        <v>475</v>
      </c>
      <c r="E222" s="44"/>
      <c r="F222" s="45"/>
      <c r="G222" s="44"/>
      <c r="H222" s="44"/>
      <c r="I222" s="46"/>
      <c r="J222" s="47">
        <f t="shared" ref="J222:S222" si="32">SUBTOTAL(9,J221:J221)</f>
        <v>588252149</v>
      </c>
      <c r="K222" s="47">
        <f t="shared" si="32"/>
        <v>588252149</v>
      </c>
      <c r="L222" s="47">
        <f t="shared" si="32"/>
        <v>0</v>
      </c>
      <c r="M222" s="47">
        <f t="shared" si="32"/>
        <v>0</v>
      </c>
      <c r="N222" s="47">
        <f t="shared" si="32"/>
        <v>0</v>
      </c>
      <c r="O222" s="47">
        <f t="shared" si="32"/>
        <v>578659483.48000002</v>
      </c>
      <c r="P222" s="48">
        <f t="shared" si="32"/>
        <v>494748789.23000002</v>
      </c>
      <c r="Q222" s="47">
        <f t="shared" si="32"/>
        <v>9592665.5199999996</v>
      </c>
      <c r="R222" s="47">
        <f t="shared" si="32"/>
        <v>9592665.5199999996</v>
      </c>
      <c r="S222" s="47">
        <f t="shared" si="32"/>
        <v>9592665.5199999996</v>
      </c>
      <c r="T222" s="49">
        <f t="shared" si="21"/>
        <v>0.98369293586720075</v>
      </c>
      <c r="U222" s="49">
        <f t="shared" si="22"/>
        <v>0</v>
      </c>
      <c r="V222" s="49">
        <f t="shared" si="23"/>
        <v>0.98369293586720075</v>
      </c>
    </row>
    <row r="223" spans="1:22" outlineLevel="2">
      <c r="A223" s="18" t="s">
        <v>193</v>
      </c>
      <c r="B223" s="18" t="s">
        <v>26</v>
      </c>
      <c r="C223" s="18" t="s">
        <v>57</v>
      </c>
      <c r="D223" s="18" t="s">
        <v>203</v>
      </c>
      <c r="E223" s="13" t="s">
        <v>29</v>
      </c>
      <c r="F223" s="19" t="s">
        <v>434</v>
      </c>
      <c r="G223" s="13">
        <v>1120</v>
      </c>
      <c r="H223" s="13">
        <v>3480</v>
      </c>
      <c r="I223" s="14" t="s">
        <v>204</v>
      </c>
      <c r="J223" s="15">
        <v>181614509</v>
      </c>
      <c r="K223" s="15">
        <v>181614509</v>
      </c>
      <c r="L223" s="15">
        <v>0</v>
      </c>
      <c r="M223" s="15">
        <v>0</v>
      </c>
      <c r="N223" s="15">
        <v>0</v>
      </c>
      <c r="O223" s="15">
        <v>175179423.68000001</v>
      </c>
      <c r="P223" s="15">
        <v>136257703.41999999</v>
      </c>
      <c r="Q223" s="15">
        <v>6435085.3200000003</v>
      </c>
      <c r="R223" s="15">
        <v>6435085.3200000003</v>
      </c>
      <c r="S223" s="15">
        <v>6435085.3200000003</v>
      </c>
      <c r="T223" s="17">
        <f t="shared" si="21"/>
        <v>0.96456733905549363</v>
      </c>
      <c r="U223" s="17">
        <f t="shared" si="22"/>
        <v>0</v>
      </c>
      <c r="V223" s="17">
        <f t="shared" si="23"/>
        <v>0.96456733905549363</v>
      </c>
    </row>
    <row r="224" spans="1:22" outlineLevel="1">
      <c r="A224" s="43"/>
      <c r="B224" s="43"/>
      <c r="C224" s="43"/>
      <c r="D224" s="42" t="s">
        <v>476</v>
      </c>
      <c r="E224" s="44"/>
      <c r="F224" s="45"/>
      <c r="G224" s="44"/>
      <c r="H224" s="44"/>
      <c r="I224" s="46"/>
      <c r="J224" s="47">
        <f t="shared" ref="J224:S224" si="33">SUBTOTAL(9,J223:J223)</f>
        <v>181614509</v>
      </c>
      <c r="K224" s="47">
        <f t="shared" si="33"/>
        <v>181614509</v>
      </c>
      <c r="L224" s="47">
        <f t="shared" si="33"/>
        <v>0</v>
      </c>
      <c r="M224" s="47">
        <f t="shared" si="33"/>
        <v>0</v>
      </c>
      <c r="N224" s="47">
        <f t="shared" si="33"/>
        <v>0</v>
      </c>
      <c r="O224" s="47">
        <f t="shared" si="33"/>
        <v>175179423.68000001</v>
      </c>
      <c r="P224" s="48">
        <f t="shared" si="33"/>
        <v>136257703.41999999</v>
      </c>
      <c r="Q224" s="47">
        <f t="shared" si="33"/>
        <v>6435085.3200000003</v>
      </c>
      <c r="R224" s="47">
        <f t="shared" si="33"/>
        <v>6435085.3200000003</v>
      </c>
      <c r="S224" s="47">
        <f t="shared" si="33"/>
        <v>6435085.3200000003</v>
      </c>
      <c r="T224" s="49">
        <f t="shared" si="21"/>
        <v>0.96456733905549363</v>
      </c>
      <c r="U224" s="49">
        <f t="shared" si="22"/>
        <v>0</v>
      </c>
      <c r="V224" s="49">
        <f t="shared" si="23"/>
        <v>0.96456733905549363</v>
      </c>
    </row>
    <row r="225" spans="1:22" ht="30" outlineLevel="2">
      <c r="A225" s="18" t="s">
        <v>193</v>
      </c>
      <c r="B225" s="18" t="s">
        <v>26</v>
      </c>
      <c r="C225" s="18" t="s">
        <v>57</v>
      </c>
      <c r="D225" s="18" t="s">
        <v>205</v>
      </c>
      <c r="E225" s="13" t="s">
        <v>29</v>
      </c>
      <c r="F225" s="19" t="s">
        <v>434</v>
      </c>
      <c r="G225" s="13">
        <v>1120</v>
      </c>
      <c r="H225" s="13">
        <v>3480</v>
      </c>
      <c r="I225" s="14" t="s">
        <v>206</v>
      </c>
      <c r="J225" s="15">
        <v>1745500000</v>
      </c>
      <c r="K225" s="15">
        <v>1745500000</v>
      </c>
      <c r="L225" s="15">
        <v>0</v>
      </c>
      <c r="M225" s="15">
        <v>0</v>
      </c>
      <c r="N225" s="15">
        <v>0</v>
      </c>
      <c r="O225" s="15">
        <v>1745152487.0799999</v>
      </c>
      <c r="P225" s="15">
        <v>1390197650.9100001</v>
      </c>
      <c r="Q225" s="15">
        <v>347512.92</v>
      </c>
      <c r="R225" s="15">
        <v>347512.92</v>
      </c>
      <c r="S225" s="15">
        <v>347512.92</v>
      </c>
      <c r="T225" s="17">
        <f t="shared" si="21"/>
        <v>0.99980090924090514</v>
      </c>
      <c r="U225" s="17">
        <f t="shared" si="22"/>
        <v>0</v>
      </c>
      <c r="V225" s="17">
        <f t="shared" si="23"/>
        <v>0.99980090924090514</v>
      </c>
    </row>
    <row r="226" spans="1:22" outlineLevel="1">
      <c r="A226" s="43"/>
      <c r="B226" s="43"/>
      <c r="C226" s="43"/>
      <c r="D226" s="42" t="s">
        <v>477</v>
      </c>
      <c r="E226" s="44"/>
      <c r="F226" s="45"/>
      <c r="G226" s="44"/>
      <c r="H226" s="44"/>
      <c r="I226" s="46"/>
      <c r="J226" s="47">
        <f t="shared" ref="J226:S226" si="34">SUBTOTAL(9,J225:J225)</f>
        <v>1745500000</v>
      </c>
      <c r="K226" s="47">
        <f t="shared" si="34"/>
        <v>1745500000</v>
      </c>
      <c r="L226" s="47">
        <f t="shared" si="34"/>
        <v>0</v>
      </c>
      <c r="M226" s="47">
        <f t="shared" si="34"/>
        <v>0</v>
      </c>
      <c r="N226" s="47">
        <f t="shared" si="34"/>
        <v>0</v>
      </c>
      <c r="O226" s="47">
        <f t="shared" si="34"/>
        <v>1745152487.0799999</v>
      </c>
      <c r="P226" s="48">
        <f t="shared" si="34"/>
        <v>1390197650.9100001</v>
      </c>
      <c r="Q226" s="47">
        <f t="shared" si="34"/>
        <v>347512.92</v>
      </c>
      <c r="R226" s="47">
        <f t="shared" si="34"/>
        <v>347512.92</v>
      </c>
      <c r="S226" s="47">
        <f t="shared" si="34"/>
        <v>347512.92</v>
      </c>
      <c r="T226" s="49">
        <f t="shared" si="21"/>
        <v>0.99980090924090514</v>
      </c>
      <c r="U226" s="49">
        <f t="shared" si="22"/>
        <v>0</v>
      </c>
      <c r="V226" s="49">
        <f t="shared" si="23"/>
        <v>0.99980090924090514</v>
      </c>
    </row>
    <row r="227" spans="1:22" ht="75" outlineLevel="2">
      <c r="A227" s="18" t="s">
        <v>193</v>
      </c>
      <c r="B227" s="18" t="s">
        <v>26</v>
      </c>
      <c r="C227" s="18" t="s">
        <v>57</v>
      </c>
      <c r="D227" s="18" t="s">
        <v>207</v>
      </c>
      <c r="E227" s="13" t="s">
        <v>29</v>
      </c>
      <c r="F227" s="19" t="s">
        <v>434</v>
      </c>
      <c r="G227" s="13">
        <v>1120</v>
      </c>
      <c r="H227" s="13">
        <v>3480</v>
      </c>
      <c r="I227" s="14" t="s">
        <v>208</v>
      </c>
      <c r="J227" s="15">
        <v>67559013</v>
      </c>
      <c r="K227" s="15">
        <v>67559013</v>
      </c>
      <c r="L227" s="15">
        <v>0</v>
      </c>
      <c r="M227" s="15">
        <v>0</v>
      </c>
      <c r="N227" s="15">
        <v>0</v>
      </c>
      <c r="O227" s="15">
        <v>60621530.859999999</v>
      </c>
      <c r="P227" s="15">
        <v>45194325.729999997</v>
      </c>
      <c r="Q227" s="15">
        <v>6937482.1399999997</v>
      </c>
      <c r="R227" s="15">
        <v>6937482.1399999997</v>
      </c>
      <c r="S227" s="15">
        <v>6937482.1399999997</v>
      </c>
      <c r="T227" s="17">
        <f t="shared" si="21"/>
        <v>0.89731226328010449</v>
      </c>
      <c r="U227" s="17">
        <f t="shared" si="22"/>
        <v>0</v>
      </c>
      <c r="V227" s="17">
        <f t="shared" si="23"/>
        <v>0.89731226328010449</v>
      </c>
    </row>
    <row r="228" spans="1:22" outlineLevel="1">
      <c r="A228" s="43"/>
      <c r="B228" s="43"/>
      <c r="C228" s="43"/>
      <c r="D228" s="42" t="s">
        <v>478</v>
      </c>
      <c r="E228" s="44"/>
      <c r="F228" s="45"/>
      <c r="G228" s="44"/>
      <c r="H228" s="44"/>
      <c r="I228" s="46"/>
      <c r="J228" s="47">
        <f t="shared" ref="J228:S228" si="35">SUBTOTAL(9,J227:J227)</f>
        <v>67559013</v>
      </c>
      <c r="K228" s="47">
        <f t="shared" si="35"/>
        <v>67559013</v>
      </c>
      <c r="L228" s="47">
        <f t="shared" si="35"/>
        <v>0</v>
      </c>
      <c r="M228" s="47">
        <f t="shared" si="35"/>
        <v>0</v>
      </c>
      <c r="N228" s="47">
        <f t="shared" si="35"/>
        <v>0</v>
      </c>
      <c r="O228" s="47">
        <f t="shared" si="35"/>
        <v>60621530.859999999</v>
      </c>
      <c r="P228" s="48">
        <f t="shared" si="35"/>
        <v>45194325.729999997</v>
      </c>
      <c r="Q228" s="47">
        <f t="shared" si="35"/>
        <v>6937482.1399999997</v>
      </c>
      <c r="R228" s="47">
        <f t="shared" si="35"/>
        <v>6937482.1399999997</v>
      </c>
      <c r="S228" s="47">
        <f t="shared" si="35"/>
        <v>6937482.1399999997</v>
      </c>
      <c r="T228" s="49">
        <f t="shared" si="21"/>
        <v>0.89731226328010449</v>
      </c>
      <c r="U228" s="49">
        <f t="shared" si="22"/>
        <v>0</v>
      </c>
      <c r="V228" s="49">
        <f t="shared" si="23"/>
        <v>0.89731226328010449</v>
      </c>
    </row>
    <row r="229" spans="1:22" outlineLevel="2">
      <c r="A229" s="18" t="s">
        <v>25</v>
      </c>
      <c r="B229" s="18" t="s">
        <v>26</v>
      </c>
      <c r="C229" s="18" t="s">
        <v>57</v>
      </c>
      <c r="D229" s="18" t="s">
        <v>58</v>
      </c>
      <c r="E229" s="13" t="s">
        <v>29</v>
      </c>
      <c r="F229" s="19" t="s">
        <v>434</v>
      </c>
      <c r="G229" s="13">
        <v>1120</v>
      </c>
      <c r="H229" s="13">
        <v>3480</v>
      </c>
      <c r="I229" s="14" t="s">
        <v>59</v>
      </c>
      <c r="J229" s="15">
        <v>378577000</v>
      </c>
      <c r="K229" s="15">
        <v>378577000</v>
      </c>
      <c r="L229" s="15">
        <v>0</v>
      </c>
      <c r="M229" s="15">
        <v>4512000</v>
      </c>
      <c r="N229" s="15">
        <v>0</v>
      </c>
      <c r="O229" s="15">
        <v>189960766.5</v>
      </c>
      <c r="P229" s="16">
        <v>189239466.5</v>
      </c>
      <c r="Q229" s="15">
        <v>184104233.5</v>
      </c>
      <c r="R229" s="15">
        <v>184104233.5</v>
      </c>
      <c r="S229" s="16">
        <v>184104233.5</v>
      </c>
      <c r="T229" s="17">
        <f t="shared" si="21"/>
        <v>0.50177577216788127</v>
      </c>
      <c r="U229" s="17">
        <f t="shared" si="22"/>
        <v>1.1918315164418335E-2</v>
      </c>
      <c r="V229" s="17">
        <f t="shared" si="23"/>
        <v>0.5136940873322996</v>
      </c>
    </row>
    <row r="230" spans="1:22" outlineLevel="2">
      <c r="A230" s="18" t="s">
        <v>193</v>
      </c>
      <c r="B230" s="18" t="s">
        <v>26</v>
      </c>
      <c r="C230" s="18" t="s">
        <v>57</v>
      </c>
      <c r="D230" s="18" t="s">
        <v>58</v>
      </c>
      <c r="E230" s="13" t="s">
        <v>29</v>
      </c>
      <c r="F230" s="19" t="s">
        <v>434</v>
      </c>
      <c r="G230" s="13">
        <v>1120</v>
      </c>
      <c r="H230" s="13">
        <v>3480</v>
      </c>
      <c r="I230" s="14" t="s">
        <v>59</v>
      </c>
      <c r="J230" s="15">
        <v>10341860</v>
      </c>
      <c r="K230" s="15">
        <v>10341860</v>
      </c>
      <c r="L230" s="15">
        <v>0</v>
      </c>
      <c r="M230" s="15">
        <v>0</v>
      </c>
      <c r="N230" s="15">
        <v>0</v>
      </c>
      <c r="O230" s="15">
        <v>3201293</v>
      </c>
      <c r="P230" s="15">
        <v>3201293</v>
      </c>
      <c r="Q230" s="15">
        <v>7140567</v>
      </c>
      <c r="R230" s="15">
        <v>7140567</v>
      </c>
      <c r="S230" s="15">
        <v>7140567</v>
      </c>
      <c r="T230" s="17">
        <f t="shared" si="21"/>
        <v>0.30954712208442198</v>
      </c>
      <c r="U230" s="17">
        <f t="shared" si="22"/>
        <v>0</v>
      </c>
      <c r="V230" s="17">
        <f t="shared" si="23"/>
        <v>0.30954712208442198</v>
      </c>
    </row>
    <row r="231" spans="1:22" outlineLevel="2">
      <c r="A231" s="18" t="s">
        <v>312</v>
      </c>
      <c r="B231" s="18" t="s">
        <v>26</v>
      </c>
      <c r="C231" s="18" t="s">
        <v>57</v>
      </c>
      <c r="D231" s="18" t="s">
        <v>58</v>
      </c>
      <c r="E231" s="13" t="s">
        <v>29</v>
      </c>
      <c r="F231" s="19" t="s">
        <v>434</v>
      </c>
      <c r="G231" s="13">
        <v>1120</v>
      </c>
      <c r="H231" s="13">
        <v>3480</v>
      </c>
      <c r="I231" s="14" t="s">
        <v>59</v>
      </c>
      <c r="J231" s="15">
        <v>12150000</v>
      </c>
      <c r="K231" s="15">
        <v>12150000</v>
      </c>
      <c r="L231" s="15">
        <v>0</v>
      </c>
      <c r="M231" s="15">
        <v>1385720</v>
      </c>
      <c r="N231" s="15">
        <v>0</v>
      </c>
      <c r="O231" s="15">
        <v>8726220</v>
      </c>
      <c r="P231" s="15">
        <v>8726220</v>
      </c>
      <c r="Q231" s="15">
        <v>2038060</v>
      </c>
      <c r="R231" s="15">
        <v>2038060</v>
      </c>
      <c r="S231" s="15">
        <v>2038060</v>
      </c>
      <c r="T231" s="17">
        <f t="shared" si="21"/>
        <v>0.71820740740740741</v>
      </c>
      <c r="U231" s="17">
        <f t="shared" si="22"/>
        <v>0.11405102880658437</v>
      </c>
      <c r="V231" s="17">
        <f t="shared" si="23"/>
        <v>0.83225843621399176</v>
      </c>
    </row>
    <row r="232" spans="1:22" outlineLevel="2">
      <c r="A232" s="18" t="s">
        <v>318</v>
      </c>
      <c r="B232" s="18" t="s">
        <v>26</v>
      </c>
      <c r="C232" s="18" t="s">
        <v>57</v>
      </c>
      <c r="D232" s="18" t="s">
        <v>58</v>
      </c>
      <c r="E232" s="13" t="s">
        <v>29</v>
      </c>
      <c r="F232" s="19" t="s">
        <v>434</v>
      </c>
      <c r="G232" s="13">
        <v>1120</v>
      </c>
      <c r="H232" s="13">
        <v>3480</v>
      </c>
      <c r="I232" s="14" t="s">
        <v>59</v>
      </c>
      <c r="J232" s="15">
        <v>7743619.7999999998</v>
      </c>
      <c r="K232" s="15">
        <v>7743619.7999999998</v>
      </c>
      <c r="L232" s="15">
        <v>0</v>
      </c>
      <c r="M232" s="15">
        <v>0</v>
      </c>
      <c r="N232" s="15">
        <v>0</v>
      </c>
      <c r="O232" s="15">
        <v>1237250</v>
      </c>
      <c r="P232" s="15">
        <v>1237250</v>
      </c>
      <c r="Q232" s="15">
        <v>3193619.78</v>
      </c>
      <c r="R232" s="15">
        <v>6506369.7999999998</v>
      </c>
      <c r="S232" s="15">
        <v>6506369.7999999998</v>
      </c>
      <c r="T232" s="17">
        <f t="shared" ref="T232:T295" si="36">+O232/K232</f>
        <v>0.15977669771442032</v>
      </c>
      <c r="U232" s="17">
        <f t="shared" ref="U232:U295" si="37">+(L232+M232+N232)/K232</f>
        <v>0</v>
      </c>
      <c r="V232" s="17">
        <f t="shared" ref="V232:V295" si="38">+T232+U232</f>
        <v>0.15977669771442032</v>
      </c>
    </row>
    <row r="233" spans="1:22" outlineLevel="2">
      <c r="A233" s="18" t="s">
        <v>329</v>
      </c>
      <c r="B233" s="18" t="s">
        <v>26</v>
      </c>
      <c r="C233" s="18" t="s">
        <v>57</v>
      </c>
      <c r="D233" s="18" t="s">
        <v>58</v>
      </c>
      <c r="E233" s="13" t="s">
        <v>29</v>
      </c>
      <c r="F233" s="19" t="s">
        <v>434</v>
      </c>
      <c r="G233" s="13">
        <v>1120</v>
      </c>
      <c r="H233" s="13">
        <v>3460</v>
      </c>
      <c r="I233" s="14" t="s">
        <v>59</v>
      </c>
      <c r="J233" s="15">
        <v>11740</v>
      </c>
      <c r="K233" s="15">
        <v>11740</v>
      </c>
      <c r="L233" s="15">
        <v>0</v>
      </c>
      <c r="M233" s="15">
        <v>0</v>
      </c>
      <c r="N233" s="15">
        <v>0</v>
      </c>
      <c r="O233" s="15">
        <v>11740</v>
      </c>
      <c r="P233" s="15">
        <v>11740</v>
      </c>
      <c r="Q233" s="15">
        <v>0</v>
      </c>
      <c r="R233" s="15">
        <v>0</v>
      </c>
      <c r="S233" s="15">
        <v>0</v>
      </c>
      <c r="T233" s="17">
        <f t="shared" si="36"/>
        <v>1</v>
      </c>
      <c r="U233" s="17">
        <f t="shared" si="37"/>
        <v>0</v>
      </c>
      <c r="V233" s="17">
        <f t="shared" si="38"/>
        <v>1</v>
      </c>
    </row>
    <row r="234" spans="1:22" outlineLevel="1">
      <c r="A234" s="43"/>
      <c r="B234" s="43"/>
      <c r="C234" s="43"/>
      <c r="D234" s="42" t="s">
        <v>479</v>
      </c>
      <c r="E234" s="44"/>
      <c r="F234" s="45"/>
      <c r="G234" s="44"/>
      <c r="H234" s="44"/>
      <c r="I234" s="46"/>
      <c r="J234" s="47">
        <f t="shared" ref="J234:S234" si="39">SUBTOTAL(9,J229:J233)</f>
        <v>408824219.80000001</v>
      </c>
      <c r="K234" s="47">
        <f t="shared" si="39"/>
        <v>408824219.80000001</v>
      </c>
      <c r="L234" s="47">
        <f t="shared" si="39"/>
        <v>0</v>
      </c>
      <c r="M234" s="47">
        <f t="shared" si="39"/>
        <v>5897720</v>
      </c>
      <c r="N234" s="47">
        <f t="shared" si="39"/>
        <v>0</v>
      </c>
      <c r="O234" s="47">
        <f t="shared" si="39"/>
        <v>203137269.5</v>
      </c>
      <c r="P234" s="48">
        <f t="shared" si="39"/>
        <v>202415969.5</v>
      </c>
      <c r="Q234" s="47">
        <f t="shared" si="39"/>
        <v>196476480.28</v>
      </c>
      <c r="R234" s="47">
        <f t="shared" si="39"/>
        <v>199789230.30000001</v>
      </c>
      <c r="S234" s="47">
        <f t="shared" si="39"/>
        <v>199789230.30000001</v>
      </c>
      <c r="T234" s="49">
        <f t="shared" si="36"/>
        <v>0.4968816906184676</v>
      </c>
      <c r="U234" s="49">
        <f t="shared" si="37"/>
        <v>1.4426053336285239E-2</v>
      </c>
      <c r="V234" s="49">
        <f t="shared" si="38"/>
        <v>0.51130774395475287</v>
      </c>
    </row>
    <row r="235" spans="1:22" outlineLevel="2">
      <c r="A235" s="18" t="s">
        <v>25</v>
      </c>
      <c r="B235" s="18" t="s">
        <v>26</v>
      </c>
      <c r="C235" s="18" t="s">
        <v>57</v>
      </c>
      <c r="D235" s="18" t="s">
        <v>60</v>
      </c>
      <c r="E235" s="13" t="s">
        <v>29</v>
      </c>
      <c r="F235" s="19" t="s">
        <v>434</v>
      </c>
      <c r="G235" s="13">
        <v>1120</v>
      </c>
      <c r="H235" s="13">
        <v>3480</v>
      </c>
      <c r="I235" s="14" t="s">
        <v>61</v>
      </c>
      <c r="J235" s="15">
        <v>48484000</v>
      </c>
      <c r="K235" s="15">
        <v>48484000</v>
      </c>
      <c r="L235" s="15">
        <v>0</v>
      </c>
      <c r="M235" s="15">
        <v>0</v>
      </c>
      <c r="N235" s="15">
        <v>0</v>
      </c>
      <c r="O235" s="15">
        <v>0</v>
      </c>
      <c r="P235" s="15">
        <v>0</v>
      </c>
      <c r="Q235" s="15">
        <v>0</v>
      </c>
      <c r="R235" s="15">
        <v>48484000</v>
      </c>
      <c r="S235" s="16">
        <v>48484000</v>
      </c>
      <c r="T235" s="17">
        <f t="shared" si="36"/>
        <v>0</v>
      </c>
      <c r="U235" s="17">
        <f t="shared" si="37"/>
        <v>0</v>
      </c>
      <c r="V235" s="17">
        <f t="shared" si="38"/>
        <v>0</v>
      </c>
    </row>
    <row r="236" spans="1:22" outlineLevel="2">
      <c r="A236" s="18" t="s">
        <v>318</v>
      </c>
      <c r="B236" s="18" t="s">
        <v>26</v>
      </c>
      <c r="C236" s="18" t="s">
        <v>57</v>
      </c>
      <c r="D236" s="18" t="s">
        <v>60</v>
      </c>
      <c r="E236" s="13" t="s">
        <v>29</v>
      </c>
      <c r="F236" s="19" t="s">
        <v>434</v>
      </c>
      <c r="G236" s="13">
        <v>1120</v>
      </c>
      <c r="H236" s="13">
        <v>3480</v>
      </c>
      <c r="I236" s="14" t="s">
        <v>61</v>
      </c>
      <c r="J236" s="15">
        <v>380000</v>
      </c>
      <c r="K236" s="15">
        <v>380000</v>
      </c>
      <c r="L236" s="15">
        <v>0</v>
      </c>
      <c r="M236" s="15">
        <v>0</v>
      </c>
      <c r="N236" s="15">
        <v>0</v>
      </c>
      <c r="O236" s="15">
        <v>0</v>
      </c>
      <c r="P236" s="15">
        <v>0</v>
      </c>
      <c r="Q236" s="15">
        <v>380000</v>
      </c>
      <c r="R236" s="15">
        <v>380000</v>
      </c>
      <c r="S236" s="15">
        <v>380000</v>
      </c>
      <c r="T236" s="17">
        <f t="shared" si="36"/>
        <v>0</v>
      </c>
      <c r="U236" s="17">
        <f t="shared" si="37"/>
        <v>0</v>
      </c>
      <c r="V236" s="17">
        <f t="shared" si="38"/>
        <v>0</v>
      </c>
    </row>
    <row r="237" spans="1:22" outlineLevel="2">
      <c r="A237" s="18" t="s">
        <v>329</v>
      </c>
      <c r="B237" s="18" t="s">
        <v>26</v>
      </c>
      <c r="C237" s="18" t="s">
        <v>57</v>
      </c>
      <c r="D237" s="18" t="s">
        <v>60</v>
      </c>
      <c r="E237" s="13" t="s">
        <v>29</v>
      </c>
      <c r="F237" s="19" t="s">
        <v>434</v>
      </c>
      <c r="G237" s="13">
        <v>1120</v>
      </c>
      <c r="H237" s="13">
        <v>3460</v>
      </c>
      <c r="I237" s="14" t="s">
        <v>61</v>
      </c>
      <c r="J237" s="15">
        <v>0</v>
      </c>
      <c r="K237" s="15">
        <v>0</v>
      </c>
      <c r="L237" s="15">
        <v>0</v>
      </c>
      <c r="M237" s="15">
        <v>0</v>
      </c>
      <c r="N237" s="15">
        <v>0</v>
      </c>
      <c r="O237" s="15">
        <v>0</v>
      </c>
      <c r="P237" s="15">
        <v>0</v>
      </c>
      <c r="Q237" s="15">
        <v>0</v>
      </c>
      <c r="R237" s="15">
        <v>0</v>
      </c>
      <c r="S237" s="15">
        <v>0</v>
      </c>
      <c r="T237" s="17">
        <v>0</v>
      </c>
      <c r="U237" s="17">
        <v>0</v>
      </c>
      <c r="V237" s="17">
        <f t="shared" si="38"/>
        <v>0</v>
      </c>
    </row>
    <row r="238" spans="1:22" outlineLevel="1">
      <c r="A238" s="43"/>
      <c r="B238" s="43"/>
      <c r="C238" s="43"/>
      <c r="D238" s="42" t="s">
        <v>480</v>
      </c>
      <c r="E238" s="44"/>
      <c r="F238" s="45"/>
      <c r="G238" s="44"/>
      <c r="H238" s="44"/>
      <c r="I238" s="46"/>
      <c r="J238" s="47">
        <f t="shared" ref="J238:S238" si="40">SUBTOTAL(9,J235:J237)</f>
        <v>48864000</v>
      </c>
      <c r="K238" s="47">
        <f t="shared" si="40"/>
        <v>48864000</v>
      </c>
      <c r="L238" s="47">
        <f t="shared" si="40"/>
        <v>0</v>
      </c>
      <c r="M238" s="47">
        <f t="shared" si="40"/>
        <v>0</v>
      </c>
      <c r="N238" s="47">
        <f t="shared" si="40"/>
        <v>0</v>
      </c>
      <c r="O238" s="47">
        <f t="shared" si="40"/>
        <v>0</v>
      </c>
      <c r="P238" s="48">
        <f t="shared" si="40"/>
        <v>0</v>
      </c>
      <c r="Q238" s="47">
        <f t="shared" si="40"/>
        <v>380000</v>
      </c>
      <c r="R238" s="47">
        <f t="shared" si="40"/>
        <v>48864000</v>
      </c>
      <c r="S238" s="47">
        <f t="shared" si="40"/>
        <v>48864000</v>
      </c>
      <c r="T238" s="49">
        <f t="shared" si="36"/>
        <v>0</v>
      </c>
      <c r="U238" s="49">
        <f t="shared" si="37"/>
        <v>0</v>
      </c>
      <c r="V238" s="49">
        <f t="shared" si="38"/>
        <v>0</v>
      </c>
    </row>
    <row r="239" spans="1:22" ht="30" outlineLevel="2">
      <c r="A239" s="18" t="s">
        <v>25</v>
      </c>
      <c r="B239" s="18" t="s">
        <v>26</v>
      </c>
      <c r="C239" s="18" t="s">
        <v>57</v>
      </c>
      <c r="D239" s="18" t="s">
        <v>62</v>
      </c>
      <c r="E239" s="13" t="s">
        <v>29</v>
      </c>
      <c r="F239" s="19" t="s">
        <v>434</v>
      </c>
      <c r="G239" s="13">
        <v>1120</v>
      </c>
      <c r="H239" s="13">
        <v>3480</v>
      </c>
      <c r="I239" s="14" t="s">
        <v>63</v>
      </c>
      <c r="J239" s="15">
        <v>80865000</v>
      </c>
      <c r="K239" s="15">
        <v>80865000</v>
      </c>
      <c r="L239" s="15">
        <v>285000</v>
      </c>
      <c r="M239" s="15">
        <v>4646000</v>
      </c>
      <c r="N239" s="15">
        <v>0</v>
      </c>
      <c r="O239" s="15">
        <v>15451435</v>
      </c>
      <c r="P239" s="15">
        <v>15451435</v>
      </c>
      <c r="Q239" s="15">
        <v>59742565</v>
      </c>
      <c r="R239" s="15">
        <v>60482565</v>
      </c>
      <c r="S239" s="16">
        <v>60482565</v>
      </c>
      <c r="T239" s="17">
        <f t="shared" si="36"/>
        <v>0.19107691832065787</v>
      </c>
      <c r="U239" s="17">
        <f t="shared" si="37"/>
        <v>6.097817349904161E-2</v>
      </c>
      <c r="V239" s="17">
        <f t="shared" si="38"/>
        <v>0.25205509181969948</v>
      </c>
    </row>
    <row r="240" spans="1:22" ht="30" outlineLevel="2">
      <c r="A240" s="18" t="s">
        <v>259</v>
      </c>
      <c r="B240" s="18" t="s">
        <v>26</v>
      </c>
      <c r="C240" s="18" t="s">
        <v>57</v>
      </c>
      <c r="D240" s="18" t="s">
        <v>62</v>
      </c>
      <c r="E240" s="13" t="s">
        <v>29</v>
      </c>
      <c r="F240" s="19" t="s">
        <v>434</v>
      </c>
      <c r="G240" s="13">
        <v>1120</v>
      </c>
      <c r="H240" s="13">
        <v>3480</v>
      </c>
      <c r="I240" s="14" t="s">
        <v>63</v>
      </c>
      <c r="J240" s="15">
        <v>133500000</v>
      </c>
      <c r="K240" s="15">
        <v>133500000</v>
      </c>
      <c r="L240" s="15">
        <v>0</v>
      </c>
      <c r="M240" s="15">
        <v>0</v>
      </c>
      <c r="N240" s="15">
        <v>0</v>
      </c>
      <c r="O240" s="15">
        <v>127287500</v>
      </c>
      <c r="P240" s="15">
        <v>117047500</v>
      </c>
      <c r="Q240" s="15">
        <v>6212500</v>
      </c>
      <c r="R240" s="15">
        <v>6212500</v>
      </c>
      <c r="S240" s="15">
        <v>6212500</v>
      </c>
      <c r="T240" s="17">
        <f t="shared" si="36"/>
        <v>0.95346441947565541</v>
      </c>
      <c r="U240" s="17">
        <f t="shared" si="37"/>
        <v>0</v>
      </c>
      <c r="V240" s="17">
        <f t="shared" si="38"/>
        <v>0.95346441947565541</v>
      </c>
    </row>
    <row r="241" spans="1:22" ht="30" outlineLevel="2">
      <c r="A241" s="18" t="s">
        <v>281</v>
      </c>
      <c r="B241" s="18" t="s">
        <v>26</v>
      </c>
      <c r="C241" s="18" t="s">
        <v>57</v>
      </c>
      <c r="D241" s="18" t="s">
        <v>62</v>
      </c>
      <c r="E241" s="13" t="s">
        <v>29</v>
      </c>
      <c r="F241" s="19" t="s">
        <v>434</v>
      </c>
      <c r="G241" s="13">
        <v>1120</v>
      </c>
      <c r="H241" s="13">
        <v>3480</v>
      </c>
      <c r="I241" s="14" t="s">
        <v>63</v>
      </c>
      <c r="J241" s="15">
        <v>9076000</v>
      </c>
      <c r="K241" s="15">
        <v>9076000</v>
      </c>
      <c r="L241" s="15">
        <v>0</v>
      </c>
      <c r="M241" s="15">
        <v>4309100</v>
      </c>
      <c r="N241" s="15">
        <v>0</v>
      </c>
      <c r="O241" s="15">
        <v>0</v>
      </c>
      <c r="P241" s="15">
        <v>0</v>
      </c>
      <c r="Q241" s="15">
        <v>4766900</v>
      </c>
      <c r="R241" s="15">
        <v>4766900</v>
      </c>
      <c r="S241" s="15">
        <v>4766900</v>
      </c>
      <c r="T241" s="17">
        <f t="shared" si="36"/>
        <v>0</v>
      </c>
      <c r="U241" s="17">
        <f t="shared" si="37"/>
        <v>0.47477963860731598</v>
      </c>
      <c r="V241" s="17">
        <f t="shared" si="38"/>
        <v>0.47477963860731598</v>
      </c>
    </row>
    <row r="242" spans="1:22" ht="30" outlineLevel="2">
      <c r="A242" s="18" t="s">
        <v>290</v>
      </c>
      <c r="B242" s="18" t="s">
        <v>26</v>
      </c>
      <c r="C242" s="18" t="s">
        <v>57</v>
      </c>
      <c r="D242" s="18" t="s">
        <v>62</v>
      </c>
      <c r="E242" s="13" t="s">
        <v>29</v>
      </c>
      <c r="F242" s="19" t="s">
        <v>434</v>
      </c>
      <c r="G242" s="13">
        <v>1120</v>
      </c>
      <c r="H242" s="13">
        <v>3480</v>
      </c>
      <c r="I242" s="14" t="s">
        <v>63</v>
      </c>
      <c r="J242" s="15">
        <v>7718750</v>
      </c>
      <c r="K242" s="15">
        <v>7718750</v>
      </c>
      <c r="L242" s="15">
        <v>0</v>
      </c>
      <c r="M242" s="15">
        <v>0</v>
      </c>
      <c r="N242" s="15">
        <v>0</v>
      </c>
      <c r="O242" s="15">
        <v>6699000.3600000003</v>
      </c>
      <c r="P242" s="15">
        <v>5559000</v>
      </c>
      <c r="Q242" s="15">
        <v>1019749.64</v>
      </c>
      <c r="R242" s="15">
        <v>1019749.64</v>
      </c>
      <c r="S242" s="15">
        <v>1019749.64</v>
      </c>
      <c r="T242" s="17">
        <f t="shared" si="36"/>
        <v>0.86788668631578947</v>
      </c>
      <c r="U242" s="17">
        <f t="shared" si="37"/>
        <v>0</v>
      </c>
      <c r="V242" s="17">
        <f t="shared" si="38"/>
        <v>0.86788668631578947</v>
      </c>
    </row>
    <row r="243" spans="1:22" ht="30" outlineLevel="2">
      <c r="A243" s="18" t="s">
        <v>312</v>
      </c>
      <c r="B243" s="18" t="s">
        <v>26</v>
      </c>
      <c r="C243" s="18" t="s">
        <v>57</v>
      </c>
      <c r="D243" s="18" t="s">
        <v>62</v>
      </c>
      <c r="E243" s="13" t="s">
        <v>29</v>
      </c>
      <c r="F243" s="19" t="s">
        <v>434</v>
      </c>
      <c r="G243" s="13">
        <v>1120</v>
      </c>
      <c r="H243" s="13">
        <v>3480</v>
      </c>
      <c r="I243" s="14" t="s">
        <v>63</v>
      </c>
      <c r="J243" s="15">
        <v>296796500</v>
      </c>
      <c r="K243" s="15">
        <v>296796500</v>
      </c>
      <c r="L243" s="15">
        <v>2590000</v>
      </c>
      <c r="M243" s="15">
        <v>15834292.07</v>
      </c>
      <c r="N243" s="15">
        <v>0</v>
      </c>
      <c r="O243" s="15">
        <v>251905331.84999999</v>
      </c>
      <c r="P243" s="15">
        <v>251905331.84999999</v>
      </c>
      <c r="Q243" s="15">
        <v>26466876.079999998</v>
      </c>
      <c r="R243" s="15">
        <v>26466876.079999998</v>
      </c>
      <c r="S243" s="15">
        <v>26466876.079999998</v>
      </c>
      <c r="T243" s="17">
        <f t="shared" si="36"/>
        <v>0.8487476498206683</v>
      </c>
      <c r="U243" s="17">
        <f t="shared" si="37"/>
        <v>6.2077187803764533E-2</v>
      </c>
      <c r="V243" s="17">
        <f t="shared" si="38"/>
        <v>0.91082483762443278</v>
      </c>
    </row>
    <row r="244" spans="1:22" ht="30" outlineLevel="2">
      <c r="A244" s="18" t="s">
        <v>318</v>
      </c>
      <c r="B244" s="18" t="s">
        <v>26</v>
      </c>
      <c r="C244" s="18" t="s">
        <v>57</v>
      </c>
      <c r="D244" s="18" t="s">
        <v>62</v>
      </c>
      <c r="E244" s="13" t="s">
        <v>29</v>
      </c>
      <c r="F244" s="19" t="s">
        <v>434</v>
      </c>
      <c r="G244" s="13">
        <v>1120</v>
      </c>
      <c r="H244" s="13">
        <v>3480</v>
      </c>
      <c r="I244" s="14" t="s">
        <v>63</v>
      </c>
      <c r="J244" s="15">
        <v>16652500</v>
      </c>
      <c r="K244" s="15">
        <v>16652500</v>
      </c>
      <c r="L244" s="15">
        <v>0</v>
      </c>
      <c r="M244" s="15">
        <v>1417675</v>
      </c>
      <c r="N244" s="15">
        <v>0</v>
      </c>
      <c r="O244" s="15">
        <v>3200000</v>
      </c>
      <c r="P244" s="15">
        <v>3200000</v>
      </c>
      <c r="Q244" s="15">
        <v>4057325</v>
      </c>
      <c r="R244" s="15">
        <v>12034825</v>
      </c>
      <c r="S244" s="15">
        <v>12034825</v>
      </c>
      <c r="T244" s="17">
        <f t="shared" si="36"/>
        <v>0.19216333883801232</v>
      </c>
      <c r="U244" s="17">
        <f t="shared" si="37"/>
        <v>8.5132862933493467E-2</v>
      </c>
      <c r="V244" s="17">
        <f t="shared" si="38"/>
        <v>0.27729620177150577</v>
      </c>
    </row>
    <row r="245" spans="1:22" ht="30" outlineLevel="2">
      <c r="A245" s="18" t="s">
        <v>329</v>
      </c>
      <c r="B245" s="18" t="s">
        <v>26</v>
      </c>
      <c r="C245" s="18" t="s">
        <v>57</v>
      </c>
      <c r="D245" s="18" t="s">
        <v>62</v>
      </c>
      <c r="E245" s="13" t="s">
        <v>29</v>
      </c>
      <c r="F245" s="19" t="s">
        <v>434</v>
      </c>
      <c r="G245" s="13">
        <v>1120</v>
      </c>
      <c r="H245" s="13">
        <v>3460</v>
      </c>
      <c r="I245" s="14" t="s">
        <v>63</v>
      </c>
      <c r="J245" s="15">
        <v>0</v>
      </c>
      <c r="K245" s="15">
        <v>0</v>
      </c>
      <c r="L245" s="15">
        <v>0</v>
      </c>
      <c r="M245" s="15">
        <v>0</v>
      </c>
      <c r="N245" s="15">
        <v>0</v>
      </c>
      <c r="O245" s="15">
        <v>0</v>
      </c>
      <c r="P245" s="15">
        <v>0</v>
      </c>
      <c r="Q245" s="15">
        <v>0</v>
      </c>
      <c r="R245" s="15">
        <v>0</v>
      </c>
      <c r="S245" s="15">
        <v>0</v>
      </c>
      <c r="T245" s="17">
        <v>0</v>
      </c>
      <c r="U245" s="17">
        <v>0</v>
      </c>
      <c r="V245" s="17">
        <f t="shared" si="38"/>
        <v>0</v>
      </c>
    </row>
    <row r="246" spans="1:22" outlineLevel="1">
      <c r="A246" s="43"/>
      <c r="B246" s="43"/>
      <c r="C246" s="43"/>
      <c r="D246" s="42" t="s">
        <v>481</v>
      </c>
      <c r="E246" s="44"/>
      <c r="F246" s="45"/>
      <c r="G246" s="44"/>
      <c r="H246" s="44"/>
      <c r="I246" s="46"/>
      <c r="J246" s="47">
        <f t="shared" ref="J246:S246" si="41">SUBTOTAL(9,J239:J245)</f>
        <v>544608750</v>
      </c>
      <c r="K246" s="47">
        <f t="shared" si="41"/>
        <v>544608750</v>
      </c>
      <c r="L246" s="47">
        <f t="shared" si="41"/>
        <v>2875000</v>
      </c>
      <c r="M246" s="47">
        <f t="shared" si="41"/>
        <v>26207067.07</v>
      </c>
      <c r="N246" s="47">
        <f t="shared" si="41"/>
        <v>0</v>
      </c>
      <c r="O246" s="47">
        <f t="shared" si="41"/>
        <v>404543267.21000004</v>
      </c>
      <c r="P246" s="48">
        <f t="shared" si="41"/>
        <v>393163266.85000002</v>
      </c>
      <c r="Q246" s="47">
        <f t="shared" si="41"/>
        <v>102265915.72</v>
      </c>
      <c r="R246" s="47">
        <f t="shared" si="41"/>
        <v>110983415.72</v>
      </c>
      <c r="S246" s="47">
        <f t="shared" si="41"/>
        <v>110983415.72</v>
      </c>
      <c r="T246" s="49">
        <f t="shared" si="36"/>
        <v>0.7428144832597714</v>
      </c>
      <c r="U246" s="49">
        <f t="shared" si="37"/>
        <v>5.3399926222265068E-2</v>
      </c>
      <c r="V246" s="49">
        <f t="shared" si="38"/>
        <v>0.79621440948203648</v>
      </c>
    </row>
    <row r="247" spans="1:22" outlineLevel="2">
      <c r="A247" s="18" t="s">
        <v>193</v>
      </c>
      <c r="B247" s="18" t="s">
        <v>26</v>
      </c>
      <c r="C247" s="18" t="s">
        <v>57</v>
      </c>
      <c r="D247" s="18" t="s">
        <v>209</v>
      </c>
      <c r="E247" s="13" t="s">
        <v>29</v>
      </c>
      <c r="F247" s="19" t="s">
        <v>434</v>
      </c>
      <c r="G247" s="13">
        <v>1120</v>
      </c>
      <c r="H247" s="13">
        <v>3480</v>
      </c>
      <c r="I247" s="14" t="s">
        <v>210</v>
      </c>
      <c r="J247" s="15">
        <v>1500000</v>
      </c>
      <c r="K247" s="15">
        <v>1500000</v>
      </c>
      <c r="L247" s="15">
        <v>0</v>
      </c>
      <c r="M247" s="15">
        <v>0</v>
      </c>
      <c r="N247" s="15">
        <v>0</v>
      </c>
      <c r="O247" s="15">
        <v>0</v>
      </c>
      <c r="P247" s="15">
        <v>0</v>
      </c>
      <c r="Q247" s="15">
        <v>1500000</v>
      </c>
      <c r="R247" s="15">
        <v>1500000</v>
      </c>
      <c r="S247" s="15">
        <v>1500000</v>
      </c>
      <c r="T247" s="17">
        <f t="shared" si="36"/>
        <v>0</v>
      </c>
      <c r="U247" s="17">
        <f t="shared" si="37"/>
        <v>0</v>
      </c>
      <c r="V247" s="17">
        <f t="shared" si="38"/>
        <v>0</v>
      </c>
    </row>
    <row r="248" spans="1:22" outlineLevel="1">
      <c r="A248" s="43"/>
      <c r="B248" s="43"/>
      <c r="C248" s="43"/>
      <c r="D248" s="42" t="s">
        <v>482</v>
      </c>
      <c r="E248" s="44"/>
      <c r="F248" s="45"/>
      <c r="G248" s="44"/>
      <c r="H248" s="44"/>
      <c r="I248" s="46"/>
      <c r="J248" s="47">
        <f t="shared" ref="J248:S248" si="42">SUBTOTAL(9,J247:J247)</f>
        <v>1500000</v>
      </c>
      <c r="K248" s="47">
        <f t="shared" si="42"/>
        <v>1500000</v>
      </c>
      <c r="L248" s="47">
        <f t="shared" si="42"/>
        <v>0</v>
      </c>
      <c r="M248" s="47">
        <f t="shared" si="42"/>
        <v>0</v>
      </c>
      <c r="N248" s="47">
        <f t="shared" si="42"/>
        <v>0</v>
      </c>
      <c r="O248" s="47">
        <f t="shared" si="42"/>
        <v>0</v>
      </c>
      <c r="P248" s="48">
        <f t="shared" si="42"/>
        <v>0</v>
      </c>
      <c r="Q248" s="47">
        <f t="shared" si="42"/>
        <v>1500000</v>
      </c>
      <c r="R248" s="47">
        <f t="shared" si="42"/>
        <v>1500000</v>
      </c>
      <c r="S248" s="47">
        <f t="shared" si="42"/>
        <v>1500000</v>
      </c>
      <c r="T248" s="49">
        <f t="shared" si="36"/>
        <v>0</v>
      </c>
      <c r="U248" s="49">
        <f t="shared" si="37"/>
        <v>0</v>
      </c>
      <c r="V248" s="49">
        <f t="shared" si="38"/>
        <v>0</v>
      </c>
    </row>
    <row r="249" spans="1:22" outlineLevel="2">
      <c r="A249" s="18" t="s">
        <v>193</v>
      </c>
      <c r="B249" s="18" t="s">
        <v>26</v>
      </c>
      <c r="C249" s="18" t="s">
        <v>57</v>
      </c>
      <c r="D249" s="18" t="s">
        <v>211</v>
      </c>
      <c r="E249" s="13" t="s">
        <v>29</v>
      </c>
      <c r="F249" s="19" t="s">
        <v>434</v>
      </c>
      <c r="G249" s="13">
        <v>1120</v>
      </c>
      <c r="H249" s="13">
        <v>3480</v>
      </c>
      <c r="I249" s="14" t="s">
        <v>212</v>
      </c>
      <c r="J249" s="15">
        <v>1500000</v>
      </c>
      <c r="K249" s="15">
        <v>1500000</v>
      </c>
      <c r="L249" s="15">
        <v>0</v>
      </c>
      <c r="M249" s="15">
        <v>0</v>
      </c>
      <c r="N249" s="15">
        <v>0</v>
      </c>
      <c r="O249" s="15">
        <v>0</v>
      </c>
      <c r="P249" s="15">
        <v>0</v>
      </c>
      <c r="Q249" s="15">
        <v>1500000</v>
      </c>
      <c r="R249" s="15">
        <v>1500000</v>
      </c>
      <c r="S249" s="15">
        <v>1500000</v>
      </c>
      <c r="T249" s="17">
        <f t="shared" si="36"/>
        <v>0</v>
      </c>
      <c r="U249" s="17">
        <f t="shared" si="37"/>
        <v>0</v>
      </c>
      <c r="V249" s="17">
        <f t="shared" si="38"/>
        <v>0</v>
      </c>
    </row>
    <row r="250" spans="1:22" outlineLevel="1">
      <c r="A250" s="43"/>
      <c r="B250" s="43"/>
      <c r="C250" s="43"/>
      <c r="D250" s="42" t="s">
        <v>483</v>
      </c>
      <c r="E250" s="44"/>
      <c r="F250" s="45"/>
      <c r="G250" s="44"/>
      <c r="H250" s="44"/>
      <c r="I250" s="46"/>
      <c r="J250" s="47">
        <f t="shared" ref="J250:S250" si="43">SUBTOTAL(9,J249:J249)</f>
        <v>1500000</v>
      </c>
      <c r="K250" s="47">
        <f t="shared" si="43"/>
        <v>1500000</v>
      </c>
      <c r="L250" s="47">
        <f t="shared" si="43"/>
        <v>0</v>
      </c>
      <c r="M250" s="47">
        <f t="shared" si="43"/>
        <v>0</v>
      </c>
      <c r="N250" s="47">
        <f t="shared" si="43"/>
        <v>0</v>
      </c>
      <c r="O250" s="47">
        <f t="shared" si="43"/>
        <v>0</v>
      </c>
      <c r="P250" s="48">
        <f t="shared" si="43"/>
        <v>0</v>
      </c>
      <c r="Q250" s="47">
        <f t="shared" si="43"/>
        <v>1500000</v>
      </c>
      <c r="R250" s="47">
        <f t="shared" si="43"/>
        <v>1500000</v>
      </c>
      <c r="S250" s="47">
        <f t="shared" si="43"/>
        <v>1500000</v>
      </c>
      <c r="T250" s="49">
        <f t="shared" si="36"/>
        <v>0</v>
      </c>
      <c r="U250" s="49">
        <f t="shared" si="37"/>
        <v>0</v>
      </c>
      <c r="V250" s="49">
        <f t="shared" si="38"/>
        <v>0</v>
      </c>
    </row>
    <row r="251" spans="1:22" ht="30" outlineLevel="2">
      <c r="A251" s="18" t="s">
        <v>25</v>
      </c>
      <c r="B251" s="18" t="s">
        <v>26</v>
      </c>
      <c r="C251" s="18" t="s">
        <v>57</v>
      </c>
      <c r="D251" s="18" t="s">
        <v>64</v>
      </c>
      <c r="E251" s="13" t="s">
        <v>29</v>
      </c>
      <c r="F251" s="19" t="s">
        <v>434</v>
      </c>
      <c r="G251" s="13">
        <v>1120</v>
      </c>
      <c r="H251" s="13">
        <v>3480</v>
      </c>
      <c r="I251" s="14" t="s">
        <v>65</v>
      </c>
      <c r="J251" s="15">
        <v>0</v>
      </c>
      <c r="K251" s="15">
        <v>0</v>
      </c>
      <c r="L251" s="15">
        <v>0</v>
      </c>
      <c r="M251" s="15">
        <v>0</v>
      </c>
      <c r="N251" s="15">
        <v>0</v>
      </c>
      <c r="O251" s="15">
        <v>0</v>
      </c>
      <c r="P251" s="15">
        <v>0</v>
      </c>
      <c r="Q251" s="15">
        <v>0</v>
      </c>
      <c r="R251" s="15">
        <v>0</v>
      </c>
      <c r="S251" s="15">
        <v>0</v>
      </c>
      <c r="T251" s="17">
        <v>0</v>
      </c>
      <c r="U251" s="17">
        <v>0</v>
      </c>
      <c r="V251" s="17">
        <f t="shared" si="38"/>
        <v>0</v>
      </c>
    </row>
    <row r="252" spans="1:22" ht="30" outlineLevel="2">
      <c r="A252" s="18" t="s">
        <v>193</v>
      </c>
      <c r="B252" s="18" t="s">
        <v>26</v>
      </c>
      <c r="C252" s="18" t="s">
        <v>57</v>
      </c>
      <c r="D252" s="18" t="s">
        <v>64</v>
      </c>
      <c r="E252" s="13" t="s">
        <v>29</v>
      </c>
      <c r="F252" s="19" t="s">
        <v>434</v>
      </c>
      <c r="G252" s="13">
        <v>1120</v>
      </c>
      <c r="H252" s="13">
        <v>3480</v>
      </c>
      <c r="I252" s="14" t="s">
        <v>213</v>
      </c>
      <c r="J252" s="15">
        <v>3500000</v>
      </c>
      <c r="K252" s="15">
        <v>3500000</v>
      </c>
      <c r="L252" s="15">
        <v>0</v>
      </c>
      <c r="M252" s="15">
        <v>0</v>
      </c>
      <c r="N252" s="15">
        <v>0</v>
      </c>
      <c r="O252" s="15">
        <v>32716.2</v>
      </c>
      <c r="P252" s="15">
        <v>32716.2</v>
      </c>
      <c r="Q252" s="15">
        <v>3467283.8</v>
      </c>
      <c r="R252" s="15">
        <v>3467283.8</v>
      </c>
      <c r="S252" s="15">
        <v>3467283.8</v>
      </c>
      <c r="T252" s="17">
        <f t="shared" si="36"/>
        <v>9.3474857142857148E-3</v>
      </c>
      <c r="U252" s="17">
        <f t="shared" si="37"/>
        <v>0</v>
      </c>
      <c r="V252" s="17">
        <f t="shared" si="38"/>
        <v>9.3474857142857148E-3</v>
      </c>
    </row>
    <row r="253" spans="1:22" ht="30" outlineLevel="2">
      <c r="A253" s="18" t="s">
        <v>290</v>
      </c>
      <c r="B253" s="18" t="s">
        <v>26</v>
      </c>
      <c r="C253" s="18" t="s">
        <v>57</v>
      </c>
      <c r="D253" s="18" t="s">
        <v>64</v>
      </c>
      <c r="E253" s="13" t="s">
        <v>29</v>
      </c>
      <c r="F253" s="19" t="s">
        <v>434</v>
      </c>
      <c r="G253" s="13">
        <v>1120</v>
      </c>
      <c r="H253" s="13">
        <v>3480</v>
      </c>
      <c r="I253" s="14" t="s">
        <v>65</v>
      </c>
      <c r="J253" s="15">
        <v>8004000</v>
      </c>
      <c r="K253" s="15">
        <v>8004000</v>
      </c>
      <c r="L253" s="15">
        <v>0</v>
      </c>
      <c r="M253" s="15">
        <v>0</v>
      </c>
      <c r="N253" s="15">
        <v>0</v>
      </c>
      <c r="O253" s="15">
        <v>8004000</v>
      </c>
      <c r="P253" s="15">
        <v>8004000</v>
      </c>
      <c r="Q253" s="15">
        <v>0</v>
      </c>
      <c r="R253" s="15">
        <v>0</v>
      </c>
      <c r="S253" s="15">
        <v>0</v>
      </c>
      <c r="T253" s="17">
        <f t="shared" si="36"/>
        <v>1</v>
      </c>
      <c r="U253" s="17">
        <f t="shared" si="37"/>
        <v>0</v>
      </c>
      <c r="V253" s="17">
        <f t="shared" si="38"/>
        <v>1</v>
      </c>
    </row>
    <row r="254" spans="1:22" outlineLevel="1">
      <c r="A254" s="43"/>
      <c r="B254" s="43"/>
      <c r="C254" s="43"/>
      <c r="D254" s="42" t="s">
        <v>484</v>
      </c>
      <c r="E254" s="44"/>
      <c r="F254" s="45"/>
      <c r="G254" s="44"/>
      <c r="H254" s="44"/>
      <c r="I254" s="46"/>
      <c r="J254" s="47">
        <f t="shared" ref="J254:S254" si="44">SUBTOTAL(9,J251:J253)</f>
        <v>11504000</v>
      </c>
      <c r="K254" s="47">
        <f t="shared" si="44"/>
        <v>11504000</v>
      </c>
      <c r="L254" s="47">
        <f t="shared" si="44"/>
        <v>0</v>
      </c>
      <c r="M254" s="47">
        <f t="shared" si="44"/>
        <v>0</v>
      </c>
      <c r="N254" s="47">
        <f t="shared" si="44"/>
        <v>0</v>
      </c>
      <c r="O254" s="47">
        <f t="shared" si="44"/>
        <v>8036716.2000000002</v>
      </c>
      <c r="P254" s="48">
        <f t="shared" si="44"/>
        <v>8036716.2000000002</v>
      </c>
      <c r="Q254" s="47">
        <f t="shared" si="44"/>
        <v>3467283.8</v>
      </c>
      <c r="R254" s="47">
        <f t="shared" si="44"/>
        <v>3467283.8</v>
      </c>
      <c r="S254" s="47">
        <f t="shared" si="44"/>
        <v>3467283.8</v>
      </c>
      <c r="T254" s="49">
        <f t="shared" si="36"/>
        <v>0.69860189499304592</v>
      </c>
      <c r="U254" s="49">
        <f t="shared" si="37"/>
        <v>0</v>
      </c>
      <c r="V254" s="49">
        <f t="shared" si="38"/>
        <v>0.69860189499304592</v>
      </c>
    </row>
    <row r="255" spans="1:22" ht="150" outlineLevel="2">
      <c r="A255" s="18" t="s">
        <v>281</v>
      </c>
      <c r="B255" s="18" t="s">
        <v>26</v>
      </c>
      <c r="C255" s="18" t="s">
        <v>57</v>
      </c>
      <c r="D255" s="18" t="s">
        <v>282</v>
      </c>
      <c r="E255" s="13" t="s">
        <v>29</v>
      </c>
      <c r="F255" s="19" t="s">
        <v>434</v>
      </c>
      <c r="G255" s="13">
        <v>1120</v>
      </c>
      <c r="H255" s="13">
        <v>3480</v>
      </c>
      <c r="I255" s="14" t="s">
        <v>283</v>
      </c>
      <c r="J255" s="15">
        <v>179340462</v>
      </c>
      <c r="K255" s="15">
        <v>179340462</v>
      </c>
      <c r="L255" s="15">
        <v>4500000</v>
      </c>
      <c r="M255" s="15">
        <v>78061377.049999997</v>
      </c>
      <c r="N255" s="15">
        <v>0</v>
      </c>
      <c r="O255" s="15">
        <v>30483948.359999999</v>
      </c>
      <c r="P255" s="15">
        <v>30483948.359999999</v>
      </c>
      <c r="Q255" s="15">
        <v>18795135.780000001</v>
      </c>
      <c r="R255" s="15">
        <v>66295136.590000004</v>
      </c>
      <c r="S255" s="15">
        <v>66295136.590000004</v>
      </c>
      <c r="T255" s="17">
        <f t="shared" si="36"/>
        <v>0.1699780853692682</v>
      </c>
      <c r="U255" s="17">
        <f t="shared" si="37"/>
        <v>0.46036112614675878</v>
      </c>
      <c r="V255" s="17">
        <f t="shared" si="38"/>
        <v>0.63033921151602701</v>
      </c>
    </row>
    <row r="256" spans="1:22" outlineLevel="1">
      <c r="A256" s="43"/>
      <c r="B256" s="43"/>
      <c r="C256" s="43"/>
      <c r="D256" s="42" t="s">
        <v>485</v>
      </c>
      <c r="E256" s="44"/>
      <c r="F256" s="45"/>
      <c r="G256" s="44"/>
      <c r="H256" s="44"/>
      <c r="I256" s="46"/>
      <c r="J256" s="47">
        <f t="shared" ref="J256:S256" si="45">SUBTOTAL(9,J255:J255)</f>
        <v>179340462</v>
      </c>
      <c r="K256" s="47">
        <f t="shared" si="45"/>
        <v>179340462</v>
      </c>
      <c r="L256" s="47">
        <f t="shared" si="45"/>
        <v>4500000</v>
      </c>
      <c r="M256" s="47">
        <f t="shared" si="45"/>
        <v>78061377.049999997</v>
      </c>
      <c r="N256" s="47">
        <f t="shared" si="45"/>
        <v>0</v>
      </c>
      <c r="O256" s="47">
        <f t="shared" si="45"/>
        <v>30483948.359999999</v>
      </c>
      <c r="P256" s="48">
        <f t="shared" si="45"/>
        <v>30483948.359999999</v>
      </c>
      <c r="Q256" s="47">
        <f t="shared" si="45"/>
        <v>18795135.780000001</v>
      </c>
      <c r="R256" s="47">
        <f t="shared" si="45"/>
        <v>66295136.590000004</v>
      </c>
      <c r="S256" s="47">
        <f t="shared" si="45"/>
        <v>66295136.590000004</v>
      </c>
      <c r="T256" s="49">
        <f t="shared" si="36"/>
        <v>0.1699780853692682</v>
      </c>
      <c r="U256" s="49">
        <f t="shared" si="37"/>
        <v>0.46036112614675878</v>
      </c>
      <c r="V256" s="49">
        <f t="shared" si="38"/>
        <v>0.63033921151602701</v>
      </c>
    </row>
    <row r="257" spans="1:22" ht="120" outlineLevel="2">
      <c r="A257" s="18" t="s">
        <v>193</v>
      </c>
      <c r="B257" s="18" t="s">
        <v>26</v>
      </c>
      <c r="C257" s="18" t="s">
        <v>57</v>
      </c>
      <c r="D257" s="18" t="s">
        <v>214</v>
      </c>
      <c r="E257" s="13" t="s">
        <v>29</v>
      </c>
      <c r="F257" s="19" t="s">
        <v>434</v>
      </c>
      <c r="G257" s="13">
        <v>1120</v>
      </c>
      <c r="H257" s="13">
        <v>3480</v>
      </c>
      <c r="I257" s="14" t="s">
        <v>215</v>
      </c>
      <c r="J257" s="15">
        <v>4395050</v>
      </c>
      <c r="K257" s="15">
        <v>4395050</v>
      </c>
      <c r="L257" s="15">
        <v>0</v>
      </c>
      <c r="M257" s="15">
        <v>0</v>
      </c>
      <c r="N257" s="15">
        <v>0</v>
      </c>
      <c r="O257" s="15">
        <v>0</v>
      </c>
      <c r="P257" s="15">
        <v>0</v>
      </c>
      <c r="Q257" s="15">
        <v>0</v>
      </c>
      <c r="R257" s="15">
        <v>4395050</v>
      </c>
      <c r="S257" s="15">
        <v>4395050</v>
      </c>
      <c r="T257" s="17">
        <f t="shared" si="36"/>
        <v>0</v>
      </c>
      <c r="U257" s="17">
        <f t="shared" si="37"/>
        <v>0</v>
      </c>
      <c r="V257" s="17">
        <f t="shared" si="38"/>
        <v>0</v>
      </c>
    </row>
    <row r="258" spans="1:22" outlineLevel="1">
      <c r="A258" s="43"/>
      <c r="B258" s="43"/>
      <c r="C258" s="43"/>
      <c r="D258" s="42" t="s">
        <v>486</v>
      </c>
      <c r="E258" s="44"/>
      <c r="F258" s="45"/>
      <c r="G258" s="44"/>
      <c r="H258" s="44"/>
      <c r="I258" s="46"/>
      <c r="J258" s="47">
        <f t="shared" ref="J258:S258" si="46">SUBTOTAL(9,J257:J257)</f>
        <v>4395050</v>
      </c>
      <c r="K258" s="47">
        <f t="shared" si="46"/>
        <v>4395050</v>
      </c>
      <c r="L258" s="47">
        <f t="shared" si="46"/>
        <v>0</v>
      </c>
      <c r="M258" s="47">
        <f t="shared" si="46"/>
        <v>0</v>
      </c>
      <c r="N258" s="47">
        <f t="shared" si="46"/>
        <v>0</v>
      </c>
      <c r="O258" s="47">
        <f t="shared" si="46"/>
        <v>0</v>
      </c>
      <c r="P258" s="48">
        <f t="shared" si="46"/>
        <v>0</v>
      </c>
      <c r="Q258" s="47">
        <f t="shared" si="46"/>
        <v>0</v>
      </c>
      <c r="R258" s="47">
        <f t="shared" si="46"/>
        <v>4395050</v>
      </c>
      <c r="S258" s="47">
        <f t="shared" si="46"/>
        <v>4395050</v>
      </c>
      <c r="T258" s="49">
        <f t="shared" si="36"/>
        <v>0</v>
      </c>
      <c r="U258" s="49">
        <f t="shared" si="37"/>
        <v>0</v>
      </c>
      <c r="V258" s="49">
        <f t="shared" si="38"/>
        <v>0</v>
      </c>
    </row>
    <row r="259" spans="1:22" ht="135" outlineLevel="2">
      <c r="A259" s="18" t="s">
        <v>25</v>
      </c>
      <c r="B259" s="18" t="s">
        <v>26</v>
      </c>
      <c r="C259" s="18" t="s">
        <v>57</v>
      </c>
      <c r="D259" s="18" t="s">
        <v>66</v>
      </c>
      <c r="E259" s="13" t="s">
        <v>29</v>
      </c>
      <c r="F259" s="19" t="s">
        <v>434</v>
      </c>
      <c r="G259" s="13">
        <v>1120</v>
      </c>
      <c r="H259" s="13">
        <v>3480</v>
      </c>
      <c r="I259" s="14" t="s">
        <v>67</v>
      </c>
      <c r="J259" s="15">
        <v>251420305</v>
      </c>
      <c r="K259" s="15">
        <v>251420305</v>
      </c>
      <c r="L259" s="15">
        <v>0</v>
      </c>
      <c r="M259" s="15">
        <v>106677664.20999999</v>
      </c>
      <c r="N259" s="15">
        <v>0</v>
      </c>
      <c r="O259" s="15">
        <v>144208761.44</v>
      </c>
      <c r="P259" s="15">
        <v>144208761.44</v>
      </c>
      <c r="Q259" s="15">
        <v>533879.24</v>
      </c>
      <c r="R259" s="15">
        <v>533879.35</v>
      </c>
      <c r="S259" s="15">
        <v>533879.35</v>
      </c>
      <c r="T259" s="17">
        <f t="shared" si="36"/>
        <v>0.57357643186376694</v>
      </c>
      <c r="U259" s="17">
        <f t="shared" si="37"/>
        <v>0.42430011454325456</v>
      </c>
      <c r="V259" s="17">
        <f t="shared" si="38"/>
        <v>0.9978765464070215</v>
      </c>
    </row>
    <row r="260" spans="1:22" ht="90" outlineLevel="2">
      <c r="A260" s="18" t="s">
        <v>193</v>
      </c>
      <c r="B260" s="18" t="s">
        <v>26</v>
      </c>
      <c r="C260" s="18" t="s">
        <v>57</v>
      </c>
      <c r="D260" s="18" t="s">
        <v>66</v>
      </c>
      <c r="E260" s="13" t="s">
        <v>29</v>
      </c>
      <c r="F260" s="19" t="s">
        <v>434</v>
      </c>
      <c r="G260" s="13">
        <v>1120</v>
      </c>
      <c r="H260" s="13">
        <v>3480</v>
      </c>
      <c r="I260" s="14" t="s">
        <v>216</v>
      </c>
      <c r="J260" s="15">
        <v>7000000</v>
      </c>
      <c r="K260" s="15">
        <v>7000000</v>
      </c>
      <c r="L260" s="15">
        <v>0</v>
      </c>
      <c r="M260" s="15">
        <v>0</v>
      </c>
      <c r="N260" s="15">
        <v>0</v>
      </c>
      <c r="O260" s="15">
        <v>0</v>
      </c>
      <c r="P260" s="15">
        <v>0</v>
      </c>
      <c r="Q260" s="15">
        <v>6999930</v>
      </c>
      <c r="R260" s="15">
        <v>7000000</v>
      </c>
      <c r="S260" s="15">
        <v>7000000</v>
      </c>
      <c r="T260" s="17">
        <f t="shared" si="36"/>
        <v>0</v>
      </c>
      <c r="U260" s="17">
        <f t="shared" si="37"/>
        <v>0</v>
      </c>
      <c r="V260" s="17">
        <f t="shared" si="38"/>
        <v>0</v>
      </c>
    </row>
    <row r="261" spans="1:22" ht="120" outlineLevel="2">
      <c r="A261" s="18" t="s">
        <v>290</v>
      </c>
      <c r="B261" s="18" t="s">
        <v>26</v>
      </c>
      <c r="C261" s="18" t="s">
        <v>57</v>
      </c>
      <c r="D261" s="18" t="s">
        <v>66</v>
      </c>
      <c r="E261" s="13" t="s">
        <v>29</v>
      </c>
      <c r="F261" s="19" t="s">
        <v>434</v>
      </c>
      <c r="G261" s="13">
        <v>1120</v>
      </c>
      <c r="H261" s="13">
        <v>3480</v>
      </c>
      <c r="I261" s="14" t="s">
        <v>293</v>
      </c>
      <c r="J261" s="15">
        <v>578650642</v>
      </c>
      <c r="K261" s="15">
        <v>578650642</v>
      </c>
      <c r="L261" s="15">
        <v>0</v>
      </c>
      <c r="M261" s="15">
        <v>32318662.460000001</v>
      </c>
      <c r="N261" s="15">
        <v>0</v>
      </c>
      <c r="O261" s="15">
        <v>419271060.06999999</v>
      </c>
      <c r="P261" s="15">
        <v>409785716.06999999</v>
      </c>
      <c r="Q261" s="15">
        <v>127060918.73999999</v>
      </c>
      <c r="R261" s="15">
        <v>127060919.47</v>
      </c>
      <c r="S261" s="15">
        <v>127060919.47</v>
      </c>
      <c r="T261" s="17">
        <f t="shared" si="36"/>
        <v>0.72456682778552939</v>
      </c>
      <c r="U261" s="17">
        <f t="shared" si="37"/>
        <v>5.5851769814505799E-2</v>
      </c>
      <c r="V261" s="17">
        <f t="shared" si="38"/>
        <v>0.78041859760003518</v>
      </c>
    </row>
    <row r="262" spans="1:22" outlineLevel="1">
      <c r="A262" s="43"/>
      <c r="B262" s="43"/>
      <c r="C262" s="43"/>
      <c r="D262" s="42" t="s">
        <v>487</v>
      </c>
      <c r="E262" s="44"/>
      <c r="F262" s="45"/>
      <c r="G262" s="44"/>
      <c r="H262" s="44"/>
      <c r="I262" s="46"/>
      <c r="J262" s="47">
        <f t="shared" ref="J262:S262" si="47">SUBTOTAL(9,J259:J261)</f>
        <v>837070947</v>
      </c>
      <c r="K262" s="47">
        <f t="shared" si="47"/>
        <v>837070947</v>
      </c>
      <c r="L262" s="47">
        <f t="shared" si="47"/>
        <v>0</v>
      </c>
      <c r="M262" s="47">
        <f t="shared" si="47"/>
        <v>138996326.66999999</v>
      </c>
      <c r="N262" s="47">
        <f t="shared" si="47"/>
        <v>0</v>
      </c>
      <c r="O262" s="47">
        <f t="shared" si="47"/>
        <v>563479821.50999999</v>
      </c>
      <c r="P262" s="48">
        <f t="shared" si="47"/>
        <v>553994477.50999999</v>
      </c>
      <c r="Q262" s="47">
        <f t="shared" si="47"/>
        <v>134594727.97999999</v>
      </c>
      <c r="R262" s="47">
        <f t="shared" si="47"/>
        <v>134594798.81999999</v>
      </c>
      <c r="S262" s="47">
        <f t="shared" si="47"/>
        <v>134594798.81999999</v>
      </c>
      <c r="T262" s="49">
        <f t="shared" si="36"/>
        <v>0.67315658670208267</v>
      </c>
      <c r="U262" s="49">
        <f t="shared" si="37"/>
        <v>0.16605083137594548</v>
      </c>
      <c r="V262" s="49">
        <f t="shared" si="38"/>
        <v>0.83920741807802812</v>
      </c>
    </row>
    <row r="263" spans="1:22" ht="90" outlineLevel="2">
      <c r="A263" s="18" t="s">
        <v>193</v>
      </c>
      <c r="B263" s="18" t="s">
        <v>26</v>
      </c>
      <c r="C263" s="18" t="s">
        <v>57</v>
      </c>
      <c r="D263" s="18" t="s">
        <v>217</v>
      </c>
      <c r="E263" s="13" t="s">
        <v>29</v>
      </c>
      <c r="F263" s="19" t="s">
        <v>434</v>
      </c>
      <c r="G263" s="13">
        <v>1120</v>
      </c>
      <c r="H263" s="13">
        <v>3480</v>
      </c>
      <c r="I263" s="14" t="s">
        <v>218</v>
      </c>
      <c r="J263" s="15">
        <v>1106000000</v>
      </c>
      <c r="K263" s="15">
        <v>1106000000</v>
      </c>
      <c r="L263" s="15">
        <v>0</v>
      </c>
      <c r="M263" s="15">
        <v>70000</v>
      </c>
      <c r="N263" s="15">
        <v>0</v>
      </c>
      <c r="O263" s="15">
        <v>1059949388.24</v>
      </c>
      <c r="P263" s="15">
        <v>949761898.17999995</v>
      </c>
      <c r="Q263" s="15">
        <v>45980611.759999998</v>
      </c>
      <c r="R263" s="15">
        <v>45980611.759999998</v>
      </c>
      <c r="S263" s="15">
        <v>45980611.759999998</v>
      </c>
      <c r="T263" s="17">
        <f t="shared" si="36"/>
        <v>0.95836291884267633</v>
      </c>
      <c r="U263" s="17">
        <f t="shared" si="37"/>
        <v>6.3291139240506333E-5</v>
      </c>
      <c r="V263" s="17">
        <f t="shared" si="38"/>
        <v>0.95842620998191685</v>
      </c>
    </row>
    <row r="264" spans="1:22" ht="60" outlineLevel="2">
      <c r="A264" s="18" t="s">
        <v>318</v>
      </c>
      <c r="B264" s="18" t="s">
        <v>26</v>
      </c>
      <c r="C264" s="18" t="s">
        <v>57</v>
      </c>
      <c r="D264" s="18" t="s">
        <v>217</v>
      </c>
      <c r="E264" s="13" t="s">
        <v>29</v>
      </c>
      <c r="F264" s="19" t="s">
        <v>434</v>
      </c>
      <c r="G264" s="13">
        <v>1120</v>
      </c>
      <c r="H264" s="13">
        <v>3480</v>
      </c>
      <c r="I264" s="14" t="s">
        <v>320</v>
      </c>
      <c r="J264" s="15">
        <v>5500000</v>
      </c>
      <c r="K264" s="15">
        <v>5500000</v>
      </c>
      <c r="L264" s="15">
        <v>0</v>
      </c>
      <c r="M264" s="15">
        <v>929000</v>
      </c>
      <c r="N264" s="15">
        <v>0</v>
      </c>
      <c r="O264" s="15">
        <v>4341500</v>
      </c>
      <c r="P264" s="15">
        <v>4341500</v>
      </c>
      <c r="Q264" s="15">
        <v>228000</v>
      </c>
      <c r="R264" s="15">
        <v>229500</v>
      </c>
      <c r="S264" s="15">
        <v>229500</v>
      </c>
      <c r="T264" s="17">
        <f t="shared" si="36"/>
        <v>0.78936363636363638</v>
      </c>
      <c r="U264" s="17">
        <f t="shared" si="37"/>
        <v>0.1689090909090909</v>
      </c>
      <c r="V264" s="17">
        <f t="shared" si="38"/>
        <v>0.95827272727272728</v>
      </c>
    </row>
    <row r="265" spans="1:22" outlineLevel="1">
      <c r="A265" s="43"/>
      <c r="B265" s="43"/>
      <c r="C265" s="43"/>
      <c r="D265" s="42" t="s">
        <v>488</v>
      </c>
      <c r="E265" s="44"/>
      <c r="F265" s="45"/>
      <c r="G265" s="44"/>
      <c r="H265" s="44"/>
      <c r="I265" s="46"/>
      <c r="J265" s="47">
        <f t="shared" ref="J265:S265" si="48">SUBTOTAL(9,J263:J264)</f>
        <v>1111500000</v>
      </c>
      <c r="K265" s="47">
        <f t="shared" si="48"/>
        <v>1111500000</v>
      </c>
      <c r="L265" s="47">
        <f t="shared" si="48"/>
        <v>0</v>
      </c>
      <c r="M265" s="47">
        <f t="shared" si="48"/>
        <v>999000</v>
      </c>
      <c r="N265" s="47">
        <f t="shared" si="48"/>
        <v>0</v>
      </c>
      <c r="O265" s="47">
        <f t="shared" si="48"/>
        <v>1064290888.24</v>
      </c>
      <c r="P265" s="48">
        <f t="shared" si="48"/>
        <v>954103398.17999995</v>
      </c>
      <c r="Q265" s="47">
        <f t="shared" si="48"/>
        <v>46208611.759999998</v>
      </c>
      <c r="R265" s="47">
        <f t="shared" si="48"/>
        <v>46210111.759999998</v>
      </c>
      <c r="S265" s="47">
        <f t="shared" si="48"/>
        <v>46210111.759999998</v>
      </c>
      <c r="T265" s="49">
        <f t="shared" si="36"/>
        <v>0.95752666508322093</v>
      </c>
      <c r="U265" s="49">
        <f t="shared" si="37"/>
        <v>8.9878542510121457E-4</v>
      </c>
      <c r="V265" s="49">
        <f t="shared" si="38"/>
        <v>0.95842545050832217</v>
      </c>
    </row>
    <row r="266" spans="1:22" ht="60" outlineLevel="2">
      <c r="A266" s="18" t="s">
        <v>193</v>
      </c>
      <c r="B266" s="18" t="s">
        <v>26</v>
      </c>
      <c r="C266" s="18" t="s">
        <v>57</v>
      </c>
      <c r="D266" s="18" t="s">
        <v>219</v>
      </c>
      <c r="E266" s="13" t="s">
        <v>29</v>
      </c>
      <c r="F266" s="19" t="s">
        <v>434</v>
      </c>
      <c r="G266" s="13">
        <v>1120</v>
      </c>
      <c r="H266" s="13">
        <v>3480</v>
      </c>
      <c r="I266" s="14" t="s">
        <v>220</v>
      </c>
      <c r="J266" s="15">
        <v>13000000</v>
      </c>
      <c r="K266" s="15">
        <v>13000000</v>
      </c>
      <c r="L266" s="15">
        <v>0</v>
      </c>
      <c r="M266" s="15">
        <v>0</v>
      </c>
      <c r="N266" s="15">
        <v>0</v>
      </c>
      <c r="O266" s="15">
        <v>12815724</v>
      </c>
      <c r="P266" s="15">
        <v>12815724</v>
      </c>
      <c r="Q266" s="15">
        <v>184276</v>
      </c>
      <c r="R266" s="15">
        <v>184276</v>
      </c>
      <c r="S266" s="15">
        <v>184276</v>
      </c>
      <c r="T266" s="17">
        <f t="shared" si="36"/>
        <v>0.98582492307692304</v>
      </c>
      <c r="U266" s="17">
        <f t="shared" si="37"/>
        <v>0</v>
      </c>
      <c r="V266" s="17">
        <f t="shared" si="38"/>
        <v>0.98582492307692304</v>
      </c>
    </row>
    <row r="267" spans="1:22" ht="75" outlineLevel="2">
      <c r="A267" s="18" t="s">
        <v>259</v>
      </c>
      <c r="B267" s="18" t="s">
        <v>26</v>
      </c>
      <c r="C267" s="18" t="s">
        <v>57</v>
      </c>
      <c r="D267" s="18" t="s">
        <v>219</v>
      </c>
      <c r="E267" s="13" t="s">
        <v>29</v>
      </c>
      <c r="F267" s="19" t="s">
        <v>434</v>
      </c>
      <c r="G267" s="13">
        <v>1120</v>
      </c>
      <c r="H267" s="13">
        <v>3480</v>
      </c>
      <c r="I267" s="14" t="s">
        <v>262</v>
      </c>
      <c r="J267" s="15">
        <v>7626000</v>
      </c>
      <c r="K267" s="15">
        <v>7626000</v>
      </c>
      <c r="L267" s="15">
        <v>0</v>
      </c>
      <c r="M267" s="15">
        <v>0</v>
      </c>
      <c r="N267" s="15">
        <v>0</v>
      </c>
      <c r="O267" s="15">
        <v>7626000</v>
      </c>
      <c r="P267" s="15">
        <v>7626000</v>
      </c>
      <c r="Q267" s="15">
        <v>0</v>
      </c>
      <c r="R267" s="15">
        <v>0</v>
      </c>
      <c r="S267" s="15">
        <v>0</v>
      </c>
      <c r="T267" s="17">
        <f t="shared" si="36"/>
        <v>1</v>
      </c>
      <c r="U267" s="17">
        <f t="shared" si="37"/>
        <v>0</v>
      </c>
      <c r="V267" s="17">
        <f t="shared" si="38"/>
        <v>1</v>
      </c>
    </row>
    <row r="268" spans="1:22" ht="390" outlineLevel="2">
      <c r="A268" s="18" t="s">
        <v>312</v>
      </c>
      <c r="B268" s="18" t="s">
        <v>26</v>
      </c>
      <c r="C268" s="18" t="s">
        <v>57</v>
      </c>
      <c r="D268" s="18" t="s">
        <v>219</v>
      </c>
      <c r="E268" s="13" t="s">
        <v>29</v>
      </c>
      <c r="F268" s="19" t="s">
        <v>434</v>
      </c>
      <c r="G268" s="13">
        <v>1120</v>
      </c>
      <c r="H268" s="13">
        <v>3480</v>
      </c>
      <c r="I268" s="14" t="s">
        <v>313</v>
      </c>
      <c r="J268" s="15">
        <v>450000000</v>
      </c>
      <c r="K268" s="15">
        <v>450000000</v>
      </c>
      <c r="L268" s="15">
        <v>0</v>
      </c>
      <c r="M268" s="15">
        <v>14812400</v>
      </c>
      <c r="N268" s="15">
        <v>0</v>
      </c>
      <c r="O268" s="15">
        <v>338928000</v>
      </c>
      <c r="P268" s="15">
        <v>335189750</v>
      </c>
      <c r="Q268" s="15">
        <v>96259600</v>
      </c>
      <c r="R268" s="15">
        <v>96259600</v>
      </c>
      <c r="S268" s="15">
        <v>96259600</v>
      </c>
      <c r="T268" s="17">
        <f t="shared" si="36"/>
        <v>0.75317333333333336</v>
      </c>
      <c r="U268" s="17">
        <f t="shared" si="37"/>
        <v>3.2916444444444443E-2</v>
      </c>
      <c r="V268" s="17">
        <f t="shared" si="38"/>
        <v>0.78608977777777778</v>
      </c>
    </row>
    <row r="269" spans="1:22" outlineLevel="1">
      <c r="A269" s="43"/>
      <c r="B269" s="43"/>
      <c r="C269" s="43"/>
      <c r="D269" s="42" t="s">
        <v>489</v>
      </c>
      <c r="E269" s="44"/>
      <c r="F269" s="45"/>
      <c r="G269" s="44"/>
      <c r="H269" s="44"/>
      <c r="I269" s="46"/>
      <c r="J269" s="47">
        <f t="shared" ref="J269:S269" si="49">SUBTOTAL(9,J266:J268)</f>
        <v>470626000</v>
      </c>
      <c r="K269" s="47">
        <f t="shared" si="49"/>
        <v>470626000</v>
      </c>
      <c r="L269" s="47">
        <f t="shared" si="49"/>
        <v>0</v>
      </c>
      <c r="M269" s="47">
        <f t="shared" si="49"/>
        <v>14812400</v>
      </c>
      <c r="N269" s="47">
        <f t="shared" si="49"/>
        <v>0</v>
      </c>
      <c r="O269" s="47">
        <f t="shared" si="49"/>
        <v>359369724</v>
      </c>
      <c r="P269" s="48">
        <f t="shared" si="49"/>
        <v>355631474</v>
      </c>
      <c r="Q269" s="47">
        <f t="shared" si="49"/>
        <v>96443876</v>
      </c>
      <c r="R269" s="47">
        <f t="shared" si="49"/>
        <v>96443876</v>
      </c>
      <c r="S269" s="47">
        <f t="shared" si="49"/>
        <v>96443876</v>
      </c>
      <c r="T269" s="49">
        <f t="shared" si="36"/>
        <v>0.76359938464938193</v>
      </c>
      <c r="U269" s="49">
        <f t="shared" si="37"/>
        <v>3.1473824225605893E-2</v>
      </c>
      <c r="V269" s="49">
        <f t="shared" si="38"/>
        <v>0.79507320887498778</v>
      </c>
    </row>
    <row r="270" spans="1:22" outlineLevel="2">
      <c r="A270" s="18" t="s">
        <v>25</v>
      </c>
      <c r="B270" s="18" t="s">
        <v>26</v>
      </c>
      <c r="C270" s="18" t="s">
        <v>57</v>
      </c>
      <c r="D270" s="18" t="s">
        <v>68</v>
      </c>
      <c r="E270" s="13" t="s">
        <v>29</v>
      </c>
      <c r="F270" s="19" t="s">
        <v>434</v>
      </c>
      <c r="G270" s="13">
        <v>1120</v>
      </c>
      <c r="H270" s="13">
        <v>3480</v>
      </c>
      <c r="I270" s="14" t="s">
        <v>69</v>
      </c>
      <c r="J270" s="15">
        <v>3041980</v>
      </c>
      <c r="K270" s="15">
        <v>3041980</v>
      </c>
      <c r="L270" s="15">
        <v>0</v>
      </c>
      <c r="M270" s="15">
        <v>0</v>
      </c>
      <c r="N270" s="15">
        <v>0</v>
      </c>
      <c r="O270" s="15">
        <v>370205</v>
      </c>
      <c r="P270" s="15">
        <v>370205</v>
      </c>
      <c r="Q270" s="15">
        <v>2671775</v>
      </c>
      <c r="R270" s="15">
        <v>2671775</v>
      </c>
      <c r="S270" s="15">
        <v>2671775</v>
      </c>
      <c r="T270" s="17">
        <f t="shared" si="36"/>
        <v>0.12169869624389378</v>
      </c>
      <c r="U270" s="17">
        <f t="shared" si="37"/>
        <v>0</v>
      </c>
      <c r="V270" s="17">
        <f t="shared" si="38"/>
        <v>0.12169869624389378</v>
      </c>
    </row>
    <row r="271" spans="1:22" outlineLevel="2">
      <c r="A271" s="18" t="s">
        <v>193</v>
      </c>
      <c r="B271" s="18" t="s">
        <v>26</v>
      </c>
      <c r="C271" s="18" t="s">
        <v>57</v>
      </c>
      <c r="D271" s="18" t="s">
        <v>68</v>
      </c>
      <c r="E271" s="13" t="s">
        <v>29</v>
      </c>
      <c r="F271" s="19" t="s">
        <v>434</v>
      </c>
      <c r="G271" s="13">
        <v>1120</v>
      </c>
      <c r="H271" s="13">
        <v>3480</v>
      </c>
      <c r="I271" s="14" t="s">
        <v>69</v>
      </c>
      <c r="J271" s="15">
        <v>3546650</v>
      </c>
      <c r="K271" s="15">
        <v>3546650</v>
      </c>
      <c r="L271" s="15">
        <v>0</v>
      </c>
      <c r="M271" s="15">
        <v>0</v>
      </c>
      <c r="N271" s="15">
        <v>0</v>
      </c>
      <c r="O271" s="15">
        <v>1297970</v>
      </c>
      <c r="P271" s="15">
        <v>1297970</v>
      </c>
      <c r="Q271" s="15">
        <v>2248680</v>
      </c>
      <c r="R271" s="15">
        <v>2248680</v>
      </c>
      <c r="S271" s="15">
        <v>2248680</v>
      </c>
      <c r="T271" s="17">
        <f t="shared" si="36"/>
        <v>0.3659707047495524</v>
      </c>
      <c r="U271" s="17">
        <f t="shared" si="37"/>
        <v>0</v>
      </c>
      <c r="V271" s="17">
        <f t="shared" si="38"/>
        <v>0.3659707047495524</v>
      </c>
    </row>
    <row r="272" spans="1:22" outlineLevel="2">
      <c r="A272" s="18" t="s">
        <v>259</v>
      </c>
      <c r="B272" s="18" t="s">
        <v>26</v>
      </c>
      <c r="C272" s="18" t="s">
        <v>57</v>
      </c>
      <c r="D272" s="18" t="s">
        <v>68</v>
      </c>
      <c r="E272" s="13" t="s">
        <v>29</v>
      </c>
      <c r="F272" s="19" t="s">
        <v>434</v>
      </c>
      <c r="G272" s="13">
        <v>1120</v>
      </c>
      <c r="H272" s="13">
        <v>3480</v>
      </c>
      <c r="I272" s="14" t="s">
        <v>69</v>
      </c>
      <c r="J272" s="15">
        <v>16041555</v>
      </c>
      <c r="K272" s="15">
        <v>16041555</v>
      </c>
      <c r="L272" s="15">
        <v>0</v>
      </c>
      <c r="M272" s="15">
        <v>0</v>
      </c>
      <c r="N272" s="15">
        <v>0</v>
      </c>
      <c r="O272" s="15">
        <v>9053766</v>
      </c>
      <c r="P272" s="15">
        <v>9031786</v>
      </c>
      <c r="Q272" s="15">
        <v>6987789</v>
      </c>
      <c r="R272" s="15">
        <v>6987789</v>
      </c>
      <c r="S272" s="15">
        <v>6987789</v>
      </c>
      <c r="T272" s="17">
        <f t="shared" si="36"/>
        <v>0.56439453656456617</v>
      </c>
      <c r="U272" s="17">
        <f t="shared" si="37"/>
        <v>0</v>
      </c>
      <c r="V272" s="17">
        <f t="shared" si="38"/>
        <v>0.56439453656456617</v>
      </c>
    </row>
    <row r="273" spans="1:22" outlineLevel="2">
      <c r="A273" s="18" t="s">
        <v>281</v>
      </c>
      <c r="B273" s="18" t="s">
        <v>26</v>
      </c>
      <c r="C273" s="18" t="s">
        <v>57</v>
      </c>
      <c r="D273" s="18" t="s">
        <v>68</v>
      </c>
      <c r="E273" s="13" t="s">
        <v>29</v>
      </c>
      <c r="F273" s="19" t="s">
        <v>434</v>
      </c>
      <c r="G273" s="13">
        <v>1120</v>
      </c>
      <c r="H273" s="13">
        <v>3480</v>
      </c>
      <c r="I273" s="14" t="s">
        <v>69</v>
      </c>
      <c r="J273" s="15">
        <v>2705720</v>
      </c>
      <c r="K273" s="15">
        <v>2705720</v>
      </c>
      <c r="L273" s="15">
        <v>0</v>
      </c>
      <c r="M273" s="15">
        <v>0</v>
      </c>
      <c r="N273" s="15">
        <v>0</v>
      </c>
      <c r="O273" s="15">
        <v>1015110</v>
      </c>
      <c r="P273" s="15">
        <v>1015110</v>
      </c>
      <c r="Q273" s="15">
        <v>1690610</v>
      </c>
      <c r="R273" s="15">
        <v>1690610</v>
      </c>
      <c r="S273" s="15">
        <v>1690610</v>
      </c>
      <c r="T273" s="17">
        <f t="shared" si="36"/>
        <v>0.3751718581375752</v>
      </c>
      <c r="U273" s="17">
        <f t="shared" si="37"/>
        <v>0</v>
      </c>
      <c r="V273" s="17">
        <f t="shared" si="38"/>
        <v>0.3751718581375752</v>
      </c>
    </row>
    <row r="274" spans="1:22" outlineLevel="2">
      <c r="A274" s="18" t="s">
        <v>290</v>
      </c>
      <c r="B274" s="18" t="s">
        <v>26</v>
      </c>
      <c r="C274" s="18" t="s">
        <v>57</v>
      </c>
      <c r="D274" s="18" t="s">
        <v>68</v>
      </c>
      <c r="E274" s="13" t="s">
        <v>29</v>
      </c>
      <c r="F274" s="19" t="s">
        <v>434</v>
      </c>
      <c r="G274" s="13">
        <v>1120</v>
      </c>
      <c r="H274" s="13">
        <v>3480</v>
      </c>
      <c r="I274" s="14" t="s">
        <v>69</v>
      </c>
      <c r="J274" s="15">
        <v>5860000</v>
      </c>
      <c r="K274" s="15">
        <v>5860000</v>
      </c>
      <c r="L274" s="15">
        <v>0</v>
      </c>
      <c r="M274" s="15">
        <v>0</v>
      </c>
      <c r="N274" s="15">
        <v>0</v>
      </c>
      <c r="O274" s="15">
        <v>585015</v>
      </c>
      <c r="P274" s="15">
        <v>585015</v>
      </c>
      <c r="Q274" s="15">
        <v>5274985</v>
      </c>
      <c r="R274" s="15">
        <v>5274985</v>
      </c>
      <c r="S274" s="15">
        <v>5274985</v>
      </c>
      <c r="T274" s="17">
        <f t="shared" si="36"/>
        <v>9.9831911262798639E-2</v>
      </c>
      <c r="U274" s="17">
        <f t="shared" si="37"/>
        <v>0</v>
      </c>
      <c r="V274" s="17">
        <f t="shared" si="38"/>
        <v>9.9831911262798639E-2</v>
      </c>
    </row>
    <row r="275" spans="1:22" outlineLevel="2">
      <c r="A275" s="18" t="s">
        <v>312</v>
      </c>
      <c r="B275" s="18" t="s">
        <v>26</v>
      </c>
      <c r="C275" s="18" t="s">
        <v>57</v>
      </c>
      <c r="D275" s="18" t="s">
        <v>68</v>
      </c>
      <c r="E275" s="13" t="s">
        <v>29</v>
      </c>
      <c r="F275" s="19" t="s">
        <v>434</v>
      </c>
      <c r="G275" s="13">
        <v>1120</v>
      </c>
      <c r="H275" s="13">
        <v>3480</v>
      </c>
      <c r="I275" s="14" t="s">
        <v>69</v>
      </c>
      <c r="J275" s="15">
        <v>5933200</v>
      </c>
      <c r="K275" s="15">
        <v>5933200</v>
      </c>
      <c r="L275" s="15">
        <v>0</v>
      </c>
      <c r="M275" s="15">
        <v>0</v>
      </c>
      <c r="N275" s="15">
        <v>0</v>
      </c>
      <c r="O275" s="15">
        <v>999325</v>
      </c>
      <c r="P275" s="15">
        <v>999325</v>
      </c>
      <c r="Q275" s="15">
        <v>4933875</v>
      </c>
      <c r="R275" s="15">
        <v>4933875</v>
      </c>
      <c r="S275" s="15">
        <v>4933875</v>
      </c>
      <c r="T275" s="17">
        <f t="shared" si="36"/>
        <v>0.16842934672689275</v>
      </c>
      <c r="U275" s="17">
        <f t="shared" si="37"/>
        <v>0</v>
      </c>
      <c r="V275" s="17">
        <f t="shared" si="38"/>
        <v>0.16842934672689275</v>
      </c>
    </row>
    <row r="276" spans="1:22" ht="195" outlineLevel="2">
      <c r="A276" s="18" t="s">
        <v>318</v>
      </c>
      <c r="B276" s="18" t="s">
        <v>26</v>
      </c>
      <c r="C276" s="18" t="s">
        <v>57</v>
      </c>
      <c r="D276" s="18" t="s">
        <v>68</v>
      </c>
      <c r="E276" s="13" t="s">
        <v>29</v>
      </c>
      <c r="F276" s="19" t="s">
        <v>434</v>
      </c>
      <c r="G276" s="13">
        <v>1120</v>
      </c>
      <c r="H276" s="13">
        <v>3480</v>
      </c>
      <c r="I276" s="14" t="s">
        <v>321</v>
      </c>
      <c r="J276" s="15">
        <v>108455060</v>
      </c>
      <c r="K276" s="15">
        <v>108455060</v>
      </c>
      <c r="L276" s="15">
        <v>0</v>
      </c>
      <c r="M276" s="15">
        <v>0</v>
      </c>
      <c r="N276" s="15">
        <v>0</v>
      </c>
      <c r="O276" s="15">
        <v>22869500</v>
      </c>
      <c r="P276" s="15">
        <v>22848880</v>
      </c>
      <c r="Q276" s="15">
        <v>85585560</v>
      </c>
      <c r="R276" s="15">
        <v>85585560</v>
      </c>
      <c r="S276" s="15">
        <v>85585560</v>
      </c>
      <c r="T276" s="17">
        <f t="shared" si="36"/>
        <v>0.21086614123859229</v>
      </c>
      <c r="U276" s="17">
        <f t="shared" si="37"/>
        <v>0</v>
      </c>
      <c r="V276" s="17">
        <f t="shared" si="38"/>
        <v>0.21086614123859229</v>
      </c>
    </row>
    <row r="277" spans="1:22" ht="75" outlineLevel="2">
      <c r="A277" s="18" t="s">
        <v>329</v>
      </c>
      <c r="B277" s="18" t="s">
        <v>26</v>
      </c>
      <c r="C277" s="18" t="s">
        <v>57</v>
      </c>
      <c r="D277" s="18" t="s">
        <v>68</v>
      </c>
      <c r="E277" s="13" t="s">
        <v>29</v>
      </c>
      <c r="F277" s="19" t="s">
        <v>434</v>
      </c>
      <c r="G277" s="13">
        <v>1120</v>
      </c>
      <c r="H277" s="13">
        <v>3460</v>
      </c>
      <c r="I277" s="14" t="s">
        <v>330</v>
      </c>
      <c r="J277" s="15">
        <v>3883280003</v>
      </c>
      <c r="K277" s="15">
        <v>3883280003</v>
      </c>
      <c r="L277" s="15">
        <v>0</v>
      </c>
      <c r="M277" s="15">
        <v>4561550.87</v>
      </c>
      <c r="N277" s="15">
        <v>0</v>
      </c>
      <c r="O277" s="15">
        <v>3583450502.5599999</v>
      </c>
      <c r="P277" s="15">
        <v>3413184766.5599999</v>
      </c>
      <c r="Q277" s="15">
        <v>295267949.56999999</v>
      </c>
      <c r="R277" s="15">
        <v>295267949.56999999</v>
      </c>
      <c r="S277" s="15">
        <v>295267949.56999999</v>
      </c>
      <c r="T277" s="17">
        <f t="shared" si="36"/>
        <v>0.92278962624163874</v>
      </c>
      <c r="U277" s="17">
        <f t="shared" si="37"/>
        <v>1.1746644245266905E-3</v>
      </c>
      <c r="V277" s="17">
        <f t="shared" si="38"/>
        <v>0.92396429066616548</v>
      </c>
    </row>
    <row r="278" spans="1:22" outlineLevel="1">
      <c r="A278" s="43"/>
      <c r="B278" s="43"/>
      <c r="C278" s="43"/>
      <c r="D278" s="42" t="s">
        <v>490</v>
      </c>
      <c r="E278" s="44"/>
      <c r="F278" s="45"/>
      <c r="G278" s="44"/>
      <c r="H278" s="44"/>
      <c r="I278" s="46"/>
      <c r="J278" s="47">
        <f t="shared" ref="J278:S278" si="50">SUBTOTAL(9,J270:J277)</f>
        <v>4028864168</v>
      </c>
      <c r="K278" s="47">
        <f t="shared" si="50"/>
        <v>4028864168</v>
      </c>
      <c r="L278" s="47">
        <f t="shared" si="50"/>
        <v>0</v>
      </c>
      <c r="M278" s="47">
        <f t="shared" si="50"/>
        <v>4561550.87</v>
      </c>
      <c r="N278" s="47">
        <f t="shared" si="50"/>
        <v>0</v>
      </c>
      <c r="O278" s="47">
        <f t="shared" si="50"/>
        <v>3619641393.5599999</v>
      </c>
      <c r="P278" s="48">
        <f t="shared" si="50"/>
        <v>3449333057.5599999</v>
      </c>
      <c r="Q278" s="47">
        <f t="shared" si="50"/>
        <v>404661223.56999999</v>
      </c>
      <c r="R278" s="47">
        <f t="shared" si="50"/>
        <v>404661223.56999999</v>
      </c>
      <c r="S278" s="47">
        <f t="shared" si="50"/>
        <v>404661223.56999999</v>
      </c>
      <c r="T278" s="49">
        <f t="shared" si="36"/>
        <v>0.89842725955113412</v>
      </c>
      <c r="U278" s="49">
        <f t="shared" si="37"/>
        <v>1.1322175878330581E-3</v>
      </c>
      <c r="V278" s="49">
        <f t="shared" si="38"/>
        <v>0.89955947713896722</v>
      </c>
    </row>
    <row r="279" spans="1:22" outlineLevel="2">
      <c r="A279" s="18" t="s">
        <v>25</v>
      </c>
      <c r="B279" s="18" t="s">
        <v>26</v>
      </c>
      <c r="C279" s="18" t="s">
        <v>57</v>
      </c>
      <c r="D279" s="18" t="s">
        <v>70</v>
      </c>
      <c r="E279" s="13" t="s">
        <v>29</v>
      </c>
      <c r="F279" s="19" t="s">
        <v>434</v>
      </c>
      <c r="G279" s="13">
        <v>1120</v>
      </c>
      <c r="H279" s="13">
        <v>3480</v>
      </c>
      <c r="I279" s="14" t="s">
        <v>71</v>
      </c>
      <c r="J279" s="15">
        <v>245694200</v>
      </c>
      <c r="K279" s="15">
        <v>245694200</v>
      </c>
      <c r="L279" s="15">
        <v>0</v>
      </c>
      <c r="M279" s="15">
        <v>0</v>
      </c>
      <c r="N279" s="15">
        <v>0</v>
      </c>
      <c r="O279" s="15">
        <v>39157998.659999996</v>
      </c>
      <c r="P279" s="15">
        <v>39157998.659999996</v>
      </c>
      <c r="Q279" s="15">
        <v>206536201.34</v>
      </c>
      <c r="R279" s="15">
        <v>206536201.34</v>
      </c>
      <c r="S279" s="15">
        <v>206536201.34</v>
      </c>
      <c r="T279" s="17">
        <f t="shared" si="36"/>
        <v>0.15937697617607577</v>
      </c>
      <c r="U279" s="17">
        <f t="shared" si="37"/>
        <v>0</v>
      </c>
      <c r="V279" s="17">
        <f t="shared" si="38"/>
        <v>0.15937697617607577</v>
      </c>
    </row>
    <row r="280" spans="1:22" outlineLevel="2">
      <c r="A280" s="18" t="s">
        <v>193</v>
      </c>
      <c r="B280" s="18" t="s">
        <v>26</v>
      </c>
      <c r="C280" s="18" t="s">
        <v>57</v>
      </c>
      <c r="D280" s="18" t="s">
        <v>70</v>
      </c>
      <c r="E280" s="13" t="s">
        <v>29</v>
      </c>
      <c r="F280" s="19" t="s">
        <v>434</v>
      </c>
      <c r="G280" s="13">
        <v>1120</v>
      </c>
      <c r="H280" s="13">
        <v>3480</v>
      </c>
      <c r="I280" s="14" t="s">
        <v>71</v>
      </c>
      <c r="J280" s="15">
        <v>139042200</v>
      </c>
      <c r="K280" s="15">
        <v>139042200</v>
      </c>
      <c r="L280" s="15">
        <v>0</v>
      </c>
      <c r="M280" s="15">
        <v>0</v>
      </c>
      <c r="N280" s="15">
        <v>0</v>
      </c>
      <c r="O280" s="15">
        <v>77098924</v>
      </c>
      <c r="P280" s="15">
        <v>77098924</v>
      </c>
      <c r="Q280" s="15">
        <v>46943276</v>
      </c>
      <c r="R280" s="15">
        <v>61943276</v>
      </c>
      <c r="S280" s="15">
        <v>61943276</v>
      </c>
      <c r="T280" s="17">
        <f t="shared" si="36"/>
        <v>0.55450017332867285</v>
      </c>
      <c r="U280" s="17">
        <f t="shared" si="37"/>
        <v>0</v>
      </c>
      <c r="V280" s="17">
        <f t="shared" si="38"/>
        <v>0.55450017332867285</v>
      </c>
    </row>
    <row r="281" spans="1:22" outlineLevel="2">
      <c r="A281" s="18" t="s">
        <v>259</v>
      </c>
      <c r="B281" s="18" t="s">
        <v>26</v>
      </c>
      <c r="C281" s="18" t="s">
        <v>57</v>
      </c>
      <c r="D281" s="18" t="s">
        <v>70</v>
      </c>
      <c r="E281" s="13" t="s">
        <v>29</v>
      </c>
      <c r="F281" s="19" t="s">
        <v>434</v>
      </c>
      <c r="G281" s="13">
        <v>1120</v>
      </c>
      <c r="H281" s="13">
        <v>3480</v>
      </c>
      <c r="I281" s="14" t="s">
        <v>71</v>
      </c>
      <c r="J281" s="15">
        <v>222330908</v>
      </c>
      <c r="K281" s="15">
        <v>222330908</v>
      </c>
      <c r="L281" s="15">
        <v>0</v>
      </c>
      <c r="M281" s="15">
        <v>0</v>
      </c>
      <c r="N281" s="15">
        <v>0</v>
      </c>
      <c r="O281" s="15">
        <v>143859759.27000001</v>
      </c>
      <c r="P281" s="15">
        <v>143775009.27000001</v>
      </c>
      <c r="Q281" s="15">
        <v>78471148.730000004</v>
      </c>
      <c r="R281" s="15">
        <v>78471148.730000004</v>
      </c>
      <c r="S281" s="15">
        <v>78471148.730000004</v>
      </c>
      <c r="T281" s="17">
        <f t="shared" si="36"/>
        <v>0.64705245241925613</v>
      </c>
      <c r="U281" s="17">
        <f t="shared" si="37"/>
        <v>0</v>
      </c>
      <c r="V281" s="17">
        <f t="shared" si="38"/>
        <v>0.64705245241925613</v>
      </c>
    </row>
    <row r="282" spans="1:22" outlineLevel="2">
      <c r="A282" s="18" t="s">
        <v>281</v>
      </c>
      <c r="B282" s="18" t="s">
        <v>26</v>
      </c>
      <c r="C282" s="18" t="s">
        <v>57</v>
      </c>
      <c r="D282" s="18" t="s">
        <v>70</v>
      </c>
      <c r="E282" s="13" t="s">
        <v>29</v>
      </c>
      <c r="F282" s="19" t="s">
        <v>434</v>
      </c>
      <c r="G282" s="13">
        <v>1120</v>
      </c>
      <c r="H282" s="13">
        <v>3480</v>
      </c>
      <c r="I282" s="14" t="s">
        <v>71</v>
      </c>
      <c r="J282" s="15">
        <v>80743407</v>
      </c>
      <c r="K282" s="15">
        <v>80743407</v>
      </c>
      <c r="L282" s="15">
        <v>0</v>
      </c>
      <c r="M282" s="15">
        <v>0</v>
      </c>
      <c r="N282" s="15">
        <v>0</v>
      </c>
      <c r="O282" s="15">
        <v>42915086</v>
      </c>
      <c r="P282" s="15">
        <v>42915086</v>
      </c>
      <c r="Q282" s="15">
        <v>37828321</v>
      </c>
      <c r="R282" s="15">
        <v>37828321</v>
      </c>
      <c r="S282" s="15">
        <v>37828321</v>
      </c>
      <c r="T282" s="17">
        <f t="shared" si="36"/>
        <v>0.53149956875116755</v>
      </c>
      <c r="U282" s="17">
        <f t="shared" si="37"/>
        <v>0</v>
      </c>
      <c r="V282" s="17">
        <f t="shared" si="38"/>
        <v>0.53149956875116755</v>
      </c>
    </row>
    <row r="283" spans="1:22" outlineLevel="2">
      <c r="A283" s="18" t="s">
        <v>290</v>
      </c>
      <c r="B283" s="18" t="s">
        <v>26</v>
      </c>
      <c r="C283" s="18" t="s">
        <v>57</v>
      </c>
      <c r="D283" s="18" t="s">
        <v>70</v>
      </c>
      <c r="E283" s="13" t="s">
        <v>29</v>
      </c>
      <c r="F283" s="19" t="s">
        <v>434</v>
      </c>
      <c r="G283" s="13">
        <v>1120</v>
      </c>
      <c r="H283" s="13">
        <v>3480</v>
      </c>
      <c r="I283" s="14" t="s">
        <v>71</v>
      </c>
      <c r="J283" s="15">
        <v>36679100</v>
      </c>
      <c r="K283" s="15">
        <v>36679100</v>
      </c>
      <c r="L283" s="15">
        <v>0</v>
      </c>
      <c r="M283" s="15">
        <v>0</v>
      </c>
      <c r="N283" s="15">
        <v>0</v>
      </c>
      <c r="O283" s="15">
        <v>17570244</v>
      </c>
      <c r="P283" s="15">
        <v>17570244</v>
      </c>
      <c r="Q283" s="15">
        <v>19108856</v>
      </c>
      <c r="R283" s="15">
        <v>19108856</v>
      </c>
      <c r="S283" s="15">
        <v>19108856</v>
      </c>
      <c r="T283" s="17">
        <f t="shared" si="36"/>
        <v>0.47902603935211058</v>
      </c>
      <c r="U283" s="17">
        <f t="shared" si="37"/>
        <v>0</v>
      </c>
      <c r="V283" s="17">
        <f t="shared" si="38"/>
        <v>0.47902603935211058</v>
      </c>
    </row>
    <row r="284" spans="1:22" outlineLevel="2">
      <c r="A284" s="18" t="s">
        <v>312</v>
      </c>
      <c r="B284" s="18" t="s">
        <v>26</v>
      </c>
      <c r="C284" s="18" t="s">
        <v>57</v>
      </c>
      <c r="D284" s="18" t="s">
        <v>70</v>
      </c>
      <c r="E284" s="13" t="s">
        <v>29</v>
      </c>
      <c r="F284" s="19" t="s">
        <v>434</v>
      </c>
      <c r="G284" s="13">
        <v>1120</v>
      </c>
      <c r="H284" s="13">
        <v>3480</v>
      </c>
      <c r="I284" s="14" t="s">
        <v>71</v>
      </c>
      <c r="J284" s="15">
        <v>43631000</v>
      </c>
      <c r="K284" s="15">
        <v>43631000</v>
      </c>
      <c r="L284" s="15">
        <v>0</v>
      </c>
      <c r="M284" s="15">
        <v>0</v>
      </c>
      <c r="N284" s="15">
        <v>0</v>
      </c>
      <c r="O284" s="15">
        <v>12289413</v>
      </c>
      <c r="P284" s="15">
        <v>12289413</v>
      </c>
      <c r="Q284" s="15">
        <v>31341587</v>
      </c>
      <c r="R284" s="15">
        <v>31341587</v>
      </c>
      <c r="S284" s="15">
        <v>31341587</v>
      </c>
      <c r="T284" s="17">
        <f t="shared" si="36"/>
        <v>0.28166700281909651</v>
      </c>
      <c r="U284" s="17">
        <f t="shared" si="37"/>
        <v>0</v>
      </c>
      <c r="V284" s="17">
        <f t="shared" si="38"/>
        <v>0.28166700281909651</v>
      </c>
    </row>
    <row r="285" spans="1:22" ht="150" outlineLevel="2">
      <c r="A285" s="18" t="s">
        <v>318</v>
      </c>
      <c r="B285" s="18" t="s">
        <v>26</v>
      </c>
      <c r="C285" s="18" t="s">
        <v>57</v>
      </c>
      <c r="D285" s="18" t="s">
        <v>70</v>
      </c>
      <c r="E285" s="13" t="s">
        <v>29</v>
      </c>
      <c r="F285" s="19" t="s">
        <v>434</v>
      </c>
      <c r="G285" s="13">
        <v>1120</v>
      </c>
      <c r="H285" s="13">
        <v>3480</v>
      </c>
      <c r="I285" s="14" t="s">
        <v>322</v>
      </c>
      <c r="J285" s="15">
        <v>915235000</v>
      </c>
      <c r="K285" s="15">
        <v>915235000</v>
      </c>
      <c r="L285" s="15">
        <v>0</v>
      </c>
      <c r="M285" s="15">
        <v>0</v>
      </c>
      <c r="N285" s="15">
        <v>0</v>
      </c>
      <c r="O285" s="15">
        <v>204339269</v>
      </c>
      <c r="P285" s="15">
        <v>204133919</v>
      </c>
      <c r="Q285" s="15">
        <v>710895731</v>
      </c>
      <c r="R285" s="15">
        <v>710895731</v>
      </c>
      <c r="S285" s="15">
        <v>710895731</v>
      </c>
      <c r="T285" s="17">
        <f t="shared" si="36"/>
        <v>0.22326426436926036</v>
      </c>
      <c r="U285" s="17">
        <f t="shared" si="37"/>
        <v>0</v>
      </c>
      <c r="V285" s="17">
        <f t="shared" si="38"/>
        <v>0.22326426436926036</v>
      </c>
    </row>
    <row r="286" spans="1:22" outlineLevel="2">
      <c r="A286" s="18" t="s">
        <v>329</v>
      </c>
      <c r="B286" s="18" t="s">
        <v>26</v>
      </c>
      <c r="C286" s="18" t="s">
        <v>57</v>
      </c>
      <c r="D286" s="18" t="s">
        <v>70</v>
      </c>
      <c r="E286" s="13" t="s">
        <v>29</v>
      </c>
      <c r="F286" s="19" t="s">
        <v>434</v>
      </c>
      <c r="G286" s="13">
        <v>1120</v>
      </c>
      <c r="H286" s="13">
        <v>3460</v>
      </c>
      <c r="I286" s="14" t="s">
        <v>71</v>
      </c>
      <c r="J286" s="15">
        <v>42751950</v>
      </c>
      <c r="K286" s="15">
        <v>42751950</v>
      </c>
      <c r="L286" s="15">
        <v>0</v>
      </c>
      <c r="M286" s="15">
        <v>0</v>
      </c>
      <c r="N286" s="15">
        <v>0</v>
      </c>
      <c r="O286" s="15">
        <v>18109996</v>
      </c>
      <c r="P286" s="15">
        <v>18109996</v>
      </c>
      <c r="Q286" s="15">
        <v>24641954</v>
      </c>
      <c r="R286" s="15">
        <v>24641954</v>
      </c>
      <c r="S286" s="15">
        <v>24641954</v>
      </c>
      <c r="T286" s="17">
        <f t="shared" si="36"/>
        <v>0.42360631503358326</v>
      </c>
      <c r="U286" s="17">
        <f t="shared" si="37"/>
        <v>0</v>
      </c>
      <c r="V286" s="17">
        <f t="shared" si="38"/>
        <v>0.42360631503358326</v>
      </c>
    </row>
    <row r="287" spans="1:22" outlineLevel="1">
      <c r="A287" s="43"/>
      <c r="B287" s="43"/>
      <c r="C287" s="43"/>
      <c r="D287" s="42" t="s">
        <v>491</v>
      </c>
      <c r="E287" s="44"/>
      <c r="F287" s="45"/>
      <c r="G287" s="44"/>
      <c r="H287" s="44"/>
      <c r="I287" s="46"/>
      <c r="J287" s="47">
        <f t="shared" ref="J287:S287" si="51">SUBTOTAL(9,J279:J286)</f>
        <v>1726107765</v>
      </c>
      <c r="K287" s="47">
        <f t="shared" si="51"/>
        <v>1726107765</v>
      </c>
      <c r="L287" s="47">
        <f t="shared" si="51"/>
        <v>0</v>
      </c>
      <c r="M287" s="47">
        <f t="shared" si="51"/>
        <v>0</v>
      </c>
      <c r="N287" s="47">
        <f t="shared" si="51"/>
        <v>0</v>
      </c>
      <c r="O287" s="47">
        <f t="shared" si="51"/>
        <v>555340689.93000007</v>
      </c>
      <c r="P287" s="48">
        <f t="shared" si="51"/>
        <v>555050589.93000007</v>
      </c>
      <c r="Q287" s="47">
        <f t="shared" si="51"/>
        <v>1155767075.0699999</v>
      </c>
      <c r="R287" s="47">
        <f t="shared" si="51"/>
        <v>1170767075.0700002</v>
      </c>
      <c r="S287" s="47">
        <f t="shared" si="51"/>
        <v>1170767075.0700002</v>
      </c>
      <c r="T287" s="49">
        <f t="shared" si="36"/>
        <v>0.32173002241838594</v>
      </c>
      <c r="U287" s="49">
        <f t="shared" si="37"/>
        <v>0</v>
      </c>
      <c r="V287" s="49">
        <f t="shared" si="38"/>
        <v>0.32173002241838594</v>
      </c>
    </row>
    <row r="288" spans="1:22" outlineLevel="2">
      <c r="A288" s="18" t="s">
        <v>25</v>
      </c>
      <c r="B288" s="18" t="s">
        <v>26</v>
      </c>
      <c r="C288" s="18" t="s">
        <v>57</v>
      </c>
      <c r="D288" s="18" t="s">
        <v>72</v>
      </c>
      <c r="E288" s="13" t="s">
        <v>29</v>
      </c>
      <c r="F288" s="19" t="s">
        <v>434</v>
      </c>
      <c r="G288" s="13">
        <v>1120</v>
      </c>
      <c r="H288" s="13">
        <v>3480</v>
      </c>
      <c r="I288" s="14" t="s">
        <v>73</v>
      </c>
      <c r="J288" s="15">
        <v>40000000</v>
      </c>
      <c r="K288" s="15">
        <v>40000000</v>
      </c>
      <c r="L288" s="15">
        <v>0</v>
      </c>
      <c r="M288" s="15">
        <v>0</v>
      </c>
      <c r="N288" s="15">
        <v>0</v>
      </c>
      <c r="O288" s="15">
        <v>12878288.33</v>
      </c>
      <c r="P288" s="15">
        <v>11631225.869999999</v>
      </c>
      <c r="Q288" s="15">
        <v>20198514.850000001</v>
      </c>
      <c r="R288" s="15">
        <v>27121711.670000002</v>
      </c>
      <c r="S288" s="15">
        <v>27121711.670000002</v>
      </c>
      <c r="T288" s="17">
        <f t="shared" si="36"/>
        <v>0.32195720825000002</v>
      </c>
      <c r="U288" s="17">
        <f t="shared" si="37"/>
        <v>0</v>
      </c>
      <c r="V288" s="17">
        <f t="shared" si="38"/>
        <v>0.32195720825000002</v>
      </c>
    </row>
    <row r="289" spans="1:22" outlineLevel="1">
      <c r="A289" s="43"/>
      <c r="B289" s="43"/>
      <c r="C289" s="43"/>
      <c r="D289" s="42" t="s">
        <v>492</v>
      </c>
      <c r="E289" s="44"/>
      <c r="F289" s="45"/>
      <c r="G289" s="44"/>
      <c r="H289" s="44"/>
      <c r="I289" s="46"/>
      <c r="J289" s="47">
        <f t="shared" ref="J289:S289" si="52">SUBTOTAL(9,J288:J288)</f>
        <v>40000000</v>
      </c>
      <c r="K289" s="47">
        <f t="shared" si="52"/>
        <v>40000000</v>
      </c>
      <c r="L289" s="47">
        <f t="shared" si="52"/>
        <v>0</v>
      </c>
      <c r="M289" s="47">
        <f t="shared" si="52"/>
        <v>0</v>
      </c>
      <c r="N289" s="47">
        <f t="shared" si="52"/>
        <v>0</v>
      </c>
      <c r="O289" s="47">
        <f t="shared" si="52"/>
        <v>12878288.33</v>
      </c>
      <c r="P289" s="48">
        <f t="shared" si="52"/>
        <v>11631225.869999999</v>
      </c>
      <c r="Q289" s="47">
        <f t="shared" si="52"/>
        <v>20198514.850000001</v>
      </c>
      <c r="R289" s="47">
        <f t="shared" si="52"/>
        <v>27121711.670000002</v>
      </c>
      <c r="S289" s="47">
        <f t="shared" si="52"/>
        <v>27121711.670000002</v>
      </c>
      <c r="T289" s="49">
        <f t="shared" si="36"/>
        <v>0.32195720825000002</v>
      </c>
      <c r="U289" s="49">
        <f t="shared" si="37"/>
        <v>0</v>
      </c>
      <c r="V289" s="49">
        <f t="shared" si="38"/>
        <v>0.32195720825000002</v>
      </c>
    </row>
    <row r="290" spans="1:22" outlineLevel="2">
      <c r="A290" s="18" t="s">
        <v>25</v>
      </c>
      <c r="B290" s="18" t="s">
        <v>26</v>
      </c>
      <c r="C290" s="18" t="s">
        <v>57</v>
      </c>
      <c r="D290" s="18" t="s">
        <v>74</v>
      </c>
      <c r="E290" s="13" t="s">
        <v>29</v>
      </c>
      <c r="F290" s="19" t="s">
        <v>434</v>
      </c>
      <c r="G290" s="13">
        <v>1120</v>
      </c>
      <c r="H290" s="13">
        <v>3480</v>
      </c>
      <c r="I290" s="14" t="s">
        <v>75</v>
      </c>
      <c r="J290" s="15">
        <v>40000000</v>
      </c>
      <c r="K290" s="15">
        <v>40000000</v>
      </c>
      <c r="L290" s="15">
        <v>0</v>
      </c>
      <c r="M290" s="15">
        <v>0</v>
      </c>
      <c r="N290" s="15">
        <v>0</v>
      </c>
      <c r="O290" s="15">
        <v>11833581</v>
      </c>
      <c r="P290" s="15">
        <v>11833581</v>
      </c>
      <c r="Q290" s="15">
        <v>21613511.600000001</v>
      </c>
      <c r="R290" s="15">
        <v>28166419</v>
      </c>
      <c r="S290" s="15">
        <v>28166419</v>
      </c>
      <c r="T290" s="17">
        <f t="shared" si="36"/>
        <v>0.29583952499999999</v>
      </c>
      <c r="U290" s="17">
        <f t="shared" si="37"/>
        <v>0</v>
      </c>
      <c r="V290" s="17">
        <f t="shared" si="38"/>
        <v>0.29583952499999999</v>
      </c>
    </row>
    <row r="291" spans="1:22" outlineLevel="1">
      <c r="A291" s="43"/>
      <c r="B291" s="43"/>
      <c r="C291" s="43"/>
      <c r="D291" s="42" t="s">
        <v>493</v>
      </c>
      <c r="E291" s="44"/>
      <c r="F291" s="45"/>
      <c r="G291" s="44"/>
      <c r="H291" s="44"/>
      <c r="I291" s="46"/>
      <c r="J291" s="47">
        <f t="shared" ref="J291:S291" si="53">SUBTOTAL(9,J290:J290)</f>
        <v>40000000</v>
      </c>
      <c r="K291" s="47">
        <f t="shared" si="53"/>
        <v>40000000</v>
      </c>
      <c r="L291" s="47">
        <f t="shared" si="53"/>
        <v>0</v>
      </c>
      <c r="M291" s="47">
        <f t="shared" si="53"/>
        <v>0</v>
      </c>
      <c r="N291" s="47">
        <f t="shared" si="53"/>
        <v>0</v>
      </c>
      <c r="O291" s="47">
        <f t="shared" si="53"/>
        <v>11833581</v>
      </c>
      <c r="P291" s="48">
        <f t="shared" si="53"/>
        <v>11833581</v>
      </c>
      <c r="Q291" s="47">
        <f t="shared" si="53"/>
        <v>21613511.600000001</v>
      </c>
      <c r="R291" s="47">
        <f t="shared" si="53"/>
        <v>28166419</v>
      </c>
      <c r="S291" s="47">
        <f t="shared" si="53"/>
        <v>28166419</v>
      </c>
      <c r="T291" s="49">
        <f t="shared" si="36"/>
        <v>0.29583952499999999</v>
      </c>
      <c r="U291" s="49">
        <f t="shared" si="37"/>
        <v>0</v>
      </c>
      <c r="V291" s="49">
        <f t="shared" si="38"/>
        <v>0.29583952499999999</v>
      </c>
    </row>
    <row r="292" spans="1:22" outlineLevel="2">
      <c r="A292" s="18" t="s">
        <v>25</v>
      </c>
      <c r="B292" s="18" t="s">
        <v>26</v>
      </c>
      <c r="C292" s="18" t="s">
        <v>57</v>
      </c>
      <c r="D292" s="18" t="s">
        <v>76</v>
      </c>
      <c r="E292" s="13" t="s">
        <v>29</v>
      </c>
      <c r="F292" s="19" t="s">
        <v>434</v>
      </c>
      <c r="G292" s="13">
        <v>1120</v>
      </c>
      <c r="H292" s="13">
        <v>3480</v>
      </c>
      <c r="I292" s="14" t="s">
        <v>77</v>
      </c>
      <c r="J292" s="15">
        <v>0</v>
      </c>
      <c r="K292" s="15">
        <v>0</v>
      </c>
      <c r="L292" s="15">
        <v>0</v>
      </c>
      <c r="M292" s="15">
        <v>0</v>
      </c>
      <c r="N292" s="15">
        <v>0</v>
      </c>
      <c r="O292" s="15">
        <v>0</v>
      </c>
      <c r="P292" s="15">
        <v>0</v>
      </c>
      <c r="Q292" s="15">
        <v>0</v>
      </c>
      <c r="R292" s="15">
        <v>0</v>
      </c>
      <c r="S292" s="15">
        <v>0</v>
      </c>
      <c r="T292" s="17">
        <v>0</v>
      </c>
      <c r="U292" s="17">
        <v>0</v>
      </c>
      <c r="V292" s="17">
        <f t="shared" si="38"/>
        <v>0</v>
      </c>
    </row>
    <row r="293" spans="1:22" outlineLevel="2">
      <c r="A293" s="18" t="s">
        <v>193</v>
      </c>
      <c r="B293" s="18" t="s">
        <v>26</v>
      </c>
      <c r="C293" s="18" t="s">
        <v>57</v>
      </c>
      <c r="D293" s="18" t="s">
        <v>76</v>
      </c>
      <c r="E293" s="13" t="s">
        <v>29</v>
      </c>
      <c r="F293" s="19" t="s">
        <v>434</v>
      </c>
      <c r="G293" s="13">
        <v>1120</v>
      </c>
      <c r="H293" s="13">
        <v>3480</v>
      </c>
      <c r="I293" s="14" t="s">
        <v>77</v>
      </c>
      <c r="J293" s="15">
        <v>3261434259</v>
      </c>
      <c r="K293" s="15">
        <v>3261434259</v>
      </c>
      <c r="L293" s="15">
        <v>0</v>
      </c>
      <c r="M293" s="15">
        <v>0</v>
      </c>
      <c r="N293" s="15">
        <v>0</v>
      </c>
      <c r="O293" s="15">
        <v>3141651800</v>
      </c>
      <c r="P293" s="15">
        <v>3141651800</v>
      </c>
      <c r="Q293" s="15">
        <v>119782459</v>
      </c>
      <c r="R293" s="15">
        <v>119782459</v>
      </c>
      <c r="S293" s="15">
        <v>119782459</v>
      </c>
      <c r="T293" s="17">
        <f t="shared" si="36"/>
        <v>0.96327307267670426</v>
      </c>
      <c r="U293" s="17">
        <f t="shared" si="37"/>
        <v>0</v>
      </c>
      <c r="V293" s="17">
        <f t="shared" si="38"/>
        <v>0.96327307267670426</v>
      </c>
    </row>
    <row r="294" spans="1:22" outlineLevel="2">
      <c r="A294" s="18" t="s">
        <v>290</v>
      </c>
      <c r="B294" s="18" t="s">
        <v>26</v>
      </c>
      <c r="C294" s="18" t="s">
        <v>57</v>
      </c>
      <c r="D294" s="18" t="s">
        <v>76</v>
      </c>
      <c r="E294" s="13" t="s">
        <v>29</v>
      </c>
      <c r="F294" s="19" t="s">
        <v>434</v>
      </c>
      <c r="G294" s="13">
        <v>1120</v>
      </c>
      <c r="H294" s="13">
        <v>3480</v>
      </c>
      <c r="I294" s="14" t="s">
        <v>77</v>
      </c>
      <c r="J294" s="15">
        <v>0</v>
      </c>
      <c r="K294" s="15">
        <v>0</v>
      </c>
      <c r="L294" s="15">
        <v>0</v>
      </c>
      <c r="M294" s="15">
        <v>0</v>
      </c>
      <c r="N294" s="15">
        <v>0</v>
      </c>
      <c r="O294" s="15">
        <v>0</v>
      </c>
      <c r="P294" s="15">
        <v>0</v>
      </c>
      <c r="Q294" s="15">
        <v>0</v>
      </c>
      <c r="R294" s="15">
        <v>0</v>
      </c>
      <c r="S294" s="15">
        <v>0</v>
      </c>
      <c r="T294" s="17">
        <v>0</v>
      </c>
      <c r="U294" s="17">
        <v>0</v>
      </c>
      <c r="V294" s="17">
        <f t="shared" si="38"/>
        <v>0</v>
      </c>
    </row>
    <row r="295" spans="1:22" outlineLevel="1">
      <c r="A295" s="43"/>
      <c r="B295" s="43"/>
      <c r="C295" s="43"/>
      <c r="D295" s="42" t="s">
        <v>494</v>
      </c>
      <c r="E295" s="44"/>
      <c r="F295" s="45"/>
      <c r="G295" s="44"/>
      <c r="H295" s="44"/>
      <c r="I295" s="46"/>
      <c r="J295" s="47">
        <f t="shared" ref="J295:S295" si="54">SUBTOTAL(9,J292:J294)</f>
        <v>3261434259</v>
      </c>
      <c r="K295" s="47">
        <f t="shared" si="54"/>
        <v>3261434259</v>
      </c>
      <c r="L295" s="47">
        <f t="shared" si="54"/>
        <v>0</v>
      </c>
      <c r="M295" s="47">
        <f t="shared" si="54"/>
        <v>0</v>
      </c>
      <c r="N295" s="47">
        <f t="shared" si="54"/>
        <v>0</v>
      </c>
      <c r="O295" s="47">
        <f t="shared" si="54"/>
        <v>3141651800</v>
      </c>
      <c r="P295" s="48">
        <f t="shared" si="54"/>
        <v>3141651800</v>
      </c>
      <c r="Q295" s="47">
        <f t="shared" si="54"/>
        <v>119782459</v>
      </c>
      <c r="R295" s="47">
        <f t="shared" si="54"/>
        <v>119782459</v>
      </c>
      <c r="S295" s="47">
        <f t="shared" si="54"/>
        <v>119782459</v>
      </c>
      <c r="T295" s="49">
        <f t="shared" si="36"/>
        <v>0.96327307267670426</v>
      </c>
      <c r="U295" s="49">
        <f t="shared" si="37"/>
        <v>0</v>
      </c>
      <c r="V295" s="49">
        <f t="shared" si="38"/>
        <v>0.96327307267670426</v>
      </c>
    </row>
    <row r="296" spans="1:22" ht="90" outlineLevel="2">
      <c r="A296" s="18" t="s">
        <v>25</v>
      </c>
      <c r="B296" s="18" t="s">
        <v>26</v>
      </c>
      <c r="C296" s="18" t="s">
        <v>57</v>
      </c>
      <c r="D296" s="18" t="s">
        <v>78</v>
      </c>
      <c r="E296" s="13" t="s">
        <v>29</v>
      </c>
      <c r="F296" s="19" t="s">
        <v>434</v>
      </c>
      <c r="G296" s="13">
        <v>1120</v>
      </c>
      <c r="H296" s="13">
        <v>3480</v>
      </c>
      <c r="I296" s="14" t="s">
        <v>79</v>
      </c>
      <c r="J296" s="15">
        <v>79802860</v>
      </c>
      <c r="K296" s="15">
        <v>79802860</v>
      </c>
      <c r="L296" s="15">
        <v>0</v>
      </c>
      <c r="M296" s="15">
        <v>0</v>
      </c>
      <c r="N296" s="15">
        <v>0</v>
      </c>
      <c r="O296" s="15">
        <v>4927771.7699999996</v>
      </c>
      <c r="P296" s="15">
        <v>4927771.7699999996</v>
      </c>
      <c r="Q296" s="15">
        <v>68616807.780000001</v>
      </c>
      <c r="R296" s="15">
        <v>74875088.230000004</v>
      </c>
      <c r="S296" s="15">
        <v>74875088.230000004</v>
      </c>
      <c r="T296" s="17">
        <f t="shared" ref="T296:T356" si="55">+O296/K296</f>
        <v>6.1749312869238016E-2</v>
      </c>
      <c r="U296" s="17">
        <f t="shared" ref="U296:U356" si="56">+(L296+M296+N296)/K296</f>
        <v>0</v>
      </c>
      <c r="V296" s="17">
        <f t="shared" ref="V296:V359" si="57">+T296+U296</f>
        <v>6.1749312869238016E-2</v>
      </c>
    </row>
    <row r="297" spans="1:22" ht="90" outlineLevel="2">
      <c r="A297" s="18" t="s">
        <v>193</v>
      </c>
      <c r="B297" s="18" t="s">
        <v>26</v>
      </c>
      <c r="C297" s="18" t="s">
        <v>57</v>
      </c>
      <c r="D297" s="18" t="s">
        <v>78</v>
      </c>
      <c r="E297" s="13" t="s">
        <v>29</v>
      </c>
      <c r="F297" s="19" t="s">
        <v>434</v>
      </c>
      <c r="G297" s="13">
        <v>1120</v>
      </c>
      <c r="H297" s="13">
        <v>3480</v>
      </c>
      <c r="I297" s="14" t="s">
        <v>221</v>
      </c>
      <c r="J297" s="15">
        <v>9700000</v>
      </c>
      <c r="K297" s="15">
        <v>9700000</v>
      </c>
      <c r="L297" s="15">
        <v>0</v>
      </c>
      <c r="M297" s="15">
        <v>268200</v>
      </c>
      <c r="N297" s="15">
        <v>0</v>
      </c>
      <c r="O297" s="15">
        <v>2145900</v>
      </c>
      <c r="P297" s="15">
        <v>2145900</v>
      </c>
      <c r="Q297" s="15">
        <v>5085900</v>
      </c>
      <c r="R297" s="15">
        <v>7285900</v>
      </c>
      <c r="S297" s="15">
        <v>7285900</v>
      </c>
      <c r="T297" s="17">
        <f t="shared" si="55"/>
        <v>0.22122680412371135</v>
      </c>
      <c r="U297" s="17">
        <f t="shared" si="56"/>
        <v>2.7649484536082475E-2</v>
      </c>
      <c r="V297" s="17">
        <f t="shared" si="57"/>
        <v>0.24887628865979383</v>
      </c>
    </row>
    <row r="298" spans="1:22" ht="60" outlineLevel="2">
      <c r="A298" s="18" t="s">
        <v>259</v>
      </c>
      <c r="B298" s="18" t="s">
        <v>26</v>
      </c>
      <c r="C298" s="18" t="s">
        <v>57</v>
      </c>
      <c r="D298" s="18" t="s">
        <v>78</v>
      </c>
      <c r="E298" s="13" t="s">
        <v>29</v>
      </c>
      <c r="F298" s="19" t="s">
        <v>434</v>
      </c>
      <c r="G298" s="13">
        <v>1120</v>
      </c>
      <c r="H298" s="13">
        <v>3480</v>
      </c>
      <c r="I298" s="14" t="s">
        <v>263</v>
      </c>
      <c r="J298" s="15">
        <v>436861907</v>
      </c>
      <c r="K298" s="15">
        <v>436861907</v>
      </c>
      <c r="L298" s="15">
        <v>0</v>
      </c>
      <c r="M298" s="15">
        <v>0</v>
      </c>
      <c r="N298" s="15">
        <v>0</v>
      </c>
      <c r="O298" s="15">
        <v>411188349.41000003</v>
      </c>
      <c r="P298" s="15">
        <v>411188349.41000003</v>
      </c>
      <c r="Q298" s="15">
        <v>25673557.59</v>
      </c>
      <c r="R298" s="15">
        <v>25673557.59</v>
      </c>
      <c r="S298" s="15">
        <v>25673557.59</v>
      </c>
      <c r="T298" s="17">
        <f t="shared" si="55"/>
        <v>0.94123186943374315</v>
      </c>
      <c r="U298" s="17">
        <f t="shared" si="56"/>
        <v>0</v>
      </c>
      <c r="V298" s="17">
        <f t="shared" si="57"/>
        <v>0.94123186943374315</v>
      </c>
    </row>
    <row r="299" spans="1:22" ht="105" outlineLevel="2">
      <c r="A299" s="18" t="s">
        <v>281</v>
      </c>
      <c r="B299" s="18" t="s">
        <v>26</v>
      </c>
      <c r="C299" s="18" t="s">
        <v>57</v>
      </c>
      <c r="D299" s="18" t="s">
        <v>78</v>
      </c>
      <c r="E299" s="13" t="s">
        <v>29</v>
      </c>
      <c r="F299" s="19" t="s">
        <v>434</v>
      </c>
      <c r="G299" s="13">
        <v>1120</v>
      </c>
      <c r="H299" s="13">
        <v>3480</v>
      </c>
      <c r="I299" s="14" t="s">
        <v>284</v>
      </c>
      <c r="J299" s="15">
        <v>0</v>
      </c>
      <c r="K299" s="15">
        <v>0</v>
      </c>
      <c r="L299" s="15">
        <v>0</v>
      </c>
      <c r="M299" s="15">
        <v>0</v>
      </c>
      <c r="N299" s="15">
        <v>0</v>
      </c>
      <c r="O299" s="15">
        <v>0</v>
      </c>
      <c r="P299" s="15">
        <v>0</v>
      </c>
      <c r="Q299" s="15">
        <v>0</v>
      </c>
      <c r="R299" s="15">
        <v>0</v>
      </c>
      <c r="S299" s="15">
        <v>0</v>
      </c>
      <c r="T299" s="17">
        <v>0</v>
      </c>
      <c r="U299" s="17">
        <v>0</v>
      </c>
      <c r="V299" s="17">
        <f t="shared" si="57"/>
        <v>0</v>
      </c>
    </row>
    <row r="300" spans="1:22" ht="60" outlineLevel="2">
      <c r="A300" s="18" t="s">
        <v>290</v>
      </c>
      <c r="B300" s="18" t="s">
        <v>26</v>
      </c>
      <c r="C300" s="18" t="s">
        <v>57</v>
      </c>
      <c r="D300" s="18" t="s">
        <v>78</v>
      </c>
      <c r="E300" s="13" t="s">
        <v>29</v>
      </c>
      <c r="F300" s="19" t="s">
        <v>434</v>
      </c>
      <c r="G300" s="13">
        <v>1120</v>
      </c>
      <c r="H300" s="13">
        <v>3480</v>
      </c>
      <c r="I300" s="14" t="s">
        <v>263</v>
      </c>
      <c r="J300" s="15">
        <v>70892253</v>
      </c>
      <c r="K300" s="15">
        <v>70892253</v>
      </c>
      <c r="L300" s="15">
        <v>0</v>
      </c>
      <c r="M300" s="15">
        <v>0</v>
      </c>
      <c r="N300" s="15">
        <v>0</v>
      </c>
      <c r="O300" s="15">
        <v>15873248</v>
      </c>
      <c r="P300" s="15">
        <v>15873248</v>
      </c>
      <c r="Q300" s="15">
        <v>55019005</v>
      </c>
      <c r="R300" s="15">
        <v>55019005</v>
      </c>
      <c r="S300" s="15">
        <v>55019005</v>
      </c>
      <c r="T300" s="17">
        <f t="shared" si="55"/>
        <v>0.22390666579604968</v>
      </c>
      <c r="U300" s="17">
        <f t="shared" si="56"/>
        <v>0</v>
      </c>
      <c r="V300" s="17">
        <f t="shared" si="57"/>
        <v>0.22390666579604968</v>
      </c>
    </row>
    <row r="301" spans="1:22" ht="60" outlineLevel="2">
      <c r="A301" s="18" t="s">
        <v>312</v>
      </c>
      <c r="B301" s="18" t="s">
        <v>26</v>
      </c>
      <c r="C301" s="18" t="s">
        <v>57</v>
      </c>
      <c r="D301" s="18" t="s">
        <v>78</v>
      </c>
      <c r="E301" s="13" t="s">
        <v>29</v>
      </c>
      <c r="F301" s="19" t="s">
        <v>434</v>
      </c>
      <c r="G301" s="13">
        <v>1120</v>
      </c>
      <c r="H301" s="13">
        <v>3480</v>
      </c>
      <c r="I301" s="14" t="s">
        <v>314</v>
      </c>
      <c r="J301" s="15">
        <v>3552000</v>
      </c>
      <c r="K301" s="15">
        <v>3552000</v>
      </c>
      <c r="L301" s="15">
        <v>0</v>
      </c>
      <c r="M301" s="15">
        <v>0</v>
      </c>
      <c r="N301" s="15">
        <v>0</v>
      </c>
      <c r="O301" s="15">
        <v>494725</v>
      </c>
      <c r="P301" s="15">
        <v>494725</v>
      </c>
      <c r="Q301" s="15">
        <v>3057275</v>
      </c>
      <c r="R301" s="15">
        <v>3057275</v>
      </c>
      <c r="S301" s="15">
        <v>3057275</v>
      </c>
      <c r="T301" s="17">
        <f t="shared" si="55"/>
        <v>0.13928068693693693</v>
      </c>
      <c r="U301" s="17">
        <f t="shared" si="56"/>
        <v>0</v>
      </c>
      <c r="V301" s="17">
        <f t="shared" si="57"/>
        <v>0.13928068693693693</v>
      </c>
    </row>
    <row r="302" spans="1:22" ht="90" outlineLevel="2">
      <c r="A302" s="18" t="s">
        <v>318</v>
      </c>
      <c r="B302" s="18" t="s">
        <v>26</v>
      </c>
      <c r="C302" s="18" t="s">
        <v>57</v>
      </c>
      <c r="D302" s="18" t="s">
        <v>78</v>
      </c>
      <c r="E302" s="13" t="s">
        <v>29</v>
      </c>
      <c r="F302" s="19" t="s">
        <v>434</v>
      </c>
      <c r="G302" s="13">
        <v>1120</v>
      </c>
      <c r="H302" s="13">
        <v>3480</v>
      </c>
      <c r="I302" s="14" t="s">
        <v>323</v>
      </c>
      <c r="J302" s="15">
        <v>132432500</v>
      </c>
      <c r="K302" s="15">
        <v>132432500</v>
      </c>
      <c r="L302" s="15">
        <v>0</v>
      </c>
      <c r="M302" s="15">
        <v>5600310</v>
      </c>
      <c r="N302" s="15">
        <v>0</v>
      </c>
      <c r="O302" s="15">
        <v>43810015</v>
      </c>
      <c r="P302" s="15">
        <v>43810015</v>
      </c>
      <c r="Q302" s="15">
        <v>83022175</v>
      </c>
      <c r="R302" s="15">
        <v>83022175</v>
      </c>
      <c r="S302" s="15">
        <v>83022175</v>
      </c>
      <c r="T302" s="17">
        <f t="shared" si="55"/>
        <v>0.33081014856625074</v>
      </c>
      <c r="U302" s="17">
        <f t="shared" si="56"/>
        <v>4.2288033526513509E-2</v>
      </c>
      <c r="V302" s="17">
        <f t="shared" si="57"/>
        <v>0.37309818209276424</v>
      </c>
    </row>
    <row r="303" spans="1:22" ht="60" outlineLevel="2">
      <c r="A303" s="18" t="s">
        <v>329</v>
      </c>
      <c r="B303" s="18" t="s">
        <v>26</v>
      </c>
      <c r="C303" s="18" t="s">
        <v>57</v>
      </c>
      <c r="D303" s="18" t="s">
        <v>78</v>
      </c>
      <c r="E303" s="13" t="s">
        <v>29</v>
      </c>
      <c r="F303" s="19" t="s">
        <v>434</v>
      </c>
      <c r="G303" s="13">
        <v>1120</v>
      </c>
      <c r="H303" s="13">
        <v>3460</v>
      </c>
      <c r="I303" s="14" t="s">
        <v>331</v>
      </c>
      <c r="J303" s="15">
        <v>2580910</v>
      </c>
      <c r="K303" s="15">
        <v>2580910</v>
      </c>
      <c r="L303" s="15">
        <v>0</v>
      </c>
      <c r="M303" s="15">
        <v>0</v>
      </c>
      <c r="N303" s="15">
        <v>0</v>
      </c>
      <c r="O303" s="15">
        <v>1126117.23</v>
      </c>
      <c r="P303" s="15">
        <v>1126117.23</v>
      </c>
      <c r="Q303" s="15">
        <v>1454792.13</v>
      </c>
      <c r="R303" s="15">
        <v>1454792.77</v>
      </c>
      <c r="S303" s="15">
        <v>1454792.77</v>
      </c>
      <c r="T303" s="17">
        <f t="shared" si="55"/>
        <v>0.43632564870530161</v>
      </c>
      <c r="U303" s="17">
        <f t="shared" si="56"/>
        <v>0</v>
      </c>
      <c r="V303" s="17">
        <f t="shared" si="57"/>
        <v>0.43632564870530161</v>
      </c>
    </row>
    <row r="304" spans="1:22" outlineLevel="1">
      <c r="A304" s="43"/>
      <c r="B304" s="43"/>
      <c r="C304" s="43"/>
      <c r="D304" s="42" t="s">
        <v>495</v>
      </c>
      <c r="E304" s="44"/>
      <c r="F304" s="45"/>
      <c r="G304" s="44"/>
      <c r="H304" s="44"/>
      <c r="I304" s="46"/>
      <c r="J304" s="47">
        <f t="shared" ref="J304:S304" si="58">SUBTOTAL(9,J296:J303)</f>
        <v>735822430</v>
      </c>
      <c r="K304" s="47">
        <f t="shared" si="58"/>
        <v>735822430</v>
      </c>
      <c r="L304" s="47">
        <f t="shared" si="58"/>
        <v>0</v>
      </c>
      <c r="M304" s="47">
        <f t="shared" si="58"/>
        <v>5868510</v>
      </c>
      <c r="N304" s="47">
        <f t="shared" si="58"/>
        <v>0</v>
      </c>
      <c r="O304" s="47">
        <f t="shared" si="58"/>
        <v>479566126.41000003</v>
      </c>
      <c r="P304" s="48">
        <f t="shared" si="58"/>
        <v>479566126.41000003</v>
      </c>
      <c r="Q304" s="47">
        <f t="shared" si="58"/>
        <v>241929512.5</v>
      </c>
      <c r="R304" s="47">
        <f t="shared" si="58"/>
        <v>250387793.59</v>
      </c>
      <c r="S304" s="47">
        <f t="shared" si="58"/>
        <v>250387793.59</v>
      </c>
      <c r="T304" s="49">
        <f t="shared" si="55"/>
        <v>0.65174165241198212</v>
      </c>
      <c r="U304" s="49">
        <f t="shared" si="56"/>
        <v>7.9754432057745229E-3</v>
      </c>
      <c r="V304" s="49">
        <f t="shared" si="57"/>
        <v>0.6597170956177566</v>
      </c>
    </row>
    <row r="305" spans="1:22" ht="30" outlineLevel="2">
      <c r="A305" s="18" t="s">
        <v>193</v>
      </c>
      <c r="B305" s="18" t="s">
        <v>26</v>
      </c>
      <c r="C305" s="18" t="s">
        <v>57</v>
      </c>
      <c r="D305" s="18" t="s">
        <v>222</v>
      </c>
      <c r="E305" s="13" t="s">
        <v>29</v>
      </c>
      <c r="F305" s="19" t="s">
        <v>434</v>
      </c>
      <c r="G305" s="13">
        <v>1120</v>
      </c>
      <c r="H305" s="13">
        <v>3480</v>
      </c>
      <c r="I305" s="14" t="s">
        <v>223</v>
      </c>
      <c r="J305" s="15">
        <v>110000000</v>
      </c>
      <c r="K305" s="15">
        <v>110000000</v>
      </c>
      <c r="L305" s="15">
        <v>0</v>
      </c>
      <c r="M305" s="15">
        <v>2100280</v>
      </c>
      <c r="N305" s="15">
        <v>0</v>
      </c>
      <c r="O305" s="15">
        <v>75190305</v>
      </c>
      <c r="P305" s="15">
        <v>75090305</v>
      </c>
      <c r="Q305" s="15">
        <v>6456275</v>
      </c>
      <c r="R305" s="15">
        <v>32709415</v>
      </c>
      <c r="S305" s="15">
        <v>32709415</v>
      </c>
      <c r="T305" s="17">
        <f t="shared" si="55"/>
        <v>0.68354822727272724</v>
      </c>
      <c r="U305" s="17">
        <f t="shared" si="56"/>
        <v>1.9093454545454545E-2</v>
      </c>
      <c r="V305" s="17">
        <f t="shared" si="57"/>
        <v>0.70264168181818176</v>
      </c>
    </row>
    <row r="306" spans="1:22" ht="30" outlineLevel="2">
      <c r="A306" s="18" t="s">
        <v>281</v>
      </c>
      <c r="B306" s="18" t="s">
        <v>26</v>
      </c>
      <c r="C306" s="18" t="s">
        <v>57</v>
      </c>
      <c r="D306" s="18" t="s">
        <v>222</v>
      </c>
      <c r="E306" s="13" t="s">
        <v>29</v>
      </c>
      <c r="F306" s="19" t="s">
        <v>434</v>
      </c>
      <c r="G306" s="13">
        <v>1120</v>
      </c>
      <c r="H306" s="13">
        <v>3480</v>
      </c>
      <c r="I306" s="14" t="s">
        <v>223</v>
      </c>
      <c r="J306" s="15">
        <v>241200000</v>
      </c>
      <c r="K306" s="15">
        <v>241200000</v>
      </c>
      <c r="L306" s="15">
        <v>0</v>
      </c>
      <c r="M306" s="15">
        <v>103200000</v>
      </c>
      <c r="N306" s="15">
        <v>0</v>
      </c>
      <c r="O306" s="15">
        <v>16800000</v>
      </c>
      <c r="P306" s="15">
        <v>16800000</v>
      </c>
      <c r="Q306" s="15">
        <v>121200000</v>
      </c>
      <c r="R306" s="15">
        <v>121200000</v>
      </c>
      <c r="S306" s="15">
        <v>121200000</v>
      </c>
      <c r="T306" s="17">
        <f t="shared" si="55"/>
        <v>6.965174129353234E-2</v>
      </c>
      <c r="U306" s="17">
        <f t="shared" si="56"/>
        <v>0.42786069651741293</v>
      </c>
      <c r="V306" s="17">
        <f t="shared" si="57"/>
        <v>0.49751243781094528</v>
      </c>
    </row>
    <row r="307" spans="1:22" ht="30" outlineLevel="2">
      <c r="A307" s="18" t="s">
        <v>290</v>
      </c>
      <c r="B307" s="18" t="s">
        <v>26</v>
      </c>
      <c r="C307" s="18" t="s">
        <v>57</v>
      </c>
      <c r="D307" s="18" t="s">
        <v>222</v>
      </c>
      <c r="E307" s="13" t="s">
        <v>29</v>
      </c>
      <c r="F307" s="19" t="s">
        <v>434</v>
      </c>
      <c r="G307" s="13">
        <v>1120</v>
      </c>
      <c r="H307" s="13">
        <v>3480</v>
      </c>
      <c r="I307" s="14" t="s">
        <v>223</v>
      </c>
      <c r="J307" s="15">
        <v>4200000</v>
      </c>
      <c r="K307" s="15">
        <v>4200000</v>
      </c>
      <c r="L307" s="15">
        <v>3925000</v>
      </c>
      <c r="M307" s="15">
        <v>0</v>
      </c>
      <c r="N307" s="15">
        <v>0</v>
      </c>
      <c r="O307" s="15">
        <v>0</v>
      </c>
      <c r="P307" s="15">
        <v>0</v>
      </c>
      <c r="Q307" s="15">
        <v>275000</v>
      </c>
      <c r="R307" s="15">
        <v>275000</v>
      </c>
      <c r="S307" s="15">
        <v>275000</v>
      </c>
      <c r="T307" s="17">
        <f t="shared" si="55"/>
        <v>0</v>
      </c>
      <c r="U307" s="17">
        <f t="shared" si="56"/>
        <v>0.93452380952380953</v>
      </c>
      <c r="V307" s="17">
        <f t="shared" si="57"/>
        <v>0.93452380952380953</v>
      </c>
    </row>
    <row r="308" spans="1:22" ht="30" outlineLevel="2">
      <c r="A308" s="18" t="s">
        <v>318</v>
      </c>
      <c r="B308" s="18" t="s">
        <v>26</v>
      </c>
      <c r="C308" s="18" t="s">
        <v>57</v>
      </c>
      <c r="D308" s="18" t="s">
        <v>222</v>
      </c>
      <c r="E308" s="13" t="s">
        <v>29</v>
      </c>
      <c r="F308" s="19" t="s">
        <v>434</v>
      </c>
      <c r="G308" s="13">
        <v>1120</v>
      </c>
      <c r="H308" s="13">
        <v>3480</v>
      </c>
      <c r="I308" s="14" t="s">
        <v>223</v>
      </c>
      <c r="J308" s="15">
        <v>0</v>
      </c>
      <c r="K308" s="15">
        <v>0</v>
      </c>
      <c r="L308" s="15">
        <v>0</v>
      </c>
      <c r="M308" s="15">
        <v>0</v>
      </c>
      <c r="N308" s="15">
        <v>0</v>
      </c>
      <c r="O308" s="15">
        <v>0</v>
      </c>
      <c r="P308" s="15">
        <v>0</v>
      </c>
      <c r="Q308" s="15">
        <v>0</v>
      </c>
      <c r="R308" s="15">
        <v>0</v>
      </c>
      <c r="S308" s="15">
        <v>0</v>
      </c>
      <c r="T308" s="17">
        <v>0</v>
      </c>
      <c r="U308" s="17">
        <v>0</v>
      </c>
      <c r="V308" s="17">
        <f t="shared" si="57"/>
        <v>0</v>
      </c>
    </row>
    <row r="309" spans="1:22" outlineLevel="1">
      <c r="A309" s="43"/>
      <c r="B309" s="43"/>
      <c r="C309" s="43"/>
      <c r="D309" s="42" t="s">
        <v>496</v>
      </c>
      <c r="E309" s="44"/>
      <c r="F309" s="45"/>
      <c r="G309" s="44"/>
      <c r="H309" s="44"/>
      <c r="I309" s="46"/>
      <c r="J309" s="47">
        <f t="shared" ref="J309:S309" si="59">SUBTOTAL(9,J305:J308)</f>
        <v>355400000</v>
      </c>
      <c r="K309" s="47">
        <f t="shared" si="59"/>
        <v>355400000</v>
      </c>
      <c r="L309" s="47">
        <f t="shared" si="59"/>
        <v>3925000</v>
      </c>
      <c r="M309" s="47">
        <f t="shared" si="59"/>
        <v>105300280</v>
      </c>
      <c r="N309" s="47">
        <f t="shared" si="59"/>
        <v>0</v>
      </c>
      <c r="O309" s="47">
        <f t="shared" si="59"/>
        <v>91990305</v>
      </c>
      <c r="P309" s="48">
        <f t="shared" si="59"/>
        <v>91890305</v>
      </c>
      <c r="Q309" s="47">
        <f t="shared" si="59"/>
        <v>127931275</v>
      </c>
      <c r="R309" s="47">
        <f t="shared" si="59"/>
        <v>154184415</v>
      </c>
      <c r="S309" s="47">
        <f t="shared" si="59"/>
        <v>154184415</v>
      </c>
      <c r="T309" s="49">
        <f t="shared" si="55"/>
        <v>0.25883597355092852</v>
      </c>
      <c r="U309" s="49">
        <f t="shared" si="56"/>
        <v>0.30733055711873947</v>
      </c>
      <c r="V309" s="49">
        <f t="shared" si="57"/>
        <v>0.56616653066966793</v>
      </c>
    </row>
    <row r="310" spans="1:22" ht="30" outlineLevel="2">
      <c r="A310" s="18" t="s">
        <v>193</v>
      </c>
      <c r="B310" s="18" t="s">
        <v>26</v>
      </c>
      <c r="C310" s="18" t="s">
        <v>57</v>
      </c>
      <c r="D310" s="18" t="s">
        <v>224</v>
      </c>
      <c r="E310" s="13" t="s">
        <v>29</v>
      </c>
      <c r="F310" s="19" t="s">
        <v>434</v>
      </c>
      <c r="G310" s="13">
        <v>1120</v>
      </c>
      <c r="H310" s="13">
        <v>3480</v>
      </c>
      <c r="I310" s="14" t="s">
        <v>225</v>
      </c>
      <c r="J310" s="15">
        <v>180000000</v>
      </c>
      <c r="K310" s="15">
        <v>180000000</v>
      </c>
      <c r="L310" s="15">
        <v>0</v>
      </c>
      <c r="M310" s="15">
        <v>11885000</v>
      </c>
      <c r="N310" s="15">
        <v>0</v>
      </c>
      <c r="O310" s="15">
        <v>56897451.75</v>
      </c>
      <c r="P310" s="15">
        <v>56541870.799999997</v>
      </c>
      <c r="Q310" s="15">
        <v>111217548.25</v>
      </c>
      <c r="R310" s="15">
        <v>111217548.25</v>
      </c>
      <c r="S310" s="15">
        <v>111217548.25</v>
      </c>
      <c r="T310" s="17">
        <f t="shared" si="55"/>
        <v>0.31609695416666667</v>
      </c>
      <c r="U310" s="17">
        <f t="shared" si="56"/>
        <v>6.6027777777777782E-2</v>
      </c>
      <c r="V310" s="17">
        <f t="shared" si="57"/>
        <v>0.38212473194444446</v>
      </c>
    </row>
    <row r="311" spans="1:22" outlineLevel="1">
      <c r="A311" s="43"/>
      <c r="B311" s="43"/>
      <c r="C311" s="43"/>
      <c r="D311" s="42" t="s">
        <v>497</v>
      </c>
      <c r="E311" s="44"/>
      <c r="F311" s="45"/>
      <c r="G311" s="44"/>
      <c r="H311" s="44"/>
      <c r="I311" s="46"/>
      <c r="J311" s="47">
        <f t="shared" ref="J311:S311" si="60">SUBTOTAL(9,J310:J310)</f>
        <v>180000000</v>
      </c>
      <c r="K311" s="47">
        <f t="shared" si="60"/>
        <v>180000000</v>
      </c>
      <c r="L311" s="47">
        <f t="shared" si="60"/>
        <v>0</v>
      </c>
      <c r="M311" s="47">
        <f t="shared" si="60"/>
        <v>11885000</v>
      </c>
      <c r="N311" s="47">
        <f t="shared" si="60"/>
        <v>0</v>
      </c>
      <c r="O311" s="47">
        <f t="shared" si="60"/>
        <v>56897451.75</v>
      </c>
      <c r="P311" s="48">
        <f t="shared" si="60"/>
        <v>56541870.799999997</v>
      </c>
      <c r="Q311" s="47">
        <f t="shared" si="60"/>
        <v>111217548.25</v>
      </c>
      <c r="R311" s="47">
        <f t="shared" si="60"/>
        <v>111217548.25</v>
      </c>
      <c r="S311" s="47">
        <f t="shared" si="60"/>
        <v>111217548.25</v>
      </c>
      <c r="T311" s="49">
        <f t="shared" si="55"/>
        <v>0.31609695416666667</v>
      </c>
      <c r="U311" s="49">
        <f t="shared" si="56"/>
        <v>6.6027777777777782E-2</v>
      </c>
      <c r="V311" s="49">
        <f t="shared" si="57"/>
        <v>0.38212473194444446</v>
      </c>
    </row>
    <row r="312" spans="1:22" ht="30" outlineLevel="2">
      <c r="A312" s="18" t="s">
        <v>193</v>
      </c>
      <c r="B312" s="18" t="s">
        <v>26</v>
      </c>
      <c r="C312" s="18" t="s">
        <v>57</v>
      </c>
      <c r="D312" s="18" t="s">
        <v>226</v>
      </c>
      <c r="E312" s="13" t="s">
        <v>29</v>
      </c>
      <c r="F312" s="19" t="s">
        <v>434</v>
      </c>
      <c r="G312" s="13">
        <v>1120</v>
      </c>
      <c r="H312" s="13">
        <v>3480</v>
      </c>
      <c r="I312" s="14" t="s">
        <v>227</v>
      </c>
      <c r="J312" s="15">
        <v>28750000</v>
      </c>
      <c r="K312" s="15">
        <v>28750000</v>
      </c>
      <c r="L312" s="15">
        <v>0</v>
      </c>
      <c r="M312" s="15">
        <v>2880000</v>
      </c>
      <c r="N312" s="15">
        <v>0</v>
      </c>
      <c r="O312" s="15">
        <v>15677704.880000001</v>
      </c>
      <c r="P312" s="15">
        <v>15677704.880000001</v>
      </c>
      <c r="Q312" s="15">
        <v>10189250.789999999</v>
      </c>
      <c r="R312" s="15">
        <v>10192295.119999999</v>
      </c>
      <c r="S312" s="15">
        <v>10192295.119999999</v>
      </c>
      <c r="T312" s="17">
        <f t="shared" si="55"/>
        <v>0.54531147408695657</v>
      </c>
      <c r="U312" s="17">
        <f t="shared" si="56"/>
        <v>0.10017391304347827</v>
      </c>
      <c r="V312" s="17">
        <f t="shared" si="57"/>
        <v>0.6454853871304348</v>
      </c>
    </row>
    <row r="313" spans="1:22" ht="30" outlineLevel="2">
      <c r="A313" s="18" t="s">
        <v>290</v>
      </c>
      <c r="B313" s="18" t="s">
        <v>26</v>
      </c>
      <c r="C313" s="18" t="s">
        <v>57</v>
      </c>
      <c r="D313" s="18" t="s">
        <v>226</v>
      </c>
      <c r="E313" s="13" t="s">
        <v>29</v>
      </c>
      <c r="F313" s="19" t="s">
        <v>434</v>
      </c>
      <c r="G313" s="13">
        <v>1120</v>
      </c>
      <c r="H313" s="13">
        <v>3480</v>
      </c>
      <c r="I313" s="14" t="s">
        <v>227</v>
      </c>
      <c r="J313" s="15">
        <v>128691654</v>
      </c>
      <c r="K313" s="15">
        <v>128691654</v>
      </c>
      <c r="L313" s="15">
        <v>0</v>
      </c>
      <c r="M313" s="15">
        <v>0</v>
      </c>
      <c r="N313" s="15">
        <v>0</v>
      </c>
      <c r="O313" s="15">
        <v>116371671.65000001</v>
      </c>
      <c r="P313" s="15">
        <v>116371671.65000001</v>
      </c>
      <c r="Q313" s="15">
        <v>12319981.800000001</v>
      </c>
      <c r="R313" s="15">
        <v>12319982.35</v>
      </c>
      <c r="S313" s="15">
        <v>12319982.35</v>
      </c>
      <c r="T313" s="17">
        <f t="shared" si="55"/>
        <v>0.90426743330224046</v>
      </c>
      <c r="U313" s="17">
        <f t="shared" si="56"/>
        <v>0</v>
      </c>
      <c r="V313" s="17">
        <f t="shared" si="57"/>
        <v>0.90426743330224046</v>
      </c>
    </row>
    <row r="314" spans="1:22" ht="30" outlineLevel="2">
      <c r="A314" s="18" t="s">
        <v>318</v>
      </c>
      <c r="B314" s="18" t="s">
        <v>26</v>
      </c>
      <c r="C314" s="18" t="s">
        <v>57</v>
      </c>
      <c r="D314" s="18" t="s">
        <v>226</v>
      </c>
      <c r="E314" s="13" t="s">
        <v>29</v>
      </c>
      <c r="F314" s="19" t="s">
        <v>434</v>
      </c>
      <c r="G314" s="13">
        <v>1120</v>
      </c>
      <c r="H314" s="13">
        <v>3480</v>
      </c>
      <c r="I314" s="14" t="s">
        <v>227</v>
      </c>
      <c r="J314" s="15">
        <v>2165537</v>
      </c>
      <c r="K314" s="15">
        <v>2165537</v>
      </c>
      <c r="L314" s="15">
        <v>0</v>
      </c>
      <c r="M314" s="15">
        <v>0</v>
      </c>
      <c r="N314" s="15">
        <v>0</v>
      </c>
      <c r="O314" s="15">
        <v>0</v>
      </c>
      <c r="P314" s="15">
        <v>0</v>
      </c>
      <c r="Q314" s="15">
        <v>0</v>
      </c>
      <c r="R314" s="15">
        <v>2165537</v>
      </c>
      <c r="S314" s="15">
        <v>2165537</v>
      </c>
      <c r="T314" s="17">
        <f t="shared" si="55"/>
        <v>0</v>
      </c>
      <c r="U314" s="17">
        <f t="shared" si="56"/>
        <v>0</v>
      </c>
      <c r="V314" s="17">
        <f t="shared" si="57"/>
        <v>0</v>
      </c>
    </row>
    <row r="315" spans="1:22" outlineLevel="1">
      <c r="A315" s="43"/>
      <c r="B315" s="43"/>
      <c r="C315" s="43"/>
      <c r="D315" s="42" t="s">
        <v>498</v>
      </c>
      <c r="E315" s="44"/>
      <c r="F315" s="45"/>
      <c r="G315" s="44"/>
      <c r="H315" s="44"/>
      <c r="I315" s="46"/>
      <c r="J315" s="47">
        <f t="shared" ref="J315:S315" si="61">SUBTOTAL(9,J312:J314)</f>
        <v>159607191</v>
      </c>
      <c r="K315" s="47">
        <f t="shared" si="61"/>
        <v>159607191</v>
      </c>
      <c r="L315" s="47">
        <f t="shared" si="61"/>
        <v>0</v>
      </c>
      <c r="M315" s="47">
        <f t="shared" si="61"/>
        <v>2880000</v>
      </c>
      <c r="N315" s="47">
        <f t="shared" si="61"/>
        <v>0</v>
      </c>
      <c r="O315" s="47">
        <f t="shared" si="61"/>
        <v>132049376.53</v>
      </c>
      <c r="P315" s="48">
        <f t="shared" si="61"/>
        <v>132049376.53</v>
      </c>
      <c r="Q315" s="47">
        <f t="shared" si="61"/>
        <v>22509232.59</v>
      </c>
      <c r="R315" s="47">
        <f t="shared" si="61"/>
        <v>24677814.469999999</v>
      </c>
      <c r="S315" s="47">
        <f t="shared" si="61"/>
        <v>24677814.469999999</v>
      </c>
      <c r="T315" s="49">
        <f t="shared" si="55"/>
        <v>0.82733976898321582</v>
      </c>
      <c r="U315" s="49">
        <f t="shared" si="56"/>
        <v>1.8044299770929494E-2</v>
      </c>
      <c r="V315" s="49">
        <f t="shared" si="57"/>
        <v>0.84538406875414529</v>
      </c>
    </row>
    <row r="316" spans="1:22" ht="45" outlineLevel="2">
      <c r="A316" s="18" t="s">
        <v>25</v>
      </c>
      <c r="B316" s="18" t="s">
        <v>26</v>
      </c>
      <c r="C316" s="18" t="s">
        <v>57</v>
      </c>
      <c r="D316" s="18" t="s">
        <v>80</v>
      </c>
      <c r="E316" s="13" t="s">
        <v>29</v>
      </c>
      <c r="F316" s="19" t="s">
        <v>434</v>
      </c>
      <c r="G316" s="13">
        <v>1120</v>
      </c>
      <c r="H316" s="13">
        <v>3480</v>
      </c>
      <c r="I316" s="14" t="s">
        <v>81</v>
      </c>
      <c r="J316" s="15">
        <v>8300000</v>
      </c>
      <c r="K316" s="15">
        <v>8300000</v>
      </c>
      <c r="L316" s="15">
        <v>0</v>
      </c>
      <c r="M316" s="15">
        <v>941000</v>
      </c>
      <c r="N316" s="15">
        <v>0</v>
      </c>
      <c r="O316" s="15">
        <v>4245000</v>
      </c>
      <c r="P316" s="15">
        <v>4245000</v>
      </c>
      <c r="Q316" s="15">
        <v>314000</v>
      </c>
      <c r="R316" s="15">
        <v>3114000</v>
      </c>
      <c r="S316" s="15">
        <v>3114000</v>
      </c>
      <c r="T316" s="17">
        <f t="shared" si="55"/>
        <v>0.51144578313253009</v>
      </c>
      <c r="U316" s="17">
        <f t="shared" si="56"/>
        <v>0.11337349397590361</v>
      </c>
      <c r="V316" s="17">
        <f t="shared" si="57"/>
        <v>0.62481927710843366</v>
      </c>
    </row>
    <row r="317" spans="1:22" ht="45" outlineLevel="2">
      <c r="A317" s="18" t="s">
        <v>193</v>
      </c>
      <c r="B317" s="18" t="s">
        <v>26</v>
      </c>
      <c r="C317" s="18" t="s">
        <v>57</v>
      </c>
      <c r="D317" s="18" t="s">
        <v>80</v>
      </c>
      <c r="E317" s="13" t="s">
        <v>29</v>
      </c>
      <c r="F317" s="19" t="s">
        <v>434</v>
      </c>
      <c r="G317" s="13">
        <v>1120</v>
      </c>
      <c r="H317" s="13">
        <v>3480</v>
      </c>
      <c r="I317" s="14" t="s">
        <v>81</v>
      </c>
      <c r="J317" s="15">
        <v>32100000</v>
      </c>
      <c r="K317" s="15">
        <v>32100000</v>
      </c>
      <c r="L317" s="15">
        <v>0</v>
      </c>
      <c r="M317" s="15">
        <v>2345907</v>
      </c>
      <c r="N317" s="15">
        <v>0</v>
      </c>
      <c r="O317" s="15">
        <v>8139448.9500000002</v>
      </c>
      <c r="P317" s="15">
        <v>8139448.9500000002</v>
      </c>
      <c r="Q317" s="15">
        <v>20732349.899999999</v>
      </c>
      <c r="R317" s="15">
        <v>21614644.050000001</v>
      </c>
      <c r="S317" s="15">
        <v>21614644.050000001</v>
      </c>
      <c r="T317" s="17">
        <f t="shared" si="55"/>
        <v>0.25356538785046728</v>
      </c>
      <c r="U317" s="17">
        <f t="shared" si="56"/>
        <v>7.3081214953271023E-2</v>
      </c>
      <c r="V317" s="17">
        <f t="shared" si="57"/>
        <v>0.32664660280373831</v>
      </c>
    </row>
    <row r="318" spans="1:22" ht="45" outlineLevel="2">
      <c r="A318" s="18" t="s">
        <v>290</v>
      </c>
      <c r="B318" s="18" t="s">
        <v>26</v>
      </c>
      <c r="C318" s="18" t="s">
        <v>57</v>
      </c>
      <c r="D318" s="18" t="s">
        <v>80</v>
      </c>
      <c r="E318" s="13" t="s">
        <v>29</v>
      </c>
      <c r="F318" s="19" t="s">
        <v>434</v>
      </c>
      <c r="G318" s="13">
        <v>1120</v>
      </c>
      <c r="H318" s="13">
        <v>3480</v>
      </c>
      <c r="I318" s="14" t="s">
        <v>81</v>
      </c>
      <c r="J318" s="15">
        <v>14113840</v>
      </c>
      <c r="K318" s="15">
        <v>14113840</v>
      </c>
      <c r="L318" s="15">
        <v>0</v>
      </c>
      <c r="M318" s="15">
        <v>0</v>
      </c>
      <c r="N318" s="15">
        <v>0</v>
      </c>
      <c r="O318" s="15">
        <v>5675193.6399999997</v>
      </c>
      <c r="P318" s="15">
        <v>5127091.66</v>
      </c>
      <c r="Q318" s="15">
        <v>8438646.3599999994</v>
      </c>
      <c r="R318" s="15">
        <v>8438646.3599999994</v>
      </c>
      <c r="S318" s="15">
        <v>8438646.3599999994</v>
      </c>
      <c r="T318" s="17">
        <f t="shared" si="55"/>
        <v>0.40210131615492306</v>
      </c>
      <c r="U318" s="17">
        <f t="shared" si="56"/>
        <v>0</v>
      </c>
      <c r="V318" s="17">
        <f t="shared" si="57"/>
        <v>0.40210131615492306</v>
      </c>
    </row>
    <row r="319" spans="1:22" ht="45" outlineLevel="2">
      <c r="A319" s="18" t="s">
        <v>318</v>
      </c>
      <c r="B319" s="18" t="s">
        <v>26</v>
      </c>
      <c r="C319" s="18" t="s">
        <v>57</v>
      </c>
      <c r="D319" s="18" t="s">
        <v>80</v>
      </c>
      <c r="E319" s="13" t="s">
        <v>29</v>
      </c>
      <c r="F319" s="19" t="s">
        <v>434</v>
      </c>
      <c r="G319" s="13">
        <v>1120</v>
      </c>
      <c r="H319" s="13">
        <v>3480</v>
      </c>
      <c r="I319" s="14" t="s">
        <v>81</v>
      </c>
      <c r="J319" s="15">
        <v>1800000</v>
      </c>
      <c r="K319" s="15">
        <v>1800000</v>
      </c>
      <c r="L319" s="15">
        <v>0</v>
      </c>
      <c r="M319" s="15">
        <v>1400000</v>
      </c>
      <c r="N319" s="15">
        <v>0</v>
      </c>
      <c r="O319" s="15">
        <v>0</v>
      </c>
      <c r="P319" s="15">
        <v>0</v>
      </c>
      <c r="Q319" s="15">
        <v>400000</v>
      </c>
      <c r="R319" s="15">
        <v>400000</v>
      </c>
      <c r="S319" s="15">
        <v>400000</v>
      </c>
      <c r="T319" s="17">
        <f t="shared" si="55"/>
        <v>0</v>
      </c>
      <c r="U319" s="17">
        <f t="shared" si="56"/>
        <v>0.77777777777777779</v>
      </c>
      <c r="V319" s="17">
        <f t="shared" si="57"/>
        <v>0.77777777777777779</v>
      </c>
    </row>
    <row r="320" spans="1:22" outlineLevel="1">
      <c r="A320" s="43"/>
      <c r="B320" s="43"/>
      <c r="C320" s="43"/>
      <c r="D320" s="42" t="s">
        <v>499</v>
      </c>
      <c r="E320" s="44"/>
      <c r="F320" s="45"/>
      <c r="G320" s="44"/>
      <c r="H320" s="44"/>
      <c r="I320" s="46"/>
      <c r="J320" s="47">
        <f t="shared" ref="J320:S320" si="62">SUBTOTAL(9,J316:J319)</f>
        <v>56313840</v>
      </c>
      <c r="K320" s="47">
        <f t="shared" si="62"/>
        <v>56313840</v>
      </c>
      <c r="L320" s="47">
        <f t="shared" si="62"/>
        <v>0</v>
      </c>
      <c r="M320" s="47">
        <f t="shared" si="62"/>
        <v>4686907</v>
      </c>
      <c r="N320" s="47">
        <f t="shared" si="62"/>
        <v>0</v>
      </c>
      <c r="O320" s="47">
        <f t="shared" si="62"/>
        <v>18059642.59</v>
      </c>
      <c r="P320" s="48">
        <f t="shared" si="62"/>
        <v>17511540.609999999</v>
      </c>
      <c r="Q320" s="47">
        <f t="shared" si="62"/>
        <v>29884996.259999998</v>
      </c>
      <c r="R320" s="47">
        <f t="shared" si="62"/>
        <v>33567290.409999996</v>
      </c>
      <c r="S320" s="47">
        <f t="shared" si="62"/>
        <v>33567290.409999996</v>
      </c>
      <c r="T320" s="49">
        <f t="shared" si="55"/>
        <v>0.32069634374072165</v>
      </c>
      <c r="U320" s="49">
        <f t="shared" si="56"/>
        <v>8.3228332502276528E-2</v>
      </c>
      <c r="V320" s="49">
        <f t="shared" si="57"/>
        <v>0.40392467624299816</v>
      </c>
    </row>
    <row r="321" spans="1:22" ht="45" outlineLevel="2">
      <c r="A321" s="18" t="s">
        <v>25</v>
      </c>
      <c r="B321" s="18" t="s">
        <v>26</v>
      </c>
      <c r="C321" s="18" t="s">
        <v>57</v>
      </c>
      <c r="D321" s="18" t="s">
        <v>82</v>
      </c>
      <c r="E321" s="13" t="s">
        <v>29</v>
      </c>
      <c r="F321" s="19" t="s">
        <v>434</v>
      </c>
      <c r="G321" s="13">
        <v>1120</v>
      </c>
      <c r="H321" s="13">
        <v>3480</v>
      </c>
      <c r="I321" s="14" t="s">
        <v>83</v>
      </c>
      <c r="J321" s="15">
        <v>2695440</v>
      </c>
      <c r="K321" s="15">
        <v>2695440</v>
      </c>
      <c r="L321" s="15">
        <v>0</v>
      </c>
      <c r="M321" s="15">
        <v>2185000</v>
      </c>
      <c r="N321" s="15">
        <v>0</v>
      </c>
      <c r="O321" s="15">
        <v>168000</v>
      </c>
      <c r="P321" s="15">
        <v>168000</v>
      </c>
      <c r="Q321" s="15">
        <v>97000</v>
      </c>
      <c r="R321" s="15">
        <v>342440</v>
      </c>
      <c r="S321" s="15">
        <v>342440</v>
      </c>
      <c r="T321" s="17">
        <f t="shared" si="55"/>
        <v>6.2327486421511889E-2</v>
      </c>
      <c r="U321" s="17">
        <f t="shared" si="56"/>
        <v>0.81062832042263977</v>
      </c>
      <c r="V321" s="17">
        <f t="shared" si="57"/>
        <v>0.87295580684415164</v>
      </c>
    </row>
    <row r="322" spans="1:22" ht="45" outlineLevel="2">
      <c r="A322" s="18" t="s">
        <v>193</v>
      </c>
      <c r="B322" s="18" t="s">
        <v>26</v>
      </c>
      <c r="C322" s="18" t="s">
        <v>57</v>
      </c>
      <c r="D322" s="18" t="s">
        <v>82</v>
      </c>
      <c r="E322" s="13" t="s">
        <v>29</v>
      </c>
      <c r="F322" s="19" t="s">
        <v>434</v>
      </c>
      <c r="G322" s="13">
        <v>1120</v>
      </c>
      <c r="H322" s="13">
        <v>3480</v>
      </c>
      <c r="I322" s="14" t="s">
        <v>83</v>
      </c>
      <c r="J322" s="15">
        <v>8000000</v>
      </c>
      <c r="K322" s="15">
        <v>8000000</v>
      </c>
      <c r="L322" s="15">
        <v>0</v>
      </c>
      <c r="M322" s="15">
        <v>2000000</v>
      </c>
      <c r="N322" s="15">
        <v>0</v>
      </c>
      <c r="O322" s="15">
        <v>1667000</v>
      </c>
      <c r="P322" s="15">
        <v>1667000</v>
      </c>
      <c r="Q322" s="15">
        <v>4333000</v>
      </c>
      <c r="R322" s="15">
        <v>4333000</v>
      </c>
      <c r="S322" s="15">
        <v>4333000</v>
      </c>
      <c r="T322" s="17">
        <f t="shared" si="55"/>
        <v>0.208375</v>
      </c>
      <c r="U322" s="17">
        <f t="shared" si="56"/>
        <v>0.25</v>
      </c>
      <c r="V322" s="17">
        <f t="shared" si="57"/>
        <v>0.45837499999999998</v>
      </c>
    </row>
    <row r="323" spans="1:22" ht="45" outlineLevel="2">
      <c r="A323" s="18" t="s">
        <v>259</v>
      </c>
      <c r="B323" s="18" t="s">
        <v>26</v>
      </c>
      <c r="C323" s="18" t="s">
        <v>57</v>
      </c>
      <c r="D323" s="18" t="s">
        <v>82</v>
      </c>
      <c r="E323" s="13" t="s">
        <v>29</v>
      </c>
      <c r="F323" s="19" t="s">
        <v>434</v>
      </c>
      <c r="G323" s="13">
        <v>1120</v>
      </c>
      <c r="H323" s="13">
        <v>3480</v>
      </c>
      <c r="I323" s="14" t="s">
        <v>83</v>
      </c>
      <c r="J323" s="15">
        <v>2275000</v>
      </c>
      <c r="K323" s="15">
        <v>2275000</v>
      </c>
      <c r="L323" s="15">
        <v>0</v>
      </c>
      <c r="M323" s="15">
        <v>0</v>
      </c>
      <c r="N323" s="15">
        <v>0</v>
      </c>
      <c r="O323" s="15">
        <v>2275000</v>
      </c>
      <c r="P323" s="15">
        <v>2275000</v>
      </c>
      <c r="Q323" s="15">
        <v>0</v>
      </c>
      <c r="R323" s="15">
        <v>0</v>
      </c>
      <c r="S323" s="15">
        <v>0</v>
      </c>
      <c r="T323" s="17">
        <f t="shared" si="55"/>
        <v>1</v>
      </c>
      <c r="U323" s="17">
        <f t="shared" si="56"/>
        <v>0</v>
      </c>
      <c r="V323" s="17">
        <f t="shared" si="57"/>
        <v>1</v>
      </c>
    </row>
    <row r="324" spans="1:22" ht="45" outlineLevel="2">
      <c r="A324" s="18" t="s">
        <v>281</v>
      </c>
      <c r="B324" s="18" t="s">
        <v>26</v>
      </c>
      <c r="C324" s="18" t="s">
        <v>57</v>
      </c>
      <c r="D324" s="18" t="s">
        <v>82</v>
      </c>
      <c r="E324" s="13" t="s">
        <v>29</v>
      </c>
      <c r="F324" s="19" t="s">
        <v>434</v>
      </c>
      <c r="G324" s="13">
        <v>1120</v>
      </c>
      <c r="H324" s="13">
        <v>3480</v>
      </c>
      <c r="I324" s="14" t="s">
        <v>83</v>
      </c>
      <c r="J324" s="15">
        <v>5915000</v>
      </c>
      <c r="K324" s="15">
        <v>5915000</v>
      </c>
      <c r="L324" s="15">
        <v>0</v>
      </c>
      <c r="M324" s="15">
        <v>1018928</v>
      </c>
      <c r="N324" s="15">
        <v>0</v>
      </c>
      <c r="O324" s="15">
        <v>4892600</v>
      </c>
      <c r="P324" s="15">
        <v>4892600</v>
      </c>
      <c r="Q324" s="15">
        <v>3472</v>
      </c>
      <c r="R324" s="15">
        <v>3472</v>
      </c>
      <c r="S324" s="15">
        <v>3472</v>
      </c>
      <c r="T324" s="17">
        <f t="shared" si="55"/>
        <v>0.82715131022823329</v>
      </c>
      <c r="U324" s="17">
        <f t="shared" si="56"/>
        <v>0.17226170752324599</v>
      </c>
      <c r="V324" s="17">
        <f t="shared" si="57"/>
        <v>0.99941301775147928</v>
      </c>
    </row>
    <row r="325" spans="1:22" ht="45" outlineLevel="2">
      <c r="A325" s="18" t="s">
        <v>290</v>
      </c>
      <c r="B325" s="18" t="s">
        <v>26</v>
      </c>
      <c r="C325" s="18" t="s">
        <v>57</v>
      </c>
      <c r="D325" s="18" t="s">
        <v>82</v>
      </c>
      <c r="E325" s="13" t="s">
        <v>29</v>
      </c>
      <c r="F325" s="19" t="s">
        <v>434</v>
      </c>
      <c r="G325" s="13">
        <v>1120</v>
      </c>
      <c r="H325" s="13">
        <v>3480</v>
      </c>
      <c r="I325" s="14" t="s">
        <v>83</v>
      </c>
      <c r="J325" s="15">
        <v>316654323</v>
      </c>
      <c r="K325" s="15">
        <v>316654323</v>
      </c>
      <c r="L325" s="15">
        <v>0</v>
      </c>
      <c r="M325" s="15">
        <v>9089519.8100000005</v>
      </c>
      <c r="N325" s="15">
        <v>0</v>
      </c>
      <c r="O325" s="15">
        <v>170689105.72999999</v>
      </c>
      <c r="P325" s="15">
        <v>162944307.18000001</v>
      </c>
      <c r="Q325" s="15">
        <v>136875697.46000001</v>
      </c>
      <c r="R325" s="15">
        <v>136875697.46000001</v>
      </c>
      <c r="S325" s="15">
        <v>136875697.46000001</v>
      </c>
      <c r="T325" s="17">
        <f t="shared" si="55"/>
        <v>0.53903924037064221</v>
      </c>
      <c r="U325" s="17">
        <f t="shared" si="56"/>
        <v>2.870486568408542E-2</v>
      </c>
      <c r="V325" s="17">
        <f t="shared" si="57"/>
        <v>0.56774410605472758</v>
      </c>
    </row>
    <row r="326" spans="1:22" ht="45" outlineLevel="2">
      <c r="A326" s="18" t="s">
        <v>318</v>
      </c>
      <c r="B326" s="18" t="s">
        <v>26</v>
      </c>
      <c r="C326" s="18" t="s">
        <v>57</v>
      </c>
      <c r="D326" s="18" t="s">
        <v>82</v>
      </c>
      <c r="E326" s="13" t="s">
        <v>29</v>
      </c>
      <c r="F326" s="19" t="s">
        <v>434</v>
      </c>
      <c r="G326" s="13">
        <v>1120</v>
      </c>
      <c r="H326" s="13">
        <v>3480</v>
      </c>
      <c r="I326" s="14" t="s">
        <v>83</v>
      </c>
      <c r="J326" s="15">
        <v>1797290</v>
      </c>
      <c r="K326" s="15">
        <v>1797290</v>
      </c>
      <c r="L326" s="15">
        <v>0</v>
      </c>
      <c r="M326" s="15">
        <v>1750000</v>
      </c>
      <c r="N326" s="15">
        <v>0</v>
      </c>
      <c r="O326" s="15">
        <v>0</v>
      </c>
      <c r="P326" s="15">
        <v>0</v>
      </c>
      <c r="Q326" s="15">
        <v>47290</v>
      </c>
      <c r="R326" s="15">
        <v>47290</v>
      </c>
      <c r="S326" s="15">
        <v>47290</v>
      </c>
      <c r="T326" s="17">
        <f t="shared" si="55"/>
        <v>0</v>
      </c>
      <c r="U326" s="17">
        <f t="shared" si="56"/>
        <v>0.97368816384668033</v>
      </c>
      <c r="V326" s="17">
        <f t="shared" si="57"/>
        <v>0.97368816384668033</v>
      </c>
    </row>
    <row r="327" spans="1:22" ht="45" outlineLevel="2">
      <c r="A327" s="18" t="s">
        <v>329</v>
      </c>
      <c r="B327" s="18" t="s">
        <v>26</v>
      </c>
      <c r="C327" s="18" t="s">
        <v>57</v>
      </c>
      <c r="D327" s="18" t="s">
        <v>82</v>
      </c>
      <c r="E327" s="13" t="s">
        <v>29</v>
      </c>
      <c r="F327" s="19" t="s">
        <v>434</v>
      </c>
      <c r="G327" s="13">
        <v>1120</v>
      </c>
      <c r="H327" s="13">
        <v>3560</v>
      </c>
      <c r="I327" s="14" t="s">
        <v>332</v>
      </c>
      <c r="J327" s="15">
        <v>0</v>
      </c>
      <c r="K327" s="15">
        <v>0</v>
      </c>
      <c r="L327" s="15">
        <v>0</v>
      </c>
      <c r="M327" s="15">
        <v>0</v>
      </c>
      <c r="N327" s="15">
        <v>0</v>
      </c>
      <c r="O327" s="15">
        <v>0</v>
      </c>
      <c r="P327" s="15">
        <v>0</v>
      </c>
      <c r="Q327" s="15">
        <v>0</v>
      </c>
      <c r="R327" s="15">
        <v>0</v>
      </c>
      <c r="S327" s="15">
        <v>0</v>
      </c>
      <c r="T327" s="17">
        <v>0</v>
      </c>
      <c r="U327" s="17">
        <v>0</v>
      </c>
      <c r="V327" s="17">
        <f t="shared" si="57"/>
        <v>0</v>
      </c>
    </row>
    <row r="328" spans="1:22" outlineLevel="1">
      <c r="A328" s="43"/>
      <c r="B328" s="43"/>
      <c r="C328" s="43"/>
      <c r="D328" s="42" t="s">
        <v>500</v>
      </c>
      <c r="E328" s="44"/>
      <c r="F328" s="45"/>
      <c r="G328" s="44"/>
      <c r="H328" s="44"/>
      <c r="I328" s="46"/>
      <c r="J328" s="47">
        <f t="shared" ref="J328:S328" si="63">SUBTOTAL(9,J321:J327)</f>
        <v>337337053</v>
      </c>
      <c r="K328" s="47">
        <f t="shared" si="63"/>
        <v>337337053</v>
      </c>
      <c r="L328" s="47">
        <f t="shared" si="63"/>
        <v>0</v>
      </c>
      <c r="M328" s="47">
        <f t="shared" si="63"/>
        <v>16043447.810000001</v>
      </c>
      <c r="N328" s="47">
        <f t="shared" si="63"/>
        <v>0</v>
      </c>
      <c r="O328" s="47">
        <f t="shared" si="63"/>
        <v>179691705.72999999</v>
      </c>
      <c r="P328" s="48">
        <f t="shared" si="63"/>
        <v>171946907.18000001</v>
      </c>
      <c r="Q328" s="47">
        <f t="shared" si="63"/>
        <v>141356459.46000001</v>
      </c>
      <c r="R328" s="47">
        <f t="shared" si="63"/>
        <v>141601899.46000001</v>
      </c>
      <c r="S328" s="47">
        <f t="shared" si="63"/>
        <v>141601899.46000001</v>
      </c>
      <c r="T328" s="49">
        <f t="shared" si="55"/>
        <v>0.53267704846523334</v>
      </c>
      <c r="U328" s="49">
        <f t="shared" si="56"/>
        <v>4.7559103476249316E-2</v>
      </c>
      <c r="V328" s="49">
        <f t="shared" si="57"/>
        <v>0.5802361519414827</v>
      </c>
    </row>
    <row r="329" spans="1:22" ht="30" outlineLevel="2">
      <c r="A329" s="18" t="s">
        <v>193</v>
      </c>
      <c r="B329" s="18" t="s">
        <v>26</v>
      </c>
      <c r="C329" s="18" t="s">
        <v>57</v>
      </c>
      <c r="D329" s="18" t="s">
        <v>228</v>
      </c>
      <c r="E329" s="13" t="s">
        <v>29</v>
      </c>
      <c r="F329" s="19" t="s">
        <v>434</v>
      </c>
      <c r="G329" s="13">
        <v>1120</v>
      </c>
      <c r="H329" s="13">
        <v>3480</v>
      </c>
      <c r="I329" s="14" t="s">
        <v>229</v>
      </c>
      <c r="J329" s="15">
        <v>8450000</v>
      </c>
      <c r="K329" s="15">
        <v>8450000</v>
      </c>
      <c r="L329" s="15">
        <v>0</v>
      </c>
      <c r="M329" s="15">
        <v>0</v>
      </c>
      <c r="N329" s="15">
        <v>0</v>
      </c>
      <c r="O329" s="15">
        <v>0</v>
      </c>
      <c r="P329" s="15">
        <v>0</v>
      </c>
      <c r="Q329" s="15">
        <v>8450000</v>
      </c>
      <c r="R329" s="15">
        <v>8450000</v>
      </c>
      <c r="S329" s="15">
        <v>8450000</v>
      </c>
      <c r="T329" s="17">
        <f t="shared" si="55"/>
        <v>0</v>
      </c>
      <c r="U329" s="17">
        <f t="shared" si="56"/>
        <v>0</v>
      </c>
      <c r="V329" s="17">
        <f t="shared" si="57"/>
        <v>0</v>
      </c>
    </row>
    <row r="330" spans="1:22" ht="30" outlineLevel="2">
      <c r="A330" s="18" t="s">
        <v>318</v>
      </c>
      <c r="B330" s="18" t="s">
        <v>26</v>
      </c>
      <c r="C330" s="18" t="s">
        <v>57</v>
      </c>
      <c r="D330" s="18" t="s">
        <v>228</v>
      </c>
      <c r="E330" s="13" t="s">
        <v>29</v>
      </c>
      <c r="F330" s="19" t="s">
        <v>434</v>
      </c>
      <c r="G330" s="13">
        <v>1120</v>
      </c>
      <c r="H330" s="13">
        <v>3480</v>
      </c>
      <c r="I330" s="14" t="s">
        <v>229</v>
      </c>
      <c r="J330" s="15">
        <v>0</v>
      </c>
      <c r="K330" s="15">
        <v>0</v>
      </c>
      <c r="L330" s="15">
        <v>0</v>
      </c>
      <c r="M330" s="15">
        <v>0</v>
      </c>
      <c r="N330" s="15">
        <v>0</v>
      </c>
      <c r="O330" s="15">
        <v>0</v>
      </c>
      <c r="P330" s="15">
        <v>0</v>
      </c>
      <c r="Q330" s="15">
        <v>0</v>
      </c>
      <c r="R330" s="15">
        <v>0</v>
      </c>
      <c r="S330" s="15">
        <v>0</v>
      </c>
      <c r="T330" s="17">
        <v>0</v>
      </c>
      <c r="U330" s="17">
        <v>0</v>
      </c>
      <c r="V330" s="17">
        <f t="shared" si="57"/>
        <v>0</v>
      </c>
    </row>
    <row r="331" spans="1:22" outlineLevel="1">
      <c r="A331" s="43"/>
      <c r="B331" s="43"/>
      <c r="C331" s="43"/>
      <c r="D331" s="42" t="s">
        <v>501</v>
      </c>
      <c r="E331" s="44"/>
      <c r="F331" s="45"/>
      <c r="G331" s="44"/>
      <c r="H331" s="44"/>
      <c r="I331" s="46"/>
      <c r="J331" s="47">
        <f t="shared" ref="J331:S331" si="64">SUBTOTAL(9,J329:J330)</f>
        <v>8450000</v>
      </c>
      <c r="K331" s="47">
        <f t="shared" si="64"/>
        <v>8450000</v>
      </c>
      <c r="L331" s="47">
        <f t="shared" si="64"/>
        <v>0</v>
      </c>
      <c r="M331" s="47">
        <f t="shared" si="64"/>
        <v>0</v>
      </c>
      <c r="N331" s="47">
        <f t="shared" si="64"/>
        <v>0</v>
      </c>
      <c r="O331" s="47">
        <f t="shared" si="64"/>
        <v>0</v>
      </c>
      <c r="P331" s="48">
        <f t="shared" si="64"/>
        <v>0</v>
      </c>
      <c r="Q331" s="47">
        <f t="shared" si="64"/>
        <v>8450000</v>
      </c>
      <c r="R331" s="47">
        <f t="shared" si="64"/>
        <v>8450000</v>
      </c>
      <c r="S331" s="47">
        <f t="shared" si="64"/>
        <v>8450000</v>
      </c>
      <c r="T331" s="49">
        <f t="shared" si="55"/>
        <v>0</v>
      </c>
      <c r="U331" s="49">
        <f t="shared" si="56"/>
        <v>0</v>
      </c>
      <c r="V331" s="49">
        <f t="shared" si="57"/>
        <v>0</v>
      </c>
    </row>
    <row r="332" spans="1:22" ht="60" outlineLevel="2">
      <c r="A332" s="18" t="s">
        <v>193</v>
      </c>
      <c r="B332" s="18" t="s">
        <v>26</v>
      </c>
      <c r="C332" s="18" t="s">
        <v>57</v>
      </c>
      <c r="D332" s="18" t="s">
        <v>230</v>
      </c>
      <c r="E332" s="13" t="s">
        <v>29</v>
      </c>
      <c r="F332" s="19" t="s">
        <v>434</v>
      </c>
      <c r="G332" s="13">
        <v>1310</v>
      </c>
      <c r="H332" s="13">
        <v>3480</v>
      </c>
      <c r="I332" s="14" t="s">
        <v>231</v>
      </c>
      <c r="J332" s="15">
        <v>3552751</v>
      </c>
      <c r="K332" s="15">
        <v>3552751</v>
      </c>
      <c r="L332" s="15">
        <v>0</v>
      </c>
      <c r="M332" s="15">
        <v>0</v>
      </c>
      <c r="N332" s="15">
        <v>0</v>
      </c>
      <c r="O332" s="15">
        <v>3016966</v>
      </c>
      <c r="P332" s="15">
        <v>3016966</v>
      </c>
      <c r="Q332" s="15">
        <v>535785</v>
      </c>
      <c r="R332" s="15">
        <v>535785</v>
      </c>
      <c r="S332" s="15">
        <v>535785</v>
      </c>
      <c r="T332" s="17">
        <f t="shared" si="55"/>
        <v>0.84919151384377911</v>
      </c>
      <c r="U332" s="17">
        <f t="shared" si="56"/>
        <v>0</v>
      </c>
      <c r="V332" s="17">
        <f t="shared" si="57"/>
        <v>0.84919151384377911</v>
      </c>
    </row>
    <row r="333" spans="1:22" outlineLevel="1">
      <c r="A333" s="43"/>
      <c r="B333" s="43"/>
      <c r="C333" s="43"/>
      <c r="D333" s="42" t="s">
        <v>502</v>
      </c>
      <c r="E333" s="44"/>
      <c r="F333" s="45"/>
      <c r="G333" s="44"/>
      <c r="H333" s="44"/>
      <c r="I333" s="46"/>
      <c r="J333" s="47">
        <f t="shared" ref="J333:S333" si="65">SUBTOTAL(9,J332:J332)</f>
        <v>3552751</v>
      </c>
      <c r="K333" s="47">
        <f t="shared" si="65"/>
        <v>3552751</v>
      </c>
      <c r="L333" s="47">
        <f t="shared" si="65"/>
        <v>0</v>
      </c>
      <c r="M333" s="47">
        <f t="shared" si="65"/>
        <v>0</v>
      </c>
      <c r="N333" s="47">
        <f t="shared" si="65"/>
        <v>0</v>
      </c>
      <c r="O333" s="47">
        <f t="shared" si="65"/>
        <v>3016966</v>
      </c>
      <c r="P333" s="48">
        <f t="shared" si="65"/>
        <v>3016966</v>
      </c>
      <c r="Q333" s="47">
        <f t="shared" si="65"/>
        <v>535785</v>
      </c>
      <c r="R333" s="47">
        <f t="shared" si="65"/>
        <v>535785</v>
      </c>
      <c r="S333" s="47">
        <f t="shared" si="65"/>
        <v>535785</v>
      </c>
      <c r="T333" s="49">
        <f t="shared" si="55"/>
        <v>0.84919151384377911</v>
      </c>
      <c r="U333" s="49">
        <f t="shared" si="56"/>
        <v>0</v>
      </c>
      <c r="V333" s="49">
        <f t="shared" si="57"/>
        <v>0.84919151384377911</v>
      </c>
    </row>
    <row r="334" spans="1:22" ht="150" outlineLevel="2">
      <c r="A334" s="18" t="s">
        <v>329</v>
      </c>
      <c r="B334" s="18" t="s">
        <v>26</v>
      </c>
      <c r="C334" s="18" t="s">
        <v>57</v>
      </c>
      <c r="D334" s="18" t="s">
        <v>333</v>
      </c>
      <c r="E334" s="13" t="s">
        <v>29</v>
      </c>
      <c r="F334" s="19" t="s">
        <v>434</v>
      </c>
      <c r="G334" s="13">
        <v>1120</v>
      </c>
      <c r="H334" s="13">
        <v>3560</v>
      </c>
      <c r="I334" s="14" t="s">
        <v>334</v>
      </c>
      <c r="J334" s="15">
        <v>238402590</v>
      </c>
      <c r="K334" s="15">
        <v>238402590</v>
      </c>
      <c r="L334" s="15">
        <v>0</v>
      </c>
      <c r="M334" s="15">
        <v>0</v>
      </c>
      <c r="N334" s="15">
        <v>0</v>
      </c>
      <c r="O334" s="15">
        <v>0</v>
      </c>
      <c r="P334" s="15">
        <v>0</v>
      </c>
      <c r="Q334" s="15">
        <v>238402590</v>
      </c>
      <c r="R334" s="15">
        <v>238402590</v>
      </c>
      <c r="S334" s="15">
        <v>238402590</v>
      </c>
      <c r="T334" s="17">
        <f t="shared" si="55"/>
        <v>0</v>
      </c>
      <c r="U334" s="17">
        <f t="shared" si="56"/>
        <v>0</v>
      </c>
      <c r="V334" s="17">
        <f t="shared" si="57"/>
        <v>0</v>
      </c>
    </row>
    <row r="335" spans="1:22" outlineLevel="1">
      <c r="A335" s="43"/>
      <c r="B335" s="43"/>
      <c r="C335" s="43"/>
      <c r="D335" s="42" t="s">
        <v>503</v>
      </c>
      <c r="E335" s="44"/>
      <c r="F335" s="45"/>
      <c r="G335" s="44"/>
      <c r="H335" s="44"/>
      <c r="I335" s="46"/>
      <c r="J335" s="47">
        <f t="shared" ref="J335:S335" si="66">SUBTOTAL(9,J334:J334)</f>
        <v>238402590</v>
      </c>
      <c r="K335" s="47">
        <f t="shared" si="66"/>
        <v>238402590</v>
      </c>
      <c r="L335" s="47">
        <f t="shared" si="66"/>
        <v>0</v>
      </c>
      <c r="M335" s="47">
        <f t="shared" si="66"/>
        <v>0</v>
      </c>
      <c r="N335" s="47">
        <f t="shared" si="66"/>
        <v>0</v>
      </c>
      <c r="O335" s="47">
        <f t="shared" si="66"/>
        <v>0</v>
      </c>
      <c r="P335" s="48">
        <f t="shared" si="66"/>
        <v>0</v>
      </c>
      <c r="Q335" s="47">
        <f t="shared" si="66"/>
        <v>238402590</v>
      </c>
      <c r="R335" s="47">
        <f t="shared" si="66"/>
        <v>238402590</v>
      </c>
      <c r="S335" s="47">
        <f t="shared" si="66"/>
        <v>238402590</v>
      </c>
      <c r="T335" s="49">
        <f t="shared" si="55"/>
        <v>0</v>
      </c>
      <c r="U335" s="49">
        <f t="shared" si="56"/>
        <v>0</v>
      </c>
      <c r="V335" s="49">
        <f t="shared" si="57"/>
        <v>0</v>
      </c>
    </row>
    <row r="336" spans="1:22" ht="150" outlineLevel="2">
      <c r="A336" s="18" t="s">
        <v>193</v>
      </c>
      <c r="B336" s="18" t="s">
        <v>26</v>
      </c>
      <c r="C336" s="18" t="s">
        <v>57</v>
      </c>
      <c r="D336" s="18" t="s">
        <v>232</v>
      </c>
      <c r="E336" s="13" t="s">
        <v>29</v>
      </c>
      <c r="F336" s="19" t="s">
        <v>434</v>
      </c>
      <c r="G336" s="13">
        <v>1120</v>
      </c>
      <c r="H336" s="13">
        <v>3480</v>
      </c>
      <c r="I336" s="14" t="s">
        <v>233</v>
      </c>
      <c r="J336" s="15">
        <v>15000000</v>
      </c>
      <c r="K336" s="15">
        <v>15000000</v>
      </c>
      <c r="L336" s="15">
        <v>0</v>
      </c>
      <c r="M336" s="15">
        <v>0</v>
      </c>
      <c r="N336" s="15">
        <v>0</v>
      </c>
      <c r="O336" s="15">
        <v>0</v>
      </c>
      <c r="P336" s="15">
        <v>0</v>
      </c>
      <c r="Q336" s="15">
        <v>15000000</v>
      </c>
      <c r="R336" s="15">
        <v>15000000</v>
      </c>
      <c r="S336" s="15">
        <v>15000000</v>
      </c>
      <c r="T336" s="17">
        <f t="shared" si="55"/>
        <v>0</v>
      </c>
      <c r="U336" s="17">
        <f t="shared" si="56"/>
        <v>0</v>
      </c>
      <c r="V336" s="17">
        <f t="shared" si="57"/>
        <v>0</v>
      </c>
    </row>
    <row r="337" spans="1:22" outlineLevel="1">
      <c r="A337" s="43"/>
      <c r="B337" s="43"/>
      <c r="C337" s="43"/>
      <c r="D337" s="42" t="s">
        <v>504</v>
      </c>
      <c r="E337" s="44"/>
      <c r="F337" s="45"/>
      <c r="G337" s="44"/>
      <c r="H337" s="44"/>
      <c r="I337" s="46"/>
      <c r="J337" s="47">
        <f t="shared" ref="J337:S337" si="67">SUBTOTAL(9,J336:J336)</f>
        <v>15000000</v>
      </c>
      <c r="K337" s="47">
        <f t="shared" si="67"/>
        <v>15000000</v>
      </c>
      <c r="L337" s="47">
        <f t="shared" si="67"/>
        <v>0</v>
      </c>
      <c r="M337" s="47">
        <f t="shared" si="67"/>
        <v>0</v>
      </c>
      <c r="N337" s="47">
        <f t="shared" si="67"/>
        <v>0</v>
      </c>
      <c r="O337" s="47">
        <f t="shared" si="67"/>
        <v>0</v>
      </c>
      <c r="P337" s="48">
        <f t="shared" si="67"/>
        <v>0</v>
      </c>
      <c r="Q337" s="47">
        <f t="shared" si="67"/>
        <v>15000000</v>
      </c>
      <c r="R337" s="47">
        <f t="shared" si="67"/>
        <v>15000000</v>
      </c>
      <c r="S337" s="47">
        <f t="shared" si="67"/>
        <v>15000000</v>
      </c>
      <c r="T337" s="49">
        <f t="shared" si="55"/>
        <v>0</v>
      </c>
      <c r="U337" s="49">
        <f t="shared" si="56"/>
        <v>0</v>
      </c>
      <c r="V337" s="49">
        <f t="shared" si="57"/>
        <v>0</v>
      </c>
    </row>
    <row r="338" spans="1:22" outlineLevel="2">
      <c r="A338" s="18" t="s">
        <v>193</v>
      </c>
      <c r="B338" s="18" t="s">
        <v>26</v>
      </c>
      <c r="C338" s="18" t="s">
        <v>57</v>
      </c>
      <c r="D338" s="18" t="s">
        <v>234</v>
      </c>
      <c r="E338" s="13" t="s">
        <v>29</v>
      </c>
      <c r="F338" s="19" t="s">
        <v>434</v>
      </c>
      <c r="G338" s="13">
        <v>1120</v>
      </c>
      <c r="H338" s="13">
        <v>3480</v>
      </c>
      <c r="I338" s="14" t="s">
        <v>235</v>
      </c>
      <c r="J338" s="15">
        <v>7500000</v>
      </c>
      <c r="K338" s="15">
        <v>7500000</v>
      </c>
      <c r="L338" s="15">
        <v>0</v>
      </c>
      <c r="M338" s="15">
        <v>0</v>
      </c>
      <c r="N338" s="15">
        <v>0</v>
      </c>
      <c r="O338" s="15">
        <v>4270277</v>
      </c>
      <c r="P338" s="15">
        <v>4090277</v>
      </c>
      <c r="Q338" s="15">
        <v>3229723</v>
      </c>
      <c r="R338" s="15">
        <v>3229723</v>
      </c>
      <c r="S338" s="15">
        <v>3229723</v>
      </c>
      <c r="T338" s="17">
        <f t="shared" si="55"/>
        <v>0.56937026666666668</v>
      </c>
      <c r="U338" s="17">
        <f t="shared" si="56"/>
        <v>0</v>
      </c>
      <c r="V338" s="17">
        <f t="shared" si="57"/>
        <v>0.56937026666666668</v>
      </c>
    </row>
    <row r="339" spans="1:22" outlineLevel="1">
      <c r="A339" s="43"/>
      <c r="B339" s="43"/>
      <c r="C339" s="43"/>
      <c r="D339" s="42" t="s">
        <v>505</v>
      </c>
      <c r="E339" s="44"/>
      <c r="F339" s="45"/>
      <c r="G339" s="44"/>
      <c r="H339" s="44"/>
      <c r="I339" s="46"/>
      <c r="J339" s="47">
        <f t="shared" ref="J339:S339" si="68">SUBTOTAL(9,J338:J338)</f>
        <v>7500000</v>
      </c>
      <c r="K339" s="47">
        <f t="shared" si="68"/>
        <v>7500000</v>
      </c>
      <c r="L339" s="47">
        <f t="shared" si="68"/>
        <v>0</v>
      </c>
      <c r="M339" s="47">
        <f t="shared" si="68"/>
        <v>0</v>
      </c>
      <c r="N339" s="47">
        <f t="shared" si="68"/>
        <v>0</v>
      </c>
      <c r="O339" s="47">
        <f t="shared" si="68"/>
        <v>4270277</v>
      </c>
      <c r="P339" s="48">
        <f t="shared" si="68"/>
        <v>4090277</v>
      </c>
      <c r="Q339" s="47">
        <f t="shared" si="68"/>
        <v>3229723</v>
      </c>
      <c r="R339" s="47">
        <f t="shared" si="68"/>
        <v>3229723</v>
      </c>
      <c r="S339" s="47">
        <f t="shared" si="68"/>
        <v>3229723</v>
      </c>
      <c r="T339" s="49">
        <f t="shared" si="55"/>
        <v>0.56937026666666668</v>
      </c>
      <c r="U339" s="49">
        <f t="shared" si="56"/>
        <v>0</v>
      </c>
      <c r="V339" s="49">
        <f t="shared" si="57"/>
        <v>0.56937026666666668</v>
      </c>
    </row>
    <row r="340" spans="1:22" outlineLevel="2">
      <c r="A340" s="18" t="s">
        <v>193</v>
      </c>
      <c r="B340" s="18" t="s">
        <v>26</v>
      </c>
      <c r="C340" s="18" t="s">
        <v>84</v>
      </c>
      <c r="D340" s="18" t="s">
        <v>236</v>
      </c>
      <c r="E340" s="13" t="s">
        <v>29</v>
      </c>
      <c r="F340" s="19" t="s">
        <v>434</v>
      </c>
      <c r="G340" s="13">
        <v>1120</v>
      </c>
      <c r="H340" s="13">
        <v>3480</v>
      </c>
      <c r="I340" s="14" t="s">
        <v>237</v>
      </c>
      <c r="J340" s="15">
        <v>270000000</v>
      </c>
      <c r="K340" s="15">
        <v>270000000</v>
      </c>
      <c r="L340" s="15">
        <v>0</v>
      </c>
      <c r="M340" s="15">
        <v>0</v>
      </c>
      <c r="N340" s="15">
        <v>0</v>
      </c>
      <c r="O340" s="15">
        <v>238968322.08000001</v>
      </c>
      <c r="P340" s="15">
        <v>216363262.08000001</v>
      </c>
      <c r="Q340" s="15">
        <v>31031677.920000002</v>
      </c>
      <c r="R340" s="15">
        <v>31031677.920000002</v>
      </c>
      <c r="S340" s="15">
        <v>31031677.920000002</v>
      </c>
      <c r="T340" s="17">
        <f t="shared" si="55"/>
        <v>0.88506785955555556</v>
      </c>
      <c r="U340" s="17">
        <f t="shared" si="56"/>
        <v>0</v>
      </c>
      <c r="V340" s="17">
        <f t="shared" si="57"/>
        <v>0.88506785955555556</v>
      </c>
    </row>
    <row r="341" spans="1:22" outlineLevel="2">
      <c r="A341" s="18" t="s">
        <v>290</v>
      </c>
      <c r="B341" s="18" t="s">
        <v>26</v>
      </c>
      <c r="C341" s="18" t="s">
        <v>84</v>
      </c>
      <c r="D341" s="18" t="s">
        <v>236</v>
      </c>
      <c r="E341" s="13" t="s">
        <v>29</v>
      </c>
      <c r="F341" s="19" t="s">
        <v>434</v>
      </c>
      <c r="G341" s="13">
        <v>1120</v>
      </c>
      <c r="H341" s="13">
        <v>3480</v>
      </c>
      <c r="I341" s="14" t="s">
        <v>237</v>
      </c>
      <c r="J341" s="15">
        <v>550000</v>
      </c>
      <c r="K341" s="15">
        <v>550000</v>
      </c>
      <c r="L341" s="15">
        <v>0</v>
      </c>
      <c r="M341" s="15">
        <v>0</v>
      </c>
      <c r="N341" s="15">
        <v>0</v>
      </c>
      <c r="O341" s="15">
        <v>0</v>
      </c>
      <c r="P341" s="15">
        <v>0</v>
      </c>
      <c r="Q341" s="15">
        <v>550000</v>
      </c>
      <c r="R341" s="15">
        <v>550000</v>
      </c>
      <c r="S341" s="15">
        <v>550000</v>
      </c>
      <c r="T341" s="17">
        <f t="shared" si="55"/>
        <v>0</v>
      </c>
      <c r="U341" s="17">
        <f t="shared" si="56"/>
        <v>0</v>
      </c>
      <c r="V341" s="17">
        <f t="shared" si="57"/>
        <v>0</v>
      </c>
    </row>
    <row r="342" spans="1:22" outlineLevel="2">
      <c r="A342" s="18" t="s">
        <v>318</v>
      </c>
      <c r="B342" s="18" t="s">
        <v>26</v>
      </c>
      <c r="C342" s="18" t="s">
        <v>84</v>
      </c>
      <c r="D342" s="18" t="s">
        <v>236</v>
      </c>
      <c r="E342" s="13" t="s">
        <v>29</v>
      </c>
      <c r="F342" s="19" t="s">
        <v>434</v>
      </c>
      <c r="G342" s="13">
        <v>1120</v>
      </c>
      <c r="H342" s="13">
        <v>3480</v>
      </c>
      <c r="I342" s="14" t="s">
        <v>237</v>
      </c>
      <c r="J342" s="15">
        <v>0</v>
      </c>
      <c r="K342" s="15">
        <v>0</v>
      </c>
      <c r="L342" s="15">
        <v>0</v>
      </c>
      <c r="M342" s="15">
        <v>0</v>
      </c>
      <c r="N342" s="15">
        <v>0</v>
      </c>
      <c r="O342" s="15">
        <v>0</v>
      </c>
      <c r="P342" s="15">
        <v>0</v>
      </c>
      <c r="Q342" s="15">
        <v>0</v>
      </c>
      <c r="R342" s="15">
        <v>0</v>
      </c>
      <c r="S342" s="15">
        <v>0</v>
      </c>
      <c r="T342" s="17">
        <v>0</v>
      </c>
      <c r="U342" s="17">
        <v>0</v>
      </c>
      <c r="V342" s="17">
        <f t="shared" si="57"/>
        <v>0</v>
      </c>
    </row>
    <row r="343" spans="1:22" outlineLevel="1">
      <c r="A343" s="43"/>
      <c r="B343" s="43"/>
      <c r="C343" s="43"/>
      <c r="D343" s="42" t="s">
        <v>506</v>
      </c>
      <c r="E343" s="44"/>
      <c r="F343" s="45"/>
      <c r="G343" s="44"/>
      <c r="H343" s="44"/>
      <c r="I343" s="46"/>
      <c r="J343" s="47">
        <f t="shared" ref="J343:S343" si="69">SUBTOTAL(9,J340:J342)</f>
        <v>270550000</v>
      </c>
      <c r="K343" s="47">
        <f t="shared" si="69"/>
        <v>270550000</v>
      </c>
      <c r="L343" s="47">
        <f t="shared" si="69"/>
        <v>0</v>
      </c>
      <c r="M343" s="47">
        <f t="shared" si="69"/>
        <v>0</v>
      </c>
      <c r="N343" s="47">
        <f t="shared" si="69"/>
        <v>0</v>
      </c>
      <c r="O343" s="47">
        <f t="shared" si="69"/>
        <v>238968322.08000001</v>
      </c>
      <c r="P343" s="48">
        <f t="shared" si="69"/>
        <v>216363262.08000001</v>
      </c>
      <c r="Q343" s="47">
        <f t="shared" si="69"/>
        <v>31581677.920000002</v>
      </c>
      <c r="R343" s="47">
        <f t="shared" si="69"/>
        <v>31581677.920000002</v>
      </c>
      <c r="S343" s="47">
        <f t="shared" si="69"/>
        <v>31581677.920000002</v>
      </c>
      <c r="T343" s="49">
        <f t="shared" si="55"/>
        <v>0.88326860868600998</v>
      </c>
      <c r="U343" s="49">
        <f t="shared" si="56"/>
        <v>0</v>
      </c>
      <c r="V343" s="49">
        <f t="shared" si="57"/>
        <v>0.88326860868600998</v>
      </c>
    </row>
    <row r="344" spans="1:22" ht="30" outlineLevel="2">
      <c r="A344" s="18" t="s">
        <v>25</v>
      </c>
      <c r="B344" s="18" t="s">
        <v>26</v>
      </c>
      <c r="C344" s="18" t="s">
        <v>84</v>
      </c>
      <c r="D344" s="18" t="s">
        <v>85</v>
      </c>
      <c r="E344" s="13" t="s">
        <v>29</v>
      </c>
      <c r="F344" s="19" t="s">
        <v>434</v>
      </c>
      <c r="G344" s="13">
        <v>1120</v>
      </c>
      <c r="H344" s="13">
        <v>3480</v>
      </c>
      <c r="I344" s="14" t="s">
        <v>86</v>
      </c>
      <c r="J344" s="15">
        <v>0</v>
      </c>
      <c r="K344" s="15">
        <v>0</v>
      </c>
      <c r="L344" s="15">
        <v>0</v>
      </c>
      <c r="M344" s="15">
        <v>0</v>
      </c>
      <c r="N344" s="15">
        <v>0</v>
      </c>
      <c r="O344" s="15">
        <v>0</v>
      </c>
      <c r="P344" s="15">
        <v>0</v>
      </c>
      <c r="Q344" s="15">
        <v>0</v>
      </c>
      <c r="R344" s="15">
        <v>0</v>
      </c>
      <c r="S344" s="15">
        <v>0</v>
      </c>
      <c r="T344" s="17">
        <v>0</v>
      </c>
      <c r="U344" s="17">
        <v>0</v>
      </c>
      <c r="V344" s="17">
        <f t="shared" si="57"/>
        <v>0</v>
      </c>
    </row>
    <row r="345" spans="1:22" ht="30" outlineLevel="2">
      <c r="A345" s="18" t="s">
        <v>193</v>
      </c>
      <c r="B345" s="18" t="s">
        <v>26</v>
      </c>
      <c r="C345" s="18" t="s">
        <v>84</v>
      </c>
      <c r="D345" s="18" t="s">
        <v>85</v>
      </c>
      <c r="E345" s="13" t="s">
        <v>29</v>
      </c>
      <c r="F345" s="19" t="s">
        <v>434</v>
      </c>
      <c r="G345" s="13">
        <v>1120</v>
      </c>
      <c r="H345" s="13">
        <v>3480</v>
      </c>
      <c r="I345" s="14" t="s">
        <v>86</v>
      </c>
      <c r="J345" s="15">
        <v>487760</v>
      </c>
      <c r="K345" s="15">
        <v>487760</v>
      </c>
      <c r="L345" s="15">
        <v>0</v>
      </c>
      <c r="M345" s="15">
        <v>71500</v>
      </c>
      <c r="N345" s="15">
        <v>0</v>
      </c>
      <c r="O345" s="15">
        <v>254270</v>
      </c>
      <c r="P345" s="15">
        <v>254270</v>
      </c>
      <c r="Q345" s="15">
        <v>161990</v>
      </c>
      <c r="R345" s="15">
        <v>161990</v>
      </c>
      <c r="S345" s="15">
        <v>161990</v>
      </c>
      <c r="T345" s="17">
        <f t="shared" si="55"/>
        <v>0.52130145973429554</v>
      </c>
      <c r="U345" s="17">
        <f t="shared" si="56"/>
        <v>0.14658848614072495</v>
      </c>
      <c r="V345" s="17">
        <f t="shared" si="57"/>
        <v>0.66788994587502049</v>
      </c>
    </row>
    <row r="346" spans="1:22" ht="30" outlineLevel="2">
      <c r="A346" s="18" t="s">
        <v>318</v>
      </c>
      <c r="B346" s="18" t="s">
        <v>26</v>
      </c>
      <c r="C346" s="18" t="s">
        <v>84</v>
      </c>
      <c r="D346" s="18" t="s">
        <v>85</v>
      </c>
      <c r="E346" s="13" t="s">
        <v>29</v>
      </c>
      <c r="F346" s="19" t="s">
        <v>434</v>
      </c>
      <c r="G346" s="13">
        <v>1120</v>
      </c>
      <c r="H346" s="13">
        <v>3480</v>
      </c>
      <c r="I346" s="14" t="s">
        <v>86</v>
      </c>
      <c r="J346" s="15">
        <v>0</v>
      </c>
      <c r="K346" s="15">
        <v>0</v>
      </c>
      <c r="L346" s="15">
        <v>0</v>
      </c>
      <c r="M346" s="15">
        <v>0</v>
      </c>
      <c r="N346" s="15">
        <v>0</v>
      </c>
      <c r="O346" s="15">
        <v>0</v>
      </c>
      <c r="P346" s="15">
        <v>0</v>
      </c>
      <c r="Q346" s="15">
        <v>0</v>
      </c>
      <c r="R346" s="15">
        <v>0</v>
      </c>
      <c r="S346" s="15">
        <v>0</v>
      </c>
      <c r="T346" s="17">
        <v>0</v>
      </c>
      <c r="U346" s="17">
        <v>0</v>
      </c>
      <c r="V346" s="17">
        <f t="shared" si="57"/>
        <v>0</v>
      </c>
    </row>
    <row r="347" spans="1:22" outlineLevel="1">
      <c r="A347" s="43"/>
      <c r="B347" s="43"/>
      <c r="C347" s="43"/>
      <c r="D347" s="42" t="s">
        <v>507</v>
      </c>
      <c r="E347" s="44"/>
      <c r="F347" s="45"/>
      <c r="G347" s="44"/>
      <c r="H347" s="44"/>
      <c r="I347" s="46"/>
      <c r="J347" s="47">
        <f t="shared" ref="J347:S347" si="70">SUBTOTAL(9,J344:J346)</f>
        <v>487760</v>
      </c>
      <c r="K347" s="47">
        <f t="shared" si="70"/>
        <v>487760</v>
      </c>
      <c r="L347" s="47">
        <f t="shared" si="70"/>
        <v>0</v>
      </c>
      <c r="M347" s="47">
        <f t="shared" si="70"/>
        <v>71500</v>
      </c>
      <c r="N347" s="47">
        <f t="shared" si="70"/>
        <v>0</v>
      </c>
      <c r="O347" s="47">
        <f t="shared" si="70"/>
        <v>254270</v>
      </c>
      <c r="P347" s="48">
        <f t="shared" si="70"/>
        <v>254270</v>
      </c>
      <c r="Q347" s="47">
        <f t="shared" si="70"/>
        <v>161990</v>
      </c>
      <c r="R347" s="47">
        <f t="shared" si="70"/>
        <v>161990</v>
      </c>
      <c r="S347" s="47">
        <f t="shared" si="70"/>
        <v>161990</v>
      </c>
      <c r="T347" s="49">
        <f t="shared" si="55"/>
        <v>0.52130145973429554</v>
      </c>
      <c r="U347" s="49">
        <f t="shared" si="56"/>
        <v>0.14658848614072495</v>
      </c>
      <c r="V347" s="49">
        <f t="shared" si="57"/>
        <v>0.66788994587502049</v>
      </c>
    </row>
    <row r="348" spans="1:22" outlineLevel="2">
      <c r="A348" s="18" t="s">
        <v>25</v>
      </c>
      <c r="B348" s="18" t="s">
        <v>26</v>
      </c>
      <c r="C348" s="18" t="s">
        <v>84</v>
      </c>
      <c r="D348" s="18" t="s">
        <v>87</v>
      </c>
      <c r="E348" s="13" t="s">
        <v>29</v>
      </c>
      <c r="F348" s="19" t="s">
        <v>434</v>
      </c>
      <c r="G348" s="13">
        <v>1120</v>
      </c>
      <c r="H348" s="13">
        <v>3480</v>
      </c>
      <c r="I348" s="14" t="s">
        <v>88</v>
      </c>
      <c r="J348" s="15">
        <v>51634894</v>
      </c>
      <c r="K348" s="15">
        <v>51634894</v>
      </c>
      <c r="L348" s="15">
        <v>0</v>
      </c>
      <c r="M348" s="15">
        <v>0</v>
      </c>
      <c r="N348" s="15">
        <v>0</v>
      </c>
      <c r="O348" s="15">
        <v>48280903.079999998</v>
      </c>
      <c r="P348" s="15">
        <v>48280903.079999998</v>
      </c>
      <c r="Q348" s="15">
        <v>3347899.25</v>
      </c>
      <c r="R348" s="15">
        <v>3353990.92</v>
      </c>
      <c r="S348" s="15">
        <v>3353990.92</v>
      </c>
      <c r="T348" s="17">
        <f t="shared" si="55"/>
        <v>0.93504410176575548</v>
      </c>
      <c r="U348" s="17">
        <f t="shared" si="56"/>
        <v>0</v>
      </c>
      <c r="V348" s="17">
        <f t="shared" si="57"/>
        <v>0.93504410176575548</v>
      </c>
    </row>
    <row r="349" spans="1:22" outlineLevel="2">
      <c r="A349" s="18" t="s">
        <v>193</v>
      </c>
      <c r="B349" s="18" t="s">
        <v>26</v>
      </c>
      <c r="C349" s="18" t="s">
        <v>84</v>
      </c>
      <c r="D349" s="18" t="s">
        <v>87</v>
      </c>
      <c r="E349" s="13" t="s">
        <v>29</v>
      </c>
      <c r="F349" s="19" t="s">
        <v>434</v>
      </c>
      <c r="G349" s="13">
        <v>1120</v>
      </c>
      <c r="H349" s="13">
        <v>3480</v>
      </c>
      <c r="I349" s="14" t="s">
        <v>88</v>
      </c>
      <c r="J349" s="15">
        <v>30848131</v>
      </c>
      <c r="K349" s="15">
        <v>30848131</v>
      </c>
      <c r="L349" s="15">
        <v>0</v>
      </c>
      <c r="M349" s="15">
        <v>1169900</v>
      </c>
      <c r="N349" s="15">
        <v>0</v>
      </c>
      <c r="O349" s="15">
        <v>24081313.850000001</v>
      </c>
      <c r="P349" s="15">
        <v>24081313.850000001</v>
      </c>
      <c r="Q349" s="15">
        <v>5596917.1500000004</v>
      </c>
      <c r="R349" s="15">
        <v>5596917.1500000004</v>
      </c>
      <c r="S349" s="15">
        <v>5596917.1500000004</v>
      </c>
      <c r="T349" s="17">
        <f t="shared" si="55"/>
        <v>0.78064093575069426</v>
      </c>
      <c r="U349" s="17">
        <f t="shared" si="56"/>
        <v>3.7924501811795339E-2</v>
      </c>
      <c r="V349" s="17">
        <f t="shared" si="57"/>
        <v>0.81856543756248956</v>
      </c>
    </row>
    <row r="350" spans="1:22" outlineLevel="2">
      <c r="A350" s="18" t="s">
        <v>259</v>
      </c>
      <c r="B350" s="18" t="s">
        <v>26</v>
      </c>
      <c r="C350" s="18" t="s">
        <v>84</v>
      </c>
      <c r="D350" s="18" t="s">
        <v>87</v>
      </c>
      <c r="E350" s="13" t="s">
        <v>29</v>
      </c>
      <c r="F350" s="19" t="s">
        <v>434</v>
      </c>
      <c r="G350" s="13">
        <v>1120</v>
      </c>
      <c r="H350" s="13">
        <v>3480</v>
      </c>
      <c r="I350" s="14" t="s">
        <v>88</v>
      </c>
      <c r="J350" s="15">
        <v>38813767</v>
      </c>
      <c r="K350" s="15">
        <v>38813767</v>
      </c>
      <c r="L350" s="15">
        <v>0</v>
      </c>
      <c r="M350" s="15">
        <v>0</v>
      </c>
      <c r="N350" s="15">
        <v>0</v>
      </c>
      <c r="O350" s="15">
        <v>36551389.310000002</v>
      </c>
      <c r="P350" s="15">
        <v>36551389.310000002</v>
      </c>
      <c r="Q350" s="15">
        <v>2262377.69</v>
      </c>
      <c r="R350" s="15">
        <v>2262377.69</v>
      </c>
      <c r="S350" s="15">
        <v>2262377.69</v>
      </c>
      <c r="T350" s="17">
        <f t="shared" si="55"/>
        <v>0.94171197838127907</v>
      </c>
      <c r="U350" s="17">
        <f t="shared" si="56"/>
        <v>0</v>
      </c>
      <c r="V350" s="17">
        <f t="shared" si="57"/>
        <v>0.94171197838127907</v>
      </c>
    </row>
    <row r="351" spans="1:22" outlineLevel="2">
      <c r="A351" s="18" t="s">
        <v>281</v>
      </c>
      <c r="B351" s="18" t="s">
        <v>26</v>
      </c>
      <c r="C351" s="18" t="s">
        <v>84</v>
      </c>
      <c r="D351" s="18" t="s">
        <v>87</v>
      </c>
      <c r="E351" s="13" t="s">
        <v>29</v>
      </c>
      <c r="F351" s="19" t="s">
        <v>434</v>
      </c>
      <c r="G351" s="13">
        <v>1120</v>
      </c>
      <c r="H351" s="13">
        <v>3480</v>
      </c>
      <c r="I351" s="14" t="s">
        <v>88</v>
      </c>
      <c r="J351" s="15">
        <v>6580000</v>
      </c>
      <c r="K351" s="15">
        <v>6580000</v>
      </c>
      <c r="L351" s="15">
        <v>0</v>
      </c>
      <c r="M351" s="15">
        <v>1648175.51</v>
      </c>
      <c r="N351" s="15">
        <v>0</v>
      </c>
      <c r="O351" s="15">
        <v>4028426</v>
      </c>
      <c r="P351" s="15">
        <v>4028426</v>
      </c>
      <c r="Q351" s="15">
        <v>903398.49</v>
      </c>
      <c r="R351" s="15">
        <v>903398.49</v>
      </c>
      <c r="S351" s="15">
        <v>903398.49</v>
      </c>
      <c r="T351" s="17">
        <f t="shared" si="55"/>
        <v>0.61222279635258359</v>
      </c>
      <c r="U351" s="17">
        <f t="shared" si="56"/>
        <v>0.25048260030395136</v>
      </c>
      <c r="V351" s="17">
        <f t="shared" si="57"/>
        <v>0.86270539665653501</v>
      </c>
    </row>
    <row r="352" spans="1:22" outlineLevel="2">
      <c r="A352" s="18" t="s">
        <v>290</v>
      </c>
      <c r="B352" s="18" t="s">
        <v>26</v>
      </c>
      <c r="C352" s="18" t="s">
        <v>84</v>
      </c>
      <c r="D352" s="18" t="s">
        <v>87</v>
      </c>
      <c r="E352" s="13" t="s">
        <v>29</v>
      </c>
      <c r="F352" s="19" t="s">
        <v>434</v>
      </c>
      <c r="G352" s="13">
        <v>1120</v>
      </c>
      <c r="H352" s="13">
        <v>3480</v>
      </c>
      <c r="I352" s="14" t="s">
        <v>88</v>
      </c>
      <c r="J352" s="15">
        <v>14708980</v>
      </c>
      <c r="K352" s="15">
        <v>14708980</v>
      </c>
      <c r="L352" s="15">
        <v>0</v>
      </c>
      <c r="M352" s="15">
        <v>0</v>
      </c>
      <c r="N352" s="15">
        <v>0</v>
      </c>
      <c r="O352" s="15">
        <v>10448924.640000001</v>
      </c>
      <c r="P352" s="15">
        <v>10448924.640000001</v>
      </c>
      <c r="Q352" s="15">
        <v>4260055.3600000003</v>
      </c>
      <c r="R352" s="15">
        <v>4260055.3600000003</v>
      </c>
      <c r="S352" s="15">
        <v>4260055.3600000003</v>
      </c>
      <c r="T352" s="17">
        <f t="shared" si="55"/>
        <v>0.71037724165781724</v>
      </c>
      <c r="U352" s="17">
        <f t="shared" si="56"/>
        <v>0</v>
      </c>
      <c r="V352" s="17">
        <f t="shared" si="57"/>
        <v>0.71037724165781724</v>
      </c>
    </row>
    <row r="353" spans="1:22" outlineLevel="2">
      <c r="A353" s="18" t="s">
        <v>312</v>
      </c>
      <c r="B353" s="18" t="s">
        <v>26</v>
      </c>
      <c r="C353" s="18" t="s">
        <v>84</v>
      </c>
      <c r="D353" s="18" t="s">
        <v>87</v>
      </c>
      <c r="E353" s="13" t="s">
        <v>29</v>
      </c>
      <c r="F353" s="19" t="s">
        <v>434</v>
      </c>
      <c r="G353" s="13">
        <v>1120</v>
      </c>
      <c r="H353" s="13">
        <v>3480</v>
      </c>
      <c r="I353" s="14" t="s">
        <v>88</v>
      </c>
      <c r="J353" s="15">
        <v>4915010</v>
      </c>
      <c r="K353" s="15">
        <v>4915010</v>
      </c>
      <c r="L353" s="15">
        <v>0</v>
      </c>
      <c r="M353" s="15">
        <v>0</v>
      </c>
      <c r="N353" s="15">
        <v>0</v>
      </c>
      <c r="O353" s="15">
        <v>633287.57999999996</v>
      </c>
      <c r="P353" s="15">
        <v>633287.57999999996</v>
      </c>
      <c r="Q353" s="15">
        <v>4281722.42</v>
      </c>
      <c r="R353" s="15">
        <v>4281722.42</v>
      </c>
      <c r="S353" s="15">
        <v>4281722.42</v>
      </c>
      <c r="T353" s="17">
        <f t="shared" si="55"/>
        <v>0.12884766867208813</v>
      </c>
      <c r="U353" s="17">
        <f t="shared" si="56"/>
        <v>0</v>
      </c>
      <c r="V353" s="17">
        <f t="shared" si="57"/>
        <v>0.12884766867208813</v>
      </c>
    </row>
    <row r="354" spans="1:22" outlineLevel="2">
      <c r="A354" s="18" t="s">
        <v>318</v>
      </c>
      <c r="B354" s="18" t="s">
        <v>26</v>
      </c>
      <c r="C354" s="18" t="s">
        <v>84</v>
      </c>
      <c r="D354" s="18" t="s">
        <v>87</v>
      </c>
      <c r="E354" s="13" t="s">
        <v>29</v>
      </c>
      <c r="F354" s="19" t="s">
        <v>434</v>
      </c>
      <c r="G354" s="13">
        <v>1120</v>
      </c>
      <c r="H354" s="13">
        <v>3480</v>
      </c>
      <c r="I354" s="14" t="s">
        <v>88</v>
      </c>
      <c r="J354" s="15">
        <v>191658338</v>
      </c>
      <c r="K354" s="15">
        <v>191658338</v>
      </c>
      <c r="L354" s="15">
        <v>0</v>
      </c>
      <c r="M354" s="15">
        <v>0</v>
      </c>
      <c r="N354" s="15">
        <v>0</v>
      </c>
      <c r="O354" s="15">
        <v>89056733.439999998</v>
      </c>
      <c r="P354" s="15">
        <v>89056733.439999998</v>
      </c>
      <c r="Q354" s="15">
        <v>24347491.989999998</v>
      </c>
      <c r="R354" s="15">
        <v>102601604.56</v>
      </c>
      <c r="S354" s="15">
        <v>102601604.56</v>
      </c>
      <c r="T354" s="17">
        <f t="shared" si="55"/>
        <v>0.46466401811331576</v>
      </c>
      <c r="U354" s="17">
        <f t="shared" si="56"/>
        <v>0</v>
      </c>
      <c r="V354" s="17">
        <f t="shared" si="57"/>
        <v>0.46466401811331576</v>
      </c>
    </row>
    <row r="355" spans="1:22" outlineLevel="2">
      <c r="A355" s="18" t="s">
        <v>329</v>
      </c>
      <c r="B355" s="18" t="s">
        <v>26</v>
      </c>
      <c r="C355" s="18" t="s">
        <v>84</v>
      </c>
      <c r="D355" s="18" t="s">
        <v>87</v>
      </c>
      <c r="E355" s="13" t="s">
        <v>29</v>
      </c>
      <c r="F355" s="19" t="s">
        <v>434</v>
      </c>
      <c r="G355" s="13">
        <v>1120</v>
      </c>
      <c r="H355" s="13">
        <v>3460</v>
      </c>
      <c r="I355" s="14" t="s">
        <v>88</v>
      </c>
      <c r="J355" s="15">
        <v>6137158</v>
      </c>
      <c r="K355" s="15">
        <v>6137158</v>
      </c>
      <c r="L355" s="15">
        <v>0</v>
      </c>
      <c r="M355" s="15">
        <v>0</v>
      </c>
      <c r="N355" s="15">
        <v>0</v>
      </c>
      <c r="O355" s="15">
        <v>4942948.84</v>
      </c>
      <c r="P355" s="15">
        <v>4942948.84</v>
      </c>
      <c r="Q355" s="15">
        <v>1194209.1599999999</v>
      </c>
      <c r="R355" s="15">
        <v>1194209.1599999999</v>
      </c>
      <c r="S355" s="15">
        <v>1194209.1599999999</v>
      </c>
      <c r="T355" s="17">
        <f t="shared" si="55"/>
        <v>0.8054133264941199</v>
      </c>
      <c r="U355" s="17">
        <f t="shared" si="56"/>
        <v>0</v>
      </c>
      <c r="V355" s="17">
        <f t="shared" si="57"/>
        <v>0.8054133264941199</v>
      </c>
    </row>
    <row r="356" spans="1:22" outlineLevel="1">
      <c r="A356" s="43"/>
      <c r="B356" s="43"/>
      <c r="C356" s="43"/>
      <c r="D356" s="42" t="s">
        <v>508</v>
      </c>
      <c r="E356" s="44"/>
      <c r="F356" s="45"/>
      <c r="G356" s="44"/>
      <c r="H356" s="44"/>
      <c r="I356" s="46"/>
      <c r="J356" s="47">
        <f t="shared" ref="J356:S356" si="71">SUBTOTAL(9,J348:J355)</f>
        <v>345296278</v>
      </c>
      <c r="K356" s="47">
        <f t="shared" si="71"/>
        <v>345296278</v>
      </c>
      <c r="L356" s="47">
        <f t="shared" si="71"/>
        <v>0</v>
      </c>
      <c r="M356" s="47">
        <f t="shared" si="71"/>
        <v>2818075.51</v>
      </c>
      <c r="N356" s="47">
        <f t="shared" si="71"/>
        <v>0</v>
      </c>
      <c r="O356" s="47">
        <f t="shared" si="71"/>
        <v>218023926.74000001</v>
      </c>
      <c r="P356" s="48">
        <f t="shared" si="71"/>
        <v>218023926.74000001</v>
      </c>
      <c r="Q356" s="47">
        <f t="shared" si="71"/>
        <v>46194071.50999999</v>
      </c>
      <c r="R356" s="47">
        <f t="shared" si="71"/>
        <v>124454275.75</v>
      </c>
      <c r="S356" s="47">
        <f t="shared" si="71"/>
        <v>124454275.75</v>
      </c>
      <c r="T356" s="49">
        <f t="shared" si="55"/>
        <v>0.63141116956957177</v>
      </c>
      <c r="U356" s="49">
        <f t="shared" si="56"/>
        <v>8.1613260540271439E-3</v>
      </c>
      <c r="V356" s="49">
        <f t="shared" si="57"/>
        <v>0.63957249562359897</v>
      </c>
    </row>
    <row r="357" spans="1:22" ht="30" outlineLevel="2">
      <c r="A357" s="18" t="s">
        <v>25</v>
      </c>
      <c r="B357" s="18" t="s">
        <v>26</v>
      </c>
      <c r="C357" s="18" t="s">
        <v>84</v>
      </c>
      <c r="D357" s="18" t="s">
        <v>89</v>
      </c>
      <c r="E357" s="13" t="s">
        <v>29</v>
      </c>
      <c r="F357" s="19" t="s">
        <v>434</v>
      </c>
      <c r="G357" s="13">
        <v>1120</v>
      </c>
      <c r="H357" s="13">
        <v>3480</v>
      </c>
      <c r="I357" s="14" t="s">
        <v>90</v>
      </c>
      <c r="J357" s="15">
        <v>0</v>
      </c>
      <c r="K357" s="15">
        <v>0</v>
      </c>
      <c r="L357" s="15">
        <v>0</v>
      </c>
      <c r="M357" s="15">
        <v>0</v>
      </c>
      <c r="N357" s="15">
        <v>0</v>
      </c>
      <c r="O357" s="15">
        <v>0</v>
      </c>
      <c r="P357" s="15">
        <v>0</v>
      </c>
      <c r="Q357" s="15">
        <v>0</v>
      </c>
      <c r="R357" s="15">
        <v>0</v>
      </c>
      <c r="S357" s="15">
        <v>0</v>
      </c>
      <c r="T357" s="17">
        <v>0</v>
      </c>
      <c r="U357" s="17">
        <v>0</v>
      </c>
      <c r="V357" s="17">
        <f t="shared" si="57"/>
        <v>0</v>
      </c>
    </row>
    <row r="358" spans="1:22" ht="30" outlineLevel="2">
      <c r="A358" s="18" t="s">
        <v>193</v>
      </c>
      <c r="B358" s="18" t="s">
        <v>26</v>
      </c>
      <c r="C358" s="18" t="s">
        <v>84</v>
      </c>
      <c r="D358" s="18" t="s">
        <v>89</v>
      </c>
      <c r="E358" s="13" t="s">
        <v>29</v>
      </c>
      <c r="F358" s="19" t="s">
        <v>434</v>
      </c>
      <c r="G358" s="13">
        <v>1120</v>
      </c>
      <c r="H358" s="13">
        <v>3480</v>
      </c>
      <c r="I358" s="14" t="s">
        <v>90</v>
      </c>
      <c r="J358" s="15">
        <v>0</v>
      </c>
      <c r="K358" s="15">
        <v>0</v>
      </c>
      <c r="L358" s="15">
        <v>0</v>
      </c>
      <c r="M358" s="15">
        <v>0</v>
      </c>
      <c r="N358" s="15">
        <v>0</v>
      </c>
      <c r="O358" s="15">
        <v>0</v>
      </c>
      <c r="P358" s="15">
        <v>0</v>
      </c>
      <c r="Q358" s="15">
        <v>0</v>
      </c>
      <c r="R358" s="15">
        <v>0</v>
      </c>
      <c r="S358" s="15">
        <v>0</v>
      </c>
      <c r="T358" s="17">
        <v>0</v>
      </c>
      <c r="U358" s="17">
        <v>0</v>
      </c>
      <c r="V358" s="17">
        <f t="shared" si="57"/>
        <v>0</v>
      </c>
    </row>
    <row r="359" spans="1:22" ht="30" outlineLevel="2">
      <c r="A359" s="18" t="s">
        <v>259</v>
      </c>
      <c r="B359" s="18" t="s">
        <v>26</v>
      </c>
      <c r="C359" s="18" t="s">
        <v>84</v>
      </c>
      <c r="D359" s="18" t="s">
        <v>89</v>
      </c>
      <c r="E359" s="13" t="s">
        <v>29</v>
      </c>
      <c r="F359" s="19" t="s">
        <v>434</v>
      </c>
      <c r="G359" s="13">
        <v>1120</v>
      </c>
      <c r="H359" s="13">
        <v>3480</v>
      </c>
      <c r="I359" s="14" t="s">
        <v>90</v>
      </c>
      <c r="J359" s="15">
        <v>0</v>
      </c>
      <c r="K359" s="15">
        <v>0</v>
      </c>
      <c r="L359" s="15">
        <v>0</v>
      </c>
      <c r="M359" s="15">
        <v>0</v>
      </c>
      <c r="N359" s="15">
        <v>0</v>
      </c>
      <c r="O359" s="15">
        <v>0</v>
      </c>
      <c r="P359" s="15">
        <v>0</v>
      </c>
      <c r="Q359" s="15">
        <v>0</v>
      </c>
      <c r="R359" s="15">
        <v>0</v>
      </c>
      <c r="S359" s="15">
        <v>0</v>
      </c>
      <c r="T359" s="17">
        <v>0</v>
      </c>
      <c r="U359" s="17">
        <v>0</v>
      </c>
      <c r="V359" s="17">
        <f t="shared" si="57"/>
        <v>0</v>
      </c>
    </row>
    <row r="360" spans="1:22" ht="30" outlineLevel="2">
      <c r="A360" s="18" t="s">
        <v>290</v>
      </c>
      <c r="B360" s="18" t="s">
        <v>26</v>
      </c>
      <c r="C360" s="18" t="s">
        <v>84</v>
      </c>
      <c r="D360" s="18" t="s">
        <v>89</v>
      </c>
      <c r="E360" s="13" t="s">
        <v>29</v>
      </c>
      <c r="F360" s="19" t="s">
        <v>434</v>
      </c>
      <c r="G360" s="13">
        <v>1120</v>
      </c>
      <c r="H360" s="13">
        <v>3480</v>
      </c>
      <c r="I360" s="14" t="s">
        <v>90</v>
      </c>
      <c r="J360" s="15">
        <v>0</v>
      </c>
      <c r="K360" s="15">
        <v>0</v>
      </c>
      <c r="L360" s="15">
        <v>0</v>
      </c>
      <c r="M360" s="15">
        <v>0</v>
      </c>
      <c r="N360" s="15">
        <v>0</v>
      </c>
      <c r="O360" s="15">
        <v>0</v>
      </c>
      <c r="P360" s="15">
        <v>0</v>
      </c>
      <c r="Q360" s="15">
        <v>0</v>
      </c>
      <c r="R360" s="15">
        <v>0</v>
      </c>
      <c r="S360" s="15">
        <v>0</v>
      </c>
      <c r="T360" s="17">
        <v>0</v>
      </c>
      <c r="U360" s="17">
        <v>0</v>
      </c>
      <c r="V360" s="17">
        <f t="shared" ref="V360:V423" si="72">+T360+U360</f>
        <v>0</v>
      </c>
    </row>
    <row r="361" spans="1:22" ht="30" outlineLevel="2">
      <c r="A361" s="18" t="s">
        <v>318</v>
      </c>
      <c r="B361" s="18" t="s">
        <v>26</v>
      </c>
      <c r="C361" s="18" t="s">
        <v>84</v>
      </c>
      <c r="D361" s="18" t="s">
        <v>89</v>
      </c>
      <c r="E361" s="13" t="s">
        <v>29</v>
      </c>
      <c r="F361" s="19" t="s">
        <v>434</v>
      </c>
      <c r="G361" s="13">
        <v>1120</v>
      </c>
      <c r="H361" s="13">
        <v>3480</v>
      </c>
      <c r="I361" s="14" t="s">
        <v>90</v>
      </c>
      <c r="J361" s="15">
        <v>3270063</v>
      </c>
      <c r="K361" s="15">
        <v>3270063</v>
      </c>
      <c r="L361" s="15">
        <v>0</v>
      </c>
      <c r="M361" s="15">
        <v>0</v>
      </c>
      <c r="N361" s="15">
        <v>0</v>
      </c>
      <c r="O361" s="15">
        <v>1708009.8</v>
      </c>
      <c r="P361" s="15">
        <v>1708009.8</v>
      </c>
      <c r="Q361" s="15">
        <v>161048</v>
      </c>
      <c r="R361" s="15">
        <v>1562053.2</v>
      </c>
      <c r="S361" s="15">
        <v>1562053.2</v>
      </c>
      <c r="T361" s="17">
        <f t="shared" ref="T361:T423" si="73">+O361/K361</f>
        <v>0.52231709297343809</v>
      </c>
      <c r="U361" s="17">
        <f t="shared" ref="U361:U423" si="74">+(L361+M361+N361)/K361</f>
        <v>0</v>
      </c>
      <c r="V361" s="17">
        <f t="shared" si="72"/>
        <v>0.52231709297343809</v>
      </c>
    </row>
    <row r="362" spans="1:22" outlineLevel="1">
      <c r="A362" s="43"/>
      <c r="B362" s="43"/>
      <c r="C362" s="43"/>
      <c r="D362" s="42" t="s">
        <v>509</v>
      </c>
      <c r="E362" s="44"/>
      <c r="F362" s="45"/>
      <c r="G362" s="44"/>
      <c r="H362" s="44"/>
      <c r="I362" s="46"/>
      <c r="J362" s="47">
        <f t="shared" ref="J362:S362" si="75">SUBTOTAL(9,J357:J361)</f>
        <v>3270063</v>
      </c>
      <c r="K362" s="47">
        <f t="shared" si="75"/>
        <v>3270063</v>
      </c>
      <c r="L362" s="47">
        <f t="shared" si="75"/>
        <v>0</v>
      </c>
      <c r="M362" s="47">
        <f t="shared" si="75"/>
        <v>0</v>
      </c>
      <c r="N362" s="47">
        <f t="shared" si="75"/>
        <v>0</v>
      </c>
      <c r="O362" s="47">
        <f t="shared" si="75"/>
        <v>1708009.8</v>
      </c>
      <c r="P362" s="48">
        <f t="shared" si="75"/>
        <v>1708009.8</v>
      </c>
      <c r="Q362" s="47">
        <f t="shared" si="75"/>
        <v>161048</v>
      </c>
      <c r="R362" s="47">
        <f t="shared" si="75"/>
        <v>1562053.2</v>
      </c>
      <c r="S362" s="47">
        <f t="shared" si="75"/>
        <v>1562053.2</v>
      </c>
      <c r="T362" s="49">
        <f t="shared" si="73"/>
        <v>0.52231709297343809</v>
      </c>
      <c r="U362" s="49">
        <f t="shared" si="74"/>
        <v>0</v>
      </c>
      <c r="V362" s="49">
        <f t="shared" si="72"/>
        <v>0.52231709297343809</v>
      </c>
    </row>
    <row r="363" spans="1:22" outlineLevel="2">
      <c r="A363" s="18" t="s">
        <v>25</v>
      </c>
      <c r="B363" s="18" t="s">
        <v>26</v>
      </c>
      <c r="C363" s="18" t="s">
        <v>84</v>
      </c>
      <c r="D363" s="18" t="s">
        <v>91</v>
      </c>
      <c r="E363" s="13" t="s">
        <v>29</v>
      </c>
      <c r="F363" s="19" t="s">
        <v>434</v>
      </c>
      <c r="G363" s="13">
        <v>1120</v>
      </c>
      <c r="H363" s="13">
        <v>3480</v>
      </c>
      <c r="I363" s="14" t="s">
        <v>92</v>
      </c>
      <c r="J363" s="15">
        <v>9980000</v>
      </c>
      <c r="K363" s="15">
        <v>9980000</v>
      </c>
      <c r="L363" s="15">
        <v>0</v>
      </c>
      <c r="M363" s="15">
        <v>0</v>
      </c>
      <c r="N363" s="15">
        <v>0</v>
      </c>
      <c r="O363" s="15">
        <v>3213991.1</v>
      </c>
      <c r="P363" s="15">
        <v>3213991.1</v>
      </c>
      <c r="Q363" s="15">
        <v>6766008.9000000004</v>
      </c>
      <c r="R363" s="15">
        <v>6766008.9000000004</v>
      </c>
      <c r="S363" s="15">
        <v>6766008.9000000004</v>
      </c>
      <c r="T363" s="17">
        <f t="shared" si="73"/>
        <v>0.32204319639278556</v>
      </c>
      <c r="U363" s="17">
        <f t="shared" si="74"/>
        <v>0</v>
      </c>
      <c r="V363" s="17">
        <f t="shared" si="72"/>
        <v>0.32204319639278556</v>
      </c>
    </row>
    <row r="364" spans="1:22" outlineLevel="2">
      <c r="A364" s="18" t="s">
        <v>193</v>
      </c>
      <c r="B364" s="18" t="s">
        <v>26</v>
      </c>
      <c r="C364" s="18" t="s">
        <v>84</v>
      </c>
      <c r="D364" s="18" t="s">
        <v>91</v>
      </c>
      <c r="E364" s="13" t="s">
        <v>29</v>
      </c>
      <c r="F364" s="19" t="s">
        <v>434</v>
      </c>
      <c r="G364" s="13">
        <v>1120</v>
      </c>
      <c r="H364" s="13">
        <v>3480</v>
      </c>
      <c r="I364" s="14" t="s">
        <v>92</v>
      </c>
      <c r="J364" s="15">
        <v>2350000</v>
      </c>
      <c r="K364" s="15">
        <v>2350000</v>
      </c>
      <c r="L364" s="15">
        <v>0</v>
      </c>
      <c r="M364" s="15">
        <v>0</v>
      </c>
      <c r="N364" s="15">
        <v>0</v>
      </c>
      <c r="O364" s="15">
        <v>540255</v>
      </c>
      <c r="P364" s="15">
        <v>540255</v>
      </c>
      <c r="Q364" s="15">
        <v>1809745</v>
      </c>
      <c r="R364" s="15">
        <v>1809745</v>
      </c>
      <c r="S364" s="15">
        <v>1809745</v>
      </c>
      <c r="T364" s="17">
        <f t="shared" si="73"/>
        <v>0.22989574468085106</v>
      </c>
      <c r="U364" s="17">
        <f t="shared" si="74"/>
        <v>0</v>
      </c>
      <c r="V364" s="17">
        <f t="shared" si="72"/>
        <v>0.22989574468085106</v>
      </c>
    </row>
    <row r="365" spans="1:22" outlineLevel="2">
      <c r="A365" s="18" t="s">
        <v>259</v>
      </c>
      <c r="B365" s="18" t="s">
        <v>26</v>
      </c>
      <c r="C365" s="18" t="s">
        <v>84</v>
      </c>
      <c r="D365" s="18" t="s">
        <v>91</v>
      </c>
      <c r="E365" s="13" t="s">
        <v>29</v>
      </c>
      <c r="F365" s="19" t="s">
        <v>434</v>
      </c>
      <c r="G365" s="13">
        <v>1120</v>
      </c>
      <c r="H365" s="13">
        <v>3480</v>
      </c>
      <c r="I365" s="14" t="s">
        <v>92</v>
      </c>
      <c r="J365" s="15">
        <v>788945</v>
      </c>
      <c r="K365" s="15">
        <v>788945</v>
      </c>
      <c r="L365" s="15">
        <v>0</v>
      </c>
      <c r="M365" s="15">
        <v>0</v>
      </c>
      <c r="N365" s="15">
        <v>0</v>
      </c>
      <c r="O365" s="15">
        <v>403911</v>
      </c>
      <c r="P365" s="15">
        <v>403911</v>
      </c>
      <c r="Q365" s="15">
        <v>385034</v>
      </c>
      <c r="R365" s="15">
        <v>385034</v>
      </c>
      <c r="S365" s="15">
        <v>385034</v>
      </c>
      <c r="T365" s="17">
        <f t="shared" si="73"/>
        <v>0.51196344485357026</v>
      </c>
      <c r="U365" s="17">
        <f t="shared" si="74"/>
        <v>0</v>
      </c>
      <c r="V365" s="17">
        <f t="shared" si="72"/>
        <v>0.51196344485357026</v>
      </c>
    </row>
    <row r="366" spans="1:22" outlineLevel="2">
      <c r="A366" s="18" t="s">
        <v>281</v>
      </c>
      <c r="B366" s="18" t="s">
        <v>26</v>
      </c>
      <c r="C366" s="18" t="s">
        <v>84</v>
      </c>
      <c r="D366" s="18" t="s">
        <v>91</v>
      </c>
      <c r="E366" s="13" t="s">
        <v>29</v>
      </c>
      <c r="F366" s="19" t="s">
        <v>434</v>
      </c>
      <c r="G366" s="13">
        <v>1120</v>
      </c>
      <c r="H366" s="13">
        <v>3480</v>
      </c>
      <c r="I366" s="14" t="s">
        <v>92</v>
      </c>
      <c r="J366" s="15">
        <v>600000</v>
      </c>
      <c r="K366" s="15">
        <v>600000</v>
      </c>
      <c r="L366" s="15">
        <v>0</v>
      </c>
      <c r="M366" s="15">
        <v>0</v>
      </c>
      <c r="N366" s="15">
        <v>0</v>
      </c>
      <c r="O366" s="15">
        <v>21430</v>
      </c>
      <c r="P366" s="15">
        <v>21430</v>
      </c>
      <c r="Q366" s="15">
        <v>578570</v>
      </c>
      <c r="R366" s="15">
        <v>578570</v>
      </c>
      <c r="S366" s="15">
        <v>578570</v>
      </c>
      <c r="T366" s="17">
        <f t="shared" si="73"/>
        <v>3.5716666666666667E-2</v>
      </c>
      <c r="U366" s="17">
        <f t="shared" si="74"/>
        <v>0</v>
      </c>
      <c r="V366" s="17">
        <f t="shared" si="72"/>
        <v>3.5716666666666667E-2</v>
      </c>
    </row>
    <row r="367" spans="1:22" outlineLevel="2">
      <c r="A367" s="18" t="s">
        <v>329</v>
      </c>
      <c r="B367" s="18" t="s">
        <v>26</v>
      </c>
      <c r="C367" s="18" t="s">
        <v>84</v>
      </c>
      <c r="D367" s="18" t="s">
        <v>91</v>
      </c>
      <c r="E367" s="13" t="s">
        <v>29</v>
      </c>
      <c r="F367" s="19" t="s">
        <v>434</v>
      </c>
      <c r="G367" s="13">
        <v>1120</v>
      </c>
      <c r="H367" s="13">
        <v>3460</v>
      </c>
      <c r="I367" s="14" t="s">
        <v>92</v>
      </c>
      <c r="J367" s="15">
        <v>300000</v>
      </c>
      <c r="K367" s="15">
        <v>300000</v>
      </c>
      <c r="L367" s="15">
        <v>0</v>
      </c>
      <c r="M367" s="15">
        <v>0</v>
      </c>
      <c r="N367" s="15">
        <v>0</v>
      </c>
      <c r="O367" s="15">
        <v>255236</v>
      </c>
      <c r="P367" s="15">
        <v>255236</v>
      </c>
      <c r="Q367" s="15">
        <v>44764</v>
      </c>
      <c r="R367" s="15">
        <v>44764</v>
      </c>
      <c r="S367" s="15">
        <v>44764</v>
      </c>
      <c r="T367" s="17">
        <f t="shared" si="73"/>
        <v>0.85078666666666669</v>
      </c>
      <c r="U367" s="17">
        <f t="shared" si="74"/>
        <v>0</v>
      </c>
      <c r="V367" s="17">
        <f t="shared" si="72"/>
        <v>0.85078666666666669</v>
      </c>
    </row>
    <row r="368" spans="1:22" outlineLevel="1">
      <c r="A368" s="43"/>
      <c r="B368" s="43"/>
      <c r="C368" s="43"/>
      <c r="D368" s="42" t="s">
        <v>510</v>
      </c>
      <c r="E368" s="44"/>
      <c r="F368" s="45"/>
      <c r="G368" s="44"/>
      <c r="H368" s="44"/>
      <c r="I368" s="46"/>
      <c r="J368" s="47">
        <f t="shared" ref="J368:S368" si="76">SUBTOTAL(9,J363:J367)</f>
        <v>14018945</v>
      </c>
      <c r="K368" s="47">
        <f t="shared" si="76"/>
        <v>14018945</v>
      </c>
      <c r="L368" s="47">
        <f t="shared" si="76"/>
        <v>0</v>
      </c>
      <c r="M368" s="47">
        <f t="shared" si="76"/>
        <v>0</v>
      </c>
      <c r="N368" s="47">
        <f t="shared" si="76"/>
        <v>0</v>
      </c>
      <c r="O368" s="47">
        <f t="shared" si="76"/>
        <v>4434823.0999999996</v>
      </c>
      <c r="P368" s="48">
        <f t="shared" si="76"/>
        <v>4434823.0999999996</v>
      </c>
      <c r="Q368" s="47">
        <f t="shared" si="76"/>
        <v>9584121.9000000004</v>
      </c>
      <c r="R368" s="47">
        <f t="shared" si="76"/>
        <v>9584121.9000000004</v>
      </c>
      <c r="S368" s="47">
        <f t="shared" si="76"/>
        <v>9584121.9000000004</v>
      </c>
      <c r="T368" s="49">
        <f t="shared" si="73"/>
        <v>0.3163449960036222</v>
      </c>
      <c r="U368" s="49">
        <f t="shared" si="74"/>
        <v>0</v>
      </c>
      <c r="V368" s="49">
        <f t="shared" si="72"/>
        <v>0.3163449960036222</v>
      </c>
    </row>
    <row r="369" spans="1:22" ht="30" outlineLevel="2">
      <c r="A369" s="18" t="s">
        <v>25</v>
      </c>
      <c r="B369" s="18" t="s">
        <v>26</v>
      </c>
      <c r="C369" s="18" t="s">
        <v>84</v>
      </c>
      <c r="D369" s="18" t="s">
        <v>93</v>
      </c>
      <c r="E369" s="13" t="s">
        <v>29</v>
      </c>
      <c r="F369" s="19" t="s">
        <v>434</v>
      </c>
      <c r="G369" s="13">
        <v>1120</v>
      </c>
      <c r="H369" s="13">
        <v>3480</v>
      </c>
      <c r="I369" s="14" t="s">
        <v>94</v>
      </c>
      <c r="J369" s="15">
        <v>181194</v>
      </c>
      <c r="K369" s="15">
        <v>181194</v>
      </c>
      <c r="L369" s="15">
        <v>0</v>
      </c>
      <c r="M369" s="15">
        <v>0</v>
      </c>
      <c r="N369" s="15">
        <v>0</v>
      </c>
      <c r="O369" s="15">
        <v>156135.43</v>
      </c>
      <c r="P369" s="15">
        <v>156135.43</v>
      </c>
      <c r="Q369" s="15">
        <v>25058.57</v>
      </c>
      <c r="R369" s="15">
        <v>25058.57</v>
      </c>
      <c r="S369" s="15">
        <v>25058.57</v>
      </c>
      <c r="T369" s="17">
        <f t="shared" si="73"/>
        <v>0.86170309171385362</v>
      </c>
      <c r="U369" s="17">
        <f t="shared" si="74"/>
        <v>0</v>
      </c>
      <c r="V369" s="17">
        <f t="shared" si="72"/>
        <v>0.86170309171385362</v>
      </c>
    </row>
    <row r="370" spans="1:22" ht="30" outlineLevel="2">
      <c r="A370" s="18" t="s">
        <v>193</v>
      </c>
      <c r="B370" s="18" t="s">
        <v>26</v>
      </c>
      <c r="C370" s="18" t="s">
        <v>84</v>
      </c>
      <c r="D370" s="18" t="s">
        <v>93</v>
      </c>
      <c r="E370" s="13" t="s">
        <v>29</v>
      </c>
      <c r="F370" s="19" t="s">
        <v>434</v>
      </c>
      <c r="G370" s="13">
        <v>1120</v>
      </c>
      <c r="H370" s="13">
        <v>3480</v>
      </c>
      <c r="I370" s="14" t="s">
        <v>94</v>
      </c>
      <c r="J370" s="15">
        <v>1411970</v>
      </c>
      <c r="K370" s="15">
        <v>1411970</v>
      </c>
      <c r="L370" s="15">
        <v>0</v>
      </c>
      <c r="M370" s="15">
        <v>0</v>
      </c>
      <c r="N370" s="15">
        <v>0</v>
      </c>
      <c r="O370" s="15">
        <v>37675</v>
      </c>
      <c r="P370" s="15">
        <v>37675</v>
      </c>
      <c r="Q370" s="15">
        <v>1374295</v>
      </c>
      <c r="R370" s="15">
        <v>1374295</v>
      </c>
      <c r="S370" s="15">
        <v>1374295</v>
      </c>
      <c r="T370" s="17">
        <f t="shared" si="73"/>
        <v>2.6682578241747346E-2</v>
      </c>
      <c r="U370" s="17">
        <f t="shared" si="74"/>
        <v>0</v>
      </c>
      <c r="V370" s="17">
        <f t="shared" si="72"/>
        <v>2.6682578241747346E-2</v>
      </c>
    </row>
    <row r="371" spans="1:22" ht="30" outlineLevel="2">
      <c r="A371" s="18" t="s">
        <v>259</v>
      </c>
      <c r="B371" s="18" t="s">
        <v>26</v>
      </c>
      <c r="C371" s="18" t="s">
        <v>84</v>
      </c>
      <c r="D371" s="18" t="s">
        <v>93</v>
      </c>
      <c r="E371" s="13" t="s">
        <v>29</v>
      </c>
      <c r="F371" s="19" t="s">
        <v>434</v>
      </c>
      <c r="G371" s="13">
        <v>1120</v>
      </c>
      <c r="H371" s="13">
        <v>3480</v>
      </c>
      <c r="I371" s="14" t="s">
        <v>94</v>
      </c>
      <c r="J371" s="15">
        <v>0</v>
      </c>
      <c r="K371" s="15">
        <v>0</v>
      </c>
      <c r="L371" s="15">
        <v>0</v>
      </c>
      <c r="M371" s="15">
        <v>0</v>
      </c>
      <c r="N371" s="15">
        <v>0</v>
      </c>
      <c r="O371" s="15">
        <v>0</v>
      </c>
      <c r="P371" s="15">
        <v>0</v>
      </c>
      <c r="Q371" s="15">
        <v>0</v>
      </c>
      <c r="R371" s="15">
        <v>0</v>
      </c>
      <c r="S371" s="15">
        <v>0</v>
      </c>
      <c r="T371" s="17">
        <v>0</v>
      </c>
      <c r="U371" s="17">
        <v>0</v>
      </c>
      <c r="V371" s="17">
        <f t="shared" si="72"/>
        <v>0</v>
      </c>
    </row>
    <row r="372" spans="1:22" ht="30" outlineLevel="2">
      <c r="A372" s="18" t="s">
        <v>281</v>
      </c>
      <c r="B372" s="18" t="s">
        <v>26</v>
      </c>
      <c r="C372" s="18" t="s">
        <v>84</v>
      </c>
      <c r="D372" s="18" t="s">
        <v>93</v>
      </c>
      <c r="E372" s="13" t="s">
        <v>29</v>
      </c>
      <c r="F372" s="19" t="s">
        <v>434</v>
      </c>
      <c r="G372" s="13">
        <v>1120</v>
      </c>
      <c r="H372" s="13">
        <v>3480</v>
      </c>
      <c r="I372" s="14" t="s">
        <v>94</v>
      </c>
      <c r="J372" s="15">
        <v>52500</v>
      </c>
      <c r="K372" s="15">
        <v>52500</v>
      </c>
      <c r="L372" s="15">
        <v>0</v>
      </c>
      <c r="M372" s="15">
        <v>0</v>
      </c>
      <c r="N372" s="15">
        <v>0</v>
      </c>
      <c r="O372" s="15">
        <v>0</v>
      </c>
      <c r="P372" s="15">
        <v>0</v>
      </c>
      <c r="Q372" s="15">
        <v>52500</v>
      </c>
      <c r="R372" s="15">
        <v>52500</v>
      </c>
      <c r="S372" s="15">
        <v>52500</v>
      </c>
      <c r="T372" s="17">
        <f t="shared" si="73"/>
        <v>0</v>
      </c>
      <c r="U372" s="17">
        <f t="shared" si="74"/>
        <v>0</v>
      </c>
      <c r="V372" s="17">
        <f t="shared" si="72"/>
        <v>0</v>
      </c>
    </row>
    <row r="373" spans="1:22" outlineLevel="1">
      <c r="A373" s="43"/>
      <c r="B373" s="43"/>
      <c r="C373" s="43"/>
      <c r="D373" s="42" t="s">
        <v>511</v>
      </c>
      <c r="E373" s="44"/>
      <c r="F373" s="45"/>
      <c r="G373" s="44"/>
      <c r="H373" s="44"/>
      <c r="I373" s="46"/>
      <c r="J373" s="47">
        <f t="shared" ref="J373:S373" si="77">SUBTOTAL(9,J369:J372)</f>
        <v>1645664</v>
      </c>
      <c r="K373" s="47">
        <f t="shared" si="77"/>
        <v>1645664</v>
      </c>
      <c r="L373" s="47">
        <f t="shared" si="77"/>
        <v>0</v>
      </c>
      <c r="M373" s="47">
        <f t="shared" si="77"/>
        <v>0</v>
      </c>
      <c r="N373" s="47">
        <f t="shared" si="77"/>
        <v>0</v>
      </c>
      <c r="O373" s="47">
        <f t="shared" si="77"/>
        <v>193810.43</v>
      </c>
      <c r="P373" s="48">
        <f t="shared" si="77"/>
        <v>193810.43</v>
      </c>
      <c r="Q373" s="47">
        <f t="shared" si="77"/>
        <v>1451853.57</v>
      </c>
      <c r="R373" s="47">
        <f t="shared" si="77"/>
        <v>1451853.57</v>
      </c>
      <c r="S373" s="47">
        <f t="shared" si="77"/>
        <v>1451853.57</v>
      </c>
      <c r="T373" s="49">
        <f t="shared" si="73"/>
        <v>0.11777035287883796</v>
      </c>
      <c r="U373" s="49">
        <f t="shared" si="74"/>
        <v>0</v>
      </c>
      <c r="V373" s="49">
        <f t="shared" si="72"/>
        <v>0.11777035287883796</v>
      </c>
    </row>
    <row r="374" spans="1:22" ht="30" outlineLevel="2">
      <c r="A374" s="18" t="s">
        <v>193</v>
      </c>
      <c r="B374" s="18" t="s">
        <v>26</v>
      </c>
      <c r="C374" s="18" t="s">
        <v>84</v>
      </c>
      <c r="D374" s="18" t="s">
        <v>238</v>
      </c>
      <c r="E374" s="13" t="s">
        <v>29</v>
      </c>
      <c r="F374" s="19" t="s">
        <v>434</v>
      </c>
      <c r="G374" s="13">
        <v>1120</v>
      </c>
      <c r="H374" s="13">
        <v>3480</v>
      </c>
      <c r="I374" s="14" t="s">
        <v>239</v>
      </c>
      <c r="J374" s="15">
        <v>1300000</v>
      </c>
      <c r="K374" s="15">
        <v>1300000</v>
      </c>
      <c r="L374" s="15">
        <v>0</v>
      </c>
      <c r="M374" s="15">
        <v>0</v>
      </c>
      <c r="N374" s="15">
        <v>0</v>
      </c>
      <c r="O374" s="15">
        <v>18995</v>
      </c>
      <c r="P374" s="15">
        <v>18995</v>
      </c>
      <c r="Q374" s="15">
        <v>1281005</v>
      </c>
      <c r="R374" s="15">
        <v>1281005</v>
      </c>
      <c r="S374" s="15">
        <v>1281005</v>
      </c>
      <c r="T374" s="17">
        <f t="shared" si="73"/>
        <v>1.4611538461538462E-2</v>
      </c>
      <c r="U374" s="17">
        <f t="shared" si="74"/>
        <v>0</v>
      </c>
      <c r="V374" s="17">
        <f t="shared" si="72"/>
        <v>1.4611538461538462E-2</v>
      </c>
    </row>
    <row r="375" spans="1:22" ht="30" outlineLevel="2">
      <c r="A375" s="18" t="s">
        <v>318</v>
      </c>
      <c r="B375" s="18" t="s">
        <v>26</v>
      </c>
      <c r="C375" s="18" t="s">
        <v>84</v>
      </c>
      <c r="D375" s="18" t="s">
        <v>238</v>
      </c>
      <c r="E375" s="13" t="s">
        <v>29</v>
      </c>
      <c r="F375" s="19" t="s">
        <v>434</v>
      </c>
      <c r="G375" s="13">
        <v>1120</v>
      </c>
      <c r="H375" s="13">
        <v>3480</v>
      </c>
      <c r="I375" s="14" t="s">
        <v>239</v>
      </c>
      <c r="J375" s="15">
        <v>168229</v>
      </c>
      <c r="K375" s="15">
        <v>168229</v>
      </c>
      <c r="L375" s="15">
        <v>0</v>
      </c>
      <c r="M375" s="15">
        <v>0</v>
      </c>
      <c r="N375" s="15">
        <v>0</v>
      </c>
      <c r="O375" s="15">
        <v>116996.46</v>
      </c>
      <c r="P375" s="15">
        <v>116996.46</v>
      </c>
      <c r="Q375" s="15">
        <v>4350</v>
      </c>
      <c r="R375" s="15">
        <v>51232.54</v>
      </c>
      <c r="S375" s="15">
        <v>51232.54</v>
      </c>
      <c r="T375" s="17">
        <f t="shared" si="73"/>
        <v>0.69545952243667863</v>
      </c>
      <c r="U375" s="17">
        <f t="shared" si="74"/>
        <v>0</v>
      </c>
      <c r="V375" s="17">
        <f t="shared" si="72"/>
        <v>0.69545952243667863</v>
      </c>
    </row>
    <row r="376" spans="1:22" outlineLevel="1">
      <c r="A376" s="43"/>
      <c r="B376" s="43"/>
      <c r="C376" s="43"/>
      <c r="D376" s="42" t="s">
        <v>512</v>
      </c>
      <c r="E376" s="44"/>
      <c r="F376" s="45"/>
      <c r="G376" s="44"/>
      <c r="H376" s="44"/>
      <c r="I376" s="46"/>
      <c r="J376" s="47">
        <f t="shared" ref="J376:S376" si="78">SUBTOTAL(9,J374:J375)</f>
        <v>1468229</v>
      </c>
      <c r="K376" s="47">
        <f t="shared" si="78"/>
        <v>1468229</v>
      </c>
      <c r="L376" s="47">
        <f t="shared" si="78"/>
        <v>0</v>
      </c>
      <c r="M376" s="47">
        <f t="shared" si="78"/>
        <v>0</v>
      </c>
      <c r="N376" s="47">
        <f t="shared" si="78"/>
        <v>0</v>
      </c>
      <c r="O376" s="47">
        <f t="shared" si="78"/>
        <v>135991.46000000002</v>
      </c>
      <c r="P376" s="48">
        <f t="shared" si="78"/>
        <v>135991.46000000002</v>
      </c>
      <c r="Q376" s="47">
        <f t="shared" si="78"/>
        <v>1285355</v>
      </c>
      <c r="R376" s="47">
        <f t="shared" si="78"/>
        <v>1332237.54</v>
      </c>
      <c r="S376" s="47">
        <f t="shared" si="78"/>
        <v>1332237.54</v>
      </c>
      <c r="T376" s="49">
        <f t="shared" si="73"/>
        <v>9.2622785682614922E-2</v>
      </c>
      <c r="U376" s="49">
        <f t="shared" si="74"/>
        <v>0</v>
      </c>
      <c r="V376" s="49">
        <f t="shared" si="72"/>
        <v>9.2622785682614922E-2</v>
      </c>
    </row>
    <row r="377" spans="1:22" outlineLevel="2">
      <c r="A377" s="18" t="s">
        <v>193</v>
      </c>
      <c r="B377" s="18" t="s">
        <v>26</v>
      </c>
      <c r="C377" s="18" t="s">
        <v>84</v>
      </c>
      <c r="D377" s="18" t="s">
        <v>240</v>
      </c>
      <c r="E377" s="13" t="s">
        <v>29</v>
      </c>
      <c r="F377" s="19" t="s">
        <v>434</v>
      </c>
      <c r="G377" s="13">
        <v>1120</v>
      </c>
      <c r="H377" s="13">
        <v>3480</v>
      </c>
      <c r="I377" s="14" t="s">
        <v>241</v>
      </c>
      <c r="J377" s="15">
        <v>1000000</v>
      </c>
      <c r="K377" s="15">
        <v>1000000</v>
      </c>
      <c r="L377" s="15">
        <v>0</v>
      </c>
      <c r="M377" s="15">
        <v>0</v>
      </c>
      <c r="N377" s="15">
        <v>0</v>
      </c>
      <c r="O377" s="15">
        <v>0</v>
      </c>
      <c r="P377" s="15">
        <v>0</v>
      </c>
      <c r="Q377" s="15">
        <v>1000000</v>
      </c>
      <c r="R377" s="15">
        <v>1000000</v>
      </c>
      <c r="S377" s="15">
        <v>1000000</v>
      </c>
      <c r="T377" s="17">
        <f t="shared" si="73"/>
        <v>0</v>
      </c>
      <c r="U377" s="17">
        <f t="shared" si="74"/>
        <v>0</v>
      </c>
      <c r="V377" s="17">
        <f t="shared" si="72"/>
        <v>0</v>
      </c>
    </row>
    <row r="378" spans="1:22" outlineLevel="2">
      <c r="A378" s="18" t="s">
        <v>318</v>
      </c>
      <c r="B378" s="18" t="s">
        <v>26</v>
      </c>
      <c r="C378" s="18" t="s">
        <v>84</v>
      </c>
      <c r="D378" s="18" t="s">
        <v>240</v>
      </c>
      <c r="E378" s="13" t="s">
        <v>29</v>
      </c>
      <c r="F378" s="19" t="s">
        <v>434</v>
      </c>
      <c r="G378" s="13">
        <v>1120</v>
      </c>
      <c r="H378" s="13">
        <v>3480</v>
      </c>
      <c r="I378" s="14" t="s">
        <v>241</v>
      </c>
      <c r="J378" s="15">
        <v>733186</v>
      </c>
      <c r="K378" s="15">
        <v>733186</v>
      </c>
      <c r="L378" s="15">
        <v>0</v>
      </c>
      <c r="M378" s="15">
        <v>0</v>
      </c>
      <c r="N378" s="15">
        <v>0</v>
      </c>
      <c r="O378" s="15">
        <v>0</v>
      </c>
      <c r="P378" s="15">
        <v>0</v>
      </c>
      <c r="Q378" s="15">
        <v>0</v>
      </c>
      <c r="R378" s="15">
        <v>733186</v>
      </c>
      <c r="S378" s="15">
        <v>733186</v>
      </c>
      <c r="T378" s="17">
        <f t="shared" si="73"/>
        <v>0</v>
      </c>
      <c r="U378" s="17">
        <f t="shared" si="74"/>
        <v>0</v>
      </c>
      <c r="V378" s="17">
        <f t="shared" si="72"/>
        <v>0</v>
      </c>
    </row>
    <row r="379" spans="1:22" outlineLevel="1">
      <c r="A379" s="43"/>
      <c r="B379" s="43"/>
      <c r="C379" s="43"/>
      <c r="D379" s="42" t="s">
        <v>513</v>
      </c>
      <c r="E379" s="44"/>
      <c r="F379" s="45"/>
      <c r="G379" s="44"/>
      <c r="H379" s="44"/>
      <c r="I379" s="46"/>
      <c r="J379" s="47">
        <f t="shared" ref="J379:S379" si="79">SUBTOTAL(9,J377:J378)</f>
        <v>1733186</v>
      </c>
      <c r="K379" s="47">
        <f t="shared" si="79"/>
        <v>1733186</v>
      </c>
      <c r="L379" s="47">
        <f t="shared" si="79"/>
        <v>0</v>
      </c>
      <c r="M379" s="47">
        <f t="shared" si="79"/>
        <v>0</v>
      </c>
      <c r="N379" s="47">
        <f t="shared" si="79"/>
        <v>0</v>
      </c>
      <c r="O379" s="47">
        <f t="shared" si="79"/>
        <v>0</v>
      </c>
      <c r="P379" s="48">
        <f t="shared" si="79"/>
        <v>0</v>
      </c>
      <c r="Q379" s="47">
        <f t="shared" si="79"/>
        <v>1000000</v>
      </c>
      <c r="R379" s="47">
        <f t="shared" si="79"/>
        <v>1733186</v>
      </c>
      <c r="S379" s="47">
        <f t="shared" si="79"/>
        <v>1733186</v>
      </c>
      <c r="T379" s="49">
        <f t="shared" si="73"/>
        <v>0</v>
      </c>
      <c r="U379" s="49">
        <f t="shared" si="74"/>
        <v>0</v>
      </c>
      <c r="V379" s="49">
        <f t="shared" si="72"/>
        <v>0</v>
      </c>
    </row>
    <row r="380" spans="1:22" ht="45" outlineLevel="2">
      <c r="A380" s="18" t="s">
        <v>25</v>
      </c>
      <c r="B380" s="18" t="s">
        <v>26</v>
      </c>
      <c r="C380" s="18" t="s">
        <v>84</v>
      </c>
      <c r="D380" s="18" t="s">
        <v>95</v>
      </c>
      <c r="E380" s="13" t="s">
        <v>29</v>
      </c>
      <c r="F380" s="19" t="s">
        <v>434</v>
      </c>
      <c r="G380" s="13">
        <v>1120</v>
      </c>
      <c r="H380" s="13">
        <v>3480</v>
      </c>
      <c r="I380" s="14" t="s">
        <v>96</v>
      </c>
      <c r="J380" s="15">
        <v>33500</v>
      </c>
      <c r="K380" s="15">
        <v>33500</v>
      </c>
      <c r="L380" s="15">
        <v>0</v>
      </c>
      <c r="M380" s="15">
        <v>0</v>
      </c>
      <c r="N380" s="15">
        <v>0</v>
      </c>
      <c r="O380" s="15">
        <v>0</v>
      </c>
      <c r="P380" s="15">
        <v>0</v>
      </c>
      <c r="Q380" s="15">
        <v>33500</v>
      </c>
      <c r="R380" s="15">
        <v>33500</v>
      </c>
      <c r="S380" s="15">
        <v>33500</v>
      </c>
      <c r="T380" s="17">
        <f t="shared" si="73"/>
        <v>0</v>
      </c>
      <c r="U380" s="17">
        <f t="shared" si="74"/>
        <v>0</v>
      </c>
      <c r="V380" s="17">
        <f t="shared" si="72"/>
        <v>0</v>
      </c>
    </row>
    <row r="381" spans="1:22" ht="45" outlineLevel="2">
      <c r="A381" s="18" t="s">
        <v>193</v>
      </c>
      <c r="B381" s="18" t="s">
        <v>26</v>
      </c>
      <c r="C381" s="18" t="s">
        <v>84</v>
      </c>
      <c r="D381" s="18" t="s">
        <v>95</v>
      </c>
      <c r="E381" s="13" t="s">
        <v>29</v>
      </c>
      <c r="F381" s="19" t="s">
        <v>434</v>
      </c>
      <c r="G381" s="13">
        <v>1120</v>
      </c>
      <c r="H381" s="13">
        <v>3480</v>
      </c>
      <c r="I381" s="14" t="s">
        <v>96</v>
      </c>
      <c r="J381" s="15">
        <v>2093260</v>
      </c>
      <c r="K381" s="15">
        <v>2093260</v>
      </c>
      <c r="L381" s="15">
        <v>0</v>
      </c>
      <c r="M381" s="15">
        <v>0</v>
      </c>
      <c r="N381" s="15">
        <v>0</v>
      </c>
      <c r="O381" s="15">
        <v>630190.28</v>
      </c>
      <c r="P381" s="15">
        <v>630190.28</v>
      </c>
      <c r="Q381" s="15">
        <v>1463069.72</v>
      </c>
      <c r="R381" s="15">
        <v>1463069.72</v>
      </c>
      <c r="S381" s="15">
        <v>1463069.72</v>
      </c>
      <c r="T381" s="17">
        <f t="shared" si="73"/>
        <v>0.30105685867976267</v>
      </c>
      <c r="U381" s="17">
        <f t="shared" si="74"/>
        <v>0</v>
      </c>
      <c r="V381" s="17">
        <f t="shared" si="72"/>
        <v>0.30105685867976267</v>
      </c>
    </row>
    <row r="382" spans="1:22" ht="45" outlineLevel="2">
      <c r="A382" s="18" t="s">
        <v>259</v>
      </c>
      <c r="B382" s="18" t="s">
        <v>26</v>
      </c>
      <c r="C382" s="18" t="s">
        <v>84</v>
      </c>
      <c r="D382" s="18" t="s">
        <v>95</v>
      </c>
      <c r="E382" s="13" t="s">
        <v>29</v>
      </c>
      <c r="F382" s="19" t="s">
        <v>434</v>
      </c>
      <c r="G382" s="13">
        <v>1120</v>
      </c>
      <c r="H382" s="13">
        <v>3480</v>
      </c>
      <c r="I382" s="14" t="s">
        <v>96</v>
      </c>
      <c r="J382" s="15">
        <v>0</v>
      </c>
      <c r="K382" s="15">
        <v>0</v>
      </c>
      <c r="L382" s="15">
        <v>0</v>
      </c>
      <c r="M382" s="15">
        <v>0</v>
      </c>
      <c r="N382" s="15">
        <v>0</v>
      </c>
      <c r="O382" s="15">
        <v>0</v>
      </c>
      <c r="P382" s="15">
        <v>0</v>
      </c>
      <c r="Q382" s="15">
        <v>0</v>
      </c>
      <c r="R382" s="15">
        <v>0</v>
      </c>
      <c r="S382" s="15">
        <v>0</v>
      </c>
      <c r="T382" s="17">
        <v>0</v>
      </c>
      <c r="U382" s="17">
        <v>0</v>
      </c>
      <c r="V382" s="17">
        <f t="shared" si="72"/>
        <v>0</v>
      </c>
    </row>
    <row r="383" spans="1:22" ht="45" outlineLevel="2">
      <c r="A383" s="18" t="s">
        <v>281</v>
      </c>
      <c r="B383" s="18" t="s">
        <v>26</v>
      </c>
      <c r="C383" s="18" t="s">
        <v>84</v>
      </c>
      <c r="D383" s="18" t="s">
        <v>95</v>
      </c>
      <c r="E383" s="13" t="s">
        <v>29</v>
      </c>
      <c r="F383" s="19" t="s">
        <v>434</v>
      </c>
      <c r="G383" s="13">
        <v>1120</v>
      </c>
      <c r="H383" s="13">
        <v>3480</v>
      </c>
      <c r="I383" s="14" t="s">
        <v>96</v>
      </c>
      <c r="J383" s="15">
        <v>200000</v>
      </c>
      <c r="K383" s="15">
        <v>200000</v>
      </c>
      <c r="L383" s="15">
        <v>0</v>
      </c>
      <c r="M383" s="15">
        <v>115161.12</v>
      </c>
      <c r="N383" s="15">
        <v>0</v>
      </c>
      <c r="O383" s="15">
        <v>0</v>
      </c>
      <c r="P383" s="15">
        <v>0</v>
      </c>
      <c r="Q383" s="15">
        <v>84838.88</v>
      </c>
      <c r="R383" s="15">
        <v>84838.88</v>
      </c>
      <c r="S383" s="15">
        <v>84838.88</v>
      </c>
      <c r="T383" s="17">
        <f t="shared" si="73"/>
        <v>0</v>
      </c>
      <c r="U383" s="17">
        <f t="shared" si="74"/>
        <v>0.57580560000000003</v>
      </c>
      <c r="V383" s="17">
        <f t="shared" si="72"/>
        <v>0.57580560000000003</v>
      </c>
    </row>
    <row r="384" spans="1:22" ht="45" outlineLevel="2">
      <c r="A384" s="18" t="s">
        <v>290</v>
      </c>
      <c r="B384" s="18" t="s">
        <v>26</v>
      </c>
      <c r="C384" s="18" t="s">
        <v>84</v>
      </c>
      <c r="D384" s="18" t="s">
        <v>95</v>
      </c>
      <c r="E384" s="13" t="s">
        <v>29</v>
      </c>
      <c r="F384" s="19" t="s">
        <v>434</v>
      </c>
      <c r="G384" s="13">
        <v>1120</v>
      </c>
      <c r="H384" s="13">
        <v>3480</v>
      </c>
      <c r="I384" s="14" t="s">
        <v>96</v>
      </c>
      <c r="J384" s="15">
        <v>2634937</v>
      </c>
      <c r="K384" s="15">
        <v>2634937</v>
      </c>
      <c r="L384" s="15">
        <v>0</v>
      </c>
      <c r="M384" s="15">
        <v>0</v>
      </c>
      <c r="N384" s="15">
        <v>0</v>
      </c>
      <c r="O384" s="15">
        <v>1968142.51</v>
      </c>
      <c r="P384" s="15">
        <v>1968142.51</v>
      </c>
      <c r="Q384" s="15">
        <v>666793.99</v>
      </c>
      <c r="R384" s="15">
        <v>666794.49</v>
      </c>
      <c r="S384" s="15">
        <v>666794.49</v>
      </c>
      <c r="T384" s="17">
        <f t="shared" si="73"/>
        <v>0.74694101225190579</v>
      </c>
      <c r="U384" s="17">
        <f t="shared" si="74"/>
        <v>0</v>
      </c>
      <c r="V384" s="17">
        <f t="shared" si="72"/>
        <v>0.74694101225190579</v>
      </c>
    </row>
    <row r="385" spans="1:22" ht="45" outlineLevel="2">
      <c r="A385" s="18" t="s">
        <v>318</v>
      </c>
      <c r="B385" s="18" t="s">
        <v>26</v>
      </c>
      <c r="C385" s="18" t="s">
        <v>84</v>
      </c>
      <c r="D385" s="18" t="s">
        <v>95</v>
      </c>
      <c r="E385" s="13" t="s">
        <v>29</v>
      </c>
      <c r="F385" s="19" t="s">
        <v>434</v>
      </c>
      <c r="G385" s="13">
        <v>1120</v>
      </c>
      <c r="H385" s="13">
        <v>3480</v>
      </c>
      <c r="I385" s="14" t="s">
        <v>96</v>
      </c>
      <c r="J385" s="15">
        <v>10484478</v>
      </c>
      <c r="K385" s="15">
        <v>10484478</v>
      </c>
      <c r="L385" s="15">
        <v>0</v>
      </c>
      <c r="M385" s="15">
        <v>0</v>
      </c>
      <c r="N385" s="15">
        <v>0</v>
      </c>
      <c r="O385" s="15">
        <v>2208348.1800000002</v>
      </c>
      <c r="P385" s="15">
        <v>2208348.1800000002</v>
      </c>
      <c r="Q385" s="15">
        <v>735400</v>
      </c>
      <c r="R385" s="15">
        <v>8276129.8200000003</v>
      </c>
      <c r="S385" s="15">
        <v>8276129.8200000003</v>
      </c>
      <c r="T385" s="17">
        <f t="shared" si="73"/>
        <v>0.21063024596932725</v>
      </c>
      <c r="U385" s="17">
        <f t="shared" si="74"/>
        <v>0</v>
      </c>
      <c r="V385" s="17">
        <f t="shared" si="72"/>
        <v>0.21063024596932725</v>
      </c>
    </row>
    <row r="386" spans="1:22" ht="45" outlineLevel="2">
      <c r="A386" s="18" t="s">
        <v>329</v>
      </c>
      <c r="B386" s="18" t="s">
        <v>26</v>
      </c>
      <c r="C386" s="18" t="s">
        <v>84</v>
      </c>
      <c r="D386" s="18" t="s">
        <v>95</v>
      </c>
      <c r="E386" s="13" t="s">
        <v>29</v>
      </c>
      <c r="F386" s="19" t="s">
        <v>434</v>
      </c>
      <c r="G386" s="13">
        <v>1120</v>
      </c>
      <c r="H386" s="13">
        <v>3460</v>
      </c>
      <c r="I386" s="14" t="s">
        <v>96</v>
      </c>
      <c r="J386" s="15">
        <v>11650</v>
      </c>
      <c r="K386" s="15">
        <v>11650</v>
      </c>
      <c r="L386" s="15">
        <v>0</v>
      </c>
      <c r="M386" s="15">
        <v>0</v>
      </c>
      <c r="N386" s="15">
        <v>0</v>
      </c>
      <c r="O386" s="15">
        <v>11650</v>
      </c>
      <c r="P386" s="15">
        <v>11650</v>
      </c>
      <c r="Q386" s="15">
        <v>0</v>
      </c>
      <c r="R386" s="15">
        <v>0</v>
      </c>
      <c r="S386" s="15">
        <v>0</v>
      </c>
      <c r="T386" s="17">
        <f t="shared" si="73"/>
        <v>1</v>
      </c>
      <c r="U386" s="17">
        <f t="shared" si="74"/>
        <v>0</v>
      </c>
      <c r="V386" s="17">
        <f t="shared" si="72"/>
        <v>1</v>
      </c>
    </row>
    <row r="387" spans="1:22" outlineLevel="1">
      <c r="A387" s="43"/>
      <c r="B387" s="43"/>
      <c r="C387" s="43"/>
      <c r="D387" s="42" t="s">
        <v>514</v>
      </c>
      <c r="E387" s="44"/>
      <c r="F387" s="45"/>
      <c r="G387" s="44"/>
      <c r="H387" s="44"/>
      <c r="I387" s="46"/>
      <c r="J387" s="47">
        <f t="shared" ref="J387:S387" si="80">SUBTOTAL(9,J380:J386)</f>
        <v>15457825</v>
      </c>
      <c r="K387" s="47">
        <f t="shared" si="80"/>
        <v>15457825</v>
      </c>
      <c r="L387" s="47">
        <f t="shared" si="80"/>
        <v>0</v>
      </c>
      <c r="M387" s="47">
        <f t="shared" si="80"/>
        <v>115161.12</v>
      </c>
      <c r="N387" s="47">
        <f t="shared" si="80"/>
        <v>0</v>
      </c>
      <c r="O387" s="47">
        <f t="shared" si="80"/>
        <v>4818330.9700000007</v>
      </c>
      <c r="P387" s="48">
        <f t="shared" si="80"/>
        <v>4818330.9700000007</v>
      </c>
      <c r="Q387" s="47">
        <f t="shared" si="80"/>
        <v>2983602.59</v>
      </c>
      <c r="R387" s="47">
        <f t="shared" si="80"/>
        <v>10524332.91</v>
      </c>
      <c r="S387" s="47">
        <f t="shared" si="80"/>
        <v>10524332.91</v>
      </c>
      <c r="T387" s="49">
        <f t="shared" si="73"/>
        <v>0.31170821056649306</v>
      </c>
      <c r="U387" s="49">
        <f t="shared" si="74"/>
        <v>7.4500209440849533E-3</v>
      </c>
      <c r="V387" s="49">
        <f t="shared" si="72"/>
        <v>0.31915823151057804</v>
      </c>
    </row>
    <row r="388" spans="1:22" ht="30" outlineLevel="2">
      <c r="A388" s="18" t="s">
        <v>193</v>
      </c>
      <c r="B388" s="18" t="s">
        <v>26</v>
      </c>
      <c r="C388" s="18" t="s">
        <v>84</v>
      </c>
      <c r="D388" s="18" t="s">
        <v>242</v>
      </c>
      <c r="E388" s="13" t="s">
        <v>29</v>
      </c>
      <c r="F388" s="19" t="s">
        <v>434</v>
      </c>
      <c r="G388" s="13">
        <v>1120</v>
      </c>
      <c r="H388" s="13">
        <v>3480</v>
      </c>
      <c r="I388" s="14" t="s">
        <v>243</v>
      </c>
      <c r="J388" s="15">
        <v>1000000</v>
      </c>
      <c r="K388" s="15">
        <v>1000000</v>
      </c>
      <c r="L388" s="15">
        <v>0</v>
      </c>
      <c r="M388" s="15">
        <v>0</v>
      </c>
      <c r="N388" s="15">
        <v>0</v>
      </c>
      <c r="O388" s="15">
        <v>0</v>
      </c>
      <c r="P388" s="15">
        <v>0</v>
      </c>
      <c r="Q388" s="15">
        <v>1000000</v>
      </c>
      <c r="R388" s="15">
        <v>1000000</v>
      </c>
      <c r="S388" s="15">
        <v>1000000</v>
      </c>
      <c r="T388" s="17">
        <f t="shared" si="73"/>
        <v>0</v>
      </c>
      <c r="U388" s="17">
        <f t="shared" si="74"/>
        <v>0</v>
      </c>
      <c r="V388" s="17">
        <f t="shared" si="72"/>
        <v>0</v>
      </c>
    </row>
    <row r="389" spans="1:22" outlineLevel="1">
      <c r="A389" s="43"/>
      <c r="B389" s="43"/>
      <c r="C389" s="43"/>
      <c r="D389" s="42" t="s">
        <v>515</v>
      </c>
      <c r="E389" s="44"/>
      <c r="F389" s="45"/>
      <c r="G389" s="44"/>
      <c r="H389" s="44"/>
      <c r="I389" s="46"/>
      <c r="J389" s="47">
        <f t="shared" ref="J389:S389" si="81">SUBTOTAL(9,J388:J388)</f>
        <v>1000000</v>
      </c>
      <c r="K389" s="47">
        <f t="shared" si="81"/>
        <v>1000000</v>
      </c>
      <c r="L389" s="47">
        <f t="shared" si="81"/>
        <v>0</v>
      </c>
      <c r="M389" s="47">
        <f t="shared" si="81"/>
        <v>0</v>
      </c>
      <c r="N389" s="47">
        <f t="shared" si="81"/>
        <v>0</v>
      </c>
      <c r="O389" s="47">
        <f t="shared" si="81"/>
        <v>0</v>
      </c>
      <c r="P389" s="48">
        <f t="shared" si="81"/>
        <v>0</v>
      </c>
      <c r="Q389" s="47">
        <f t="shared" si="81"/>
        <v>1000000</v>
      </c>
      <c r="R389" s="47">
        <f t="shared" si="81"/>
        <v>1000000</v>
      </c>
      <c r="S389" s="47">
        <f t="shared" si="81"/>
        <v>1000000</v>
      </c>
      <c r="T389" s="49">
        <f t="shared" si="73"/>
        <v>0</v>
      </c>
      <c r="U389" s="49">
        <f t="shared" si="74"/>
        <v>0</v>
      </c>
      <c r="V389" s="49">
        <f t="shared" si="72"/>
        <v>0</v>
      </c>
    </row>
    <row r="390" spans="1:22" ht="30" outlineLevel="2">
      <c r="A390" s="18" t="s">
        <v>193</v>
      </c>
      <c r="B390" s="18" t="s">
        <v>26</v>
      </c>
      <c r="C390" s="18" t="s">
        <v>84</v>
      </c>
      <c r="D390" s="18" t="s">
        <v>244</v>
      </c>
      <c r="E390" s="13" t="s">
        <v>29</v>
      </c>
      <c r="F390" s="19" t="s">
        <v>434</v>
      </c>
      <c r="G390" s="13">
        <v>1120</v>
      </c>
      <c r="H390" s="13">
        <v>3480</v>
      </c>
      <c r="I390" s="14" t="s">
        <v>245</v>
      </c>
      <c r="J390" s="15">
        <v>1516043</v>
      </c>
      <c r="K390" s="15">
        <v>1516043</v>
      </c>
      <c r="L390" s="15">
        <v>0</v>
      </c>
      <c r="M390" s="15">
        <v>0</v>
      </c>
      <c r="N390" s="15">
        <v>0</v>
      </c>
      <c r="O390" s="15">
        <v>27220</v>
      </c>
      <c r="P390" s="15">
        <v>27220</v>
      </c>
      <c r="Q390" s="15">
        <v>1488823</v>
      </c>
      <c r="R390" s="15">
        <v>1488823</v>
      </c>
      <c r="S390" s="15">
        <v>1488823</v>
      </c>
      <c r="T390" s="17">
        <f t="shared" si="73"/>
        <v>1.7954635851357779E-2</v>
      </c>
      <c r="U390" s="17">
        <f t="shared" si="74"/>
        <v>0</v>
      </c>
      <c r="V390" s="17">
        <f t="shared" si="72"/>
        <v>1.7954635851357779E-2</v>
      </c>
    </row>
    <row r="391" spans="1:22" ht="30" outlineLevel="2">
      <c r="A391" s="18" t="s">
        <v>318</v>
      </c>
      <c r="B391" s="18" t="s">
        <v>26</v>
      </c>
      <c r="C391" s="18" t="s">
        <v>84</v>
      </c>
      <c r="D391" s="18" t="s">
        <v>244</v>
      </c>
      <c r="E391" s="13" t="s">
        <v>29</v>
      </c>
      <c r="F391" s="19" t="s">
        <v>434</v>
      </c>
      <c r="G391" s="13">
        <v>1120</v>
      </c>
      <c r="H391" s="13">
        <v>3480</v>
      </c>
      <c r="I391" s="14" t="s">
        <v>245</v>
      </c>
      <c r="J391" s="15">
        <v>860330</v>
      </c>
      <c r="K391" s="15">
        <v>860330</v>
      </c>
      <c r="L391" s="15">
        <v>0</v>
      </c>
      <c r="M391" s="15">
        <v>0</v>
      </c>
      <c r="N391" s="15">
        <v>0</v>
      </c>
      <c r="O391" s="15">
        <v>0</v>
      </c>
      <c r="P391" s="15">
        <v>0</v>
      </c>
      <c r="Q391" s="15">
        <v>0</v>
      </c>
      <c r="R391" s="15">
        <v>860330</v>
      </c>
      <c r="S391" s="15">
        <v>860330</v>
      </c>
      <c r="T391" s="17">
        <f t="shared" si="73"/>
        <v>0</v>
      </c>
      <c r="U391" s="17">
        <f t="shared" si="74"/>
        <v>0</v>
      </c>
      <c r="V391" s="17">
        <f t="shared" si="72"/>
        <v>0</v>
      </c>
    </row>
    <row r="392" spans="1:22" outlineLevel="1">
      <c r="A392" s="43"/>
      <c r="B392" s="43"/>
      <c r="C392" s="43"/>
      <c r="D392" s="42" t="s">
        <v>516</v>
      </c>
      <c r="E392" s="44"/>
      <c r="F392" s="45"/>
      <c r="G392" s="44"/>
      <c r="H392" s="44"/>
      <c r="I392" s="46"/>
      <c r="J392" s="47">
        <f t="shared" ref="J392:S392" si="82">SUBTOTAL(9,J390:J391)</f>
        <v>2376373</v>
      </c>
      <c r="K392" s="47">
        <f t="shared" si="82"/>
        <v>2376373</v>
      </c>
      <c r="L392" s="47">
        <f t="shared" si="82"/>
        <v>0</v>
      </c>
      <c r="M392" s="47">
        <f t="shared" si="82"/>
        <v>0</v>
      </c>
      <c r="N392" s="47">
        <f t="shared" si="82"/>
        <v>0</v>
      </c>
      <c r="O392" s="47">
        <f t="shared" si="82"/>
        <v>27220</v>
      </c>
      <c r="P392" s="48">
        <f t="shared" si="82"/>
        <v>27220</v>
      </c>
      <c r="Q392" s="47">
        <f t="shared" si="82"/>
        <v>1488823</v>
      </c>
      <c r="R392" s="47">
        <f t="shared" si="82"/>
        <v>2349153</v>
      </c>
      <c r="S392" s="47">
        <f t="shared" si="82"/>
        <v>2349153</v>
      </c>
      <c r="T392" s="49">
        <f t="shared" si="73"/>
        <v>1.14544307648673E-2</v>
      </c>
      <c r="U392" s="49">
        <f t="shared" si="74"/>
        <v>0</v>
      </c>
      <c r="V392" s="49">
        <f t="shared" si="72"/>
        <v>1.14544307648673E-2</v>
      </c>
    </row>
    <row r="393" spans="1:22" ht="45" outlineLevel="2">
      <c r="A393" s="18" t="s">
        <v>193</v>
      </c>
      <c r="B393" s="18" t="s">
        <v>26</v>
      </c>
      <c r="C393" s="18" t="s">
        <v>84</v>
      </c>
      <c r="D393" s="18" t="s">
        <v>246</v>
      </c>
      <c r="E393" s="13" t="s">
        <v>29</v>
      </c>
      <c r="F393" s="19" t="s">
        <v>434</v>
      </c>
      <c r="G393" s="13">
        <v>1120</v>
      </c>
      <c r="H393" s="13">
        <v>3480</v>
      </c>
      <c r="I393" s="14" t="s">
        <v>247</v>
      </c>
      <c r="J393" s="15">
        <v>1000000</v>
      </c>
      <c r="K393" s="15">
        <v>1000000</v>
      </c>
      <c r="L393" s="15">
        <v>0</v>
      </c>
      <c r="M393" s="15">
        <v>0</v>
      </c>
      <c r="N393" s="15">
        <v>0</v>
      </c>
      <c r="O393" s="15">
        <v>0</v>
      </c>
      <c r="P393" s="15">
        <v>0</v>
      </c>
      <c r="Q393" s="15">
        <v>1000000</v>
      </c>
      <c r="R393" s="15">
        <v>1000000</v>
      </c>
      <c r="S393" s="15">
        <v>1000000</v>
      </c>
      <c r="T393" s="17">
        <f t="shared" si="73"/>
        <v>0</v>
      </c>
      <c r="U393" s="17">
        <f t="shared" si="74"/>
        <v>0</v>
      </c>
      <c r="V393" s="17">
        <f t="shared" si="72"/>
        <v>0</v>
      </c>
    </row>
    <row r="394" spans="1:22" ht="45" outlineLevel="2">
      <c r="A394" s="18" t="s">
        <v>318</v>
      </c>
      <c r="B394" s="18" t="s">
        <v>26</v>
      </c>
      <c r="C394" s="18" t="s">
        <v>84</v>
      </c>
      <c r="D394" s="18" t="s">
        <v>246</v>
      </c>
      <c r="E394" s="13" t="s">
        <v>29</v>
      </c>
      <c r="F394" s="19" t="s">
        <v>434</v>
      </c>
      <c r="G394" s="13">
        <v>1120</v>
      </c>
      <c r="H394" s="13">
        <v>3480</v>
      </c>
      <c r="I394" s="14" t="s">
        <v>324</v>
      </c>
      <c r="J394" s="15">
        <v>0</v>
      </c>
      <c r="K394" s="15">
        <v>0</v>
      </c>
      <c r="L394" s="15">
        <v>0</v>
      </c>
      <c r="M394" s="15">
        <v>0</v>
      </c>
      <c r="N394" s="15">
        <v>0</v>
      </c>
      <c r="O394" s="15">
        <v>0</v>
      </c>
      <c r="P394" s="15">
        <v>0</v>
      </c>
      <c r="Q394" s="15">
        <v>0</v>
      </c>
      <c r="R394" s="15">
        <v>0</v>
      </c>
      <c r="S394" s="15">
        <v>0</v>
      </c>
      <c r="T394" s="17">
        <v>0</v>
      </c>
      <c r="U394" s="17">
        <v>0</v>
      </c>
      <c r="V394" s="17">
        <f t="shared" si="72"/>
        <v>0</v>
      </c>
    </row>
    <row r="395" spans="1:22" outlineLevel="1">
      <c r="A395" s="43"/>
      <c r="B395" s="43"/>
      <c r="C395" s="43"/>
      <c r="D395" s="42" t="s">
        <v>517</v>
      </c>
      <c r="E395" s="44"/>
      <c r="F395" s="45"/>
      <c r="G395" s="44"/>
      <c r="H395" s="44"/>
      <c r="I395" s="46"/>
      <c r="J395" s="47">
        <f t="shared" ref="J395:S395" si="83">SUBTOTAL(9,J393:J394)</f>
        <v>1000000</v>
      </c>
      <c r="K395" s="47">
        <f t="shared" si="83"/>
        <v>1000000</v>
      </c>
      <c r="L395" s="47">
        <f t="shared" si="83"/>
        <v>0</v>
      </c>
      <c r="M395" s="47">
        <f t="shared" si="83"/>
        <v>0</v>
      </c>
      <c r="N395" s="47">
        <f t="shared" si="83"/>
        <v>0</v>
      </c>
      <c r="O395" s="47">
        <f t="shared" si="83"/>
        <v>0</v>
      </c>
      <c r="P395" s="48">
        <f t="shared" si="83"/>
        <v>0</v>
      </c>
      <c r="Q395" s="47">
        <f t="shared" si="83"/>
        <v>1000000</v>
      </c>
      <c r="R395" s="47">
        <f t="shared" si="83"/>
        <v>1000000</v>
      </c>
      <c r="S395" s="47">
        <f t="shared" si="83"/>
        <v>1000000</v>
      </c>
      <c r="T395" s="49">
        <f t="shared" si="73"/>
        <v>0</v>
      </c>
      <c r="U395" s="49">
        <f t="shared" si="74"/>
        <v>0</v>
      </c>
      <c r="V395" s="49">
        <f t="shared" si="72"/>
        <v>0</v>
      </c>
    </row>
    <row r="396" spans="1:22" outlineLevel="2">
      <c r="A396" s="18" t="s">
        <v>25</v>
      </c>
      <c r="B396" s="18" t="s">
        <v>26</v>
      </c>
      <c r="C396" s="18" t="s">
        <v>84</v>
      </c>
      <c r="D396" s="18" t="s">
        <v>97</v>
      </c>
      <c r="E396" s="13" t="s">
        <v>29</v>
      </c>
      <c r="F396" s="19" t="s">
        <v>434</v>
      </c>
      <c r="G396" s="13">
        <v>1120</v>
      </c>
      <c r="H396" s="13">
        <v>3480</v>
      </c>
      <c r="I396" s="14" t="s">
        <v>98</v>
      </c>
      <c r="J396" s="15">
        <v>227000</v>
      </c>
      <c r="K396" s="15">
        <v>227000</v>
      </c>
      <c r="L396" s="15">
        <v>0</v>
      </c>
      <c r="M396" s="15">
        <v>0</v>
      </c>
      <c r="N396" s="15">
        <v>0</v>
      </c>
      <c r="O396" s="15">
        <v>0</v>
      </c>
      <c r="P396" s="15">
        <v>0</v>
      </c>
      <c r="Q396" s="15">
        <v>127000</v>
      </c>
      <c r="R396" s="15">
        <v>227000</v>
      </c>
      <c r="S396" s="15">
        <v>227000</v>
      </c>
      <c r="T396" s="17">
        <f t="shared" si="73"/>
        <v>0</v>
      </c>
      <c r="U396" s="17">
        <f t="shared" si="74"/>
        <v>0</v>
      </c>
      <c r="V396" s="17">
        <f t="shared" si="72"/>
        <v>0</v>
      </c>
    </row>
    <row r="397" spans="1:22" outlineLevel="2">
      <c r="A397" s="18" t="s">
        <v>193</v>
      </c>
      <c r="B397" s="18" t="s">
        <v>26</v>
      </c>
      <c r="C397" s="18" t="s">
        <v>84</v>
      </c>
      <c r="D397" s="18" t="s">
        <v>97</v>
      </c>
      <c r="E397" s="13" t="s">
        <v>29</v>
      </c>
      <c r="F397" s="19" t="s">
        <v>434</v>
      </c>
      <c r="G397" s="13">
        <v>1120</v>
      </c>
      <c r="H397" s="13">
        <v>3480</v>
      </c>
      <c r="I397" s="14" t="s">
        <v>98</v>
      </c>
      <c r="J397" s="15">
        <v>1391954</v>
      </c>
      <c r="K397" s="15">
        <v>1391954</v>
      </c>
      <c r="L397" s="15">
        <v>0</v>
      </c>
      <c r="M397" s="15">
        <v>0</v>
      </c>
      <c r="N397" s="15">
        <v>0</v>
      </c>
      <c r="O397" s="15">
        <v>76900</v>
      </c>
      <c r="P397" s="15">
        <v>76900</v>
      </c>
      <c r="Q397" s="15">
        <v>1148100</v>
      </c>
      <c r="R397" s="15">
        <v>1315054</v>
      </c>
      <c r="S397" s="15">
        <v>1315054</v>
      </c>
      <c r="T397" s="17">
        <f t="shared" si="73"/>
        <v>5.5246078534204435E-2</v>
      </c>
      <c r="U397" s="17">
        <f t="shared" si="74"/>
        <v>0</v>
      </c>
      <c r="V397" s="17">
        <f t="shared" si="72"/>
        <v>5.5246078534204435E-2</v>
      </c>
    </row>
    <row r="398" spans="1:22" outlineLevel="2">
      <c r="A398" s="18" t="s">
        <v>259</v>
      </c>
      <c r="B398" s="18" t="s">
        <v>26</v>
      </c>
      <c r="C398" s="18" t="s">
        <v>84</v>
      </c>
      <c r="D398" s="18" t="s">
        <v>97</v>
      </c>
      <c r="E398" s="13" t="s">
        <v>29</v>
      </c>
      <c r="F398" s="19" t="s">
        <v>434</v>
      </c>
      <c r="G398" s="13">
        <v>1120</v>
      </c>
      <c r="H398" s="13">
        <v>3480</v>
      </c>
      <c r="I398" s="14" t="s">
        <v>98</v>
      </c>
      <c r="J398" s="15">
        <v>252275200</v>
      </c>
      <c r="K398" s="15">
        <v>252275200</v>
      </c>
      <c r="L398" s="15">
        <v>0</v>
      </c>
      <c r="M398" s="15">
        <v>247183850.75999999</v>
      </c>
      <c r="N398" s="15">
        <v>0</v>
      </c>
      <c r="O398" s="15">
        <v>2981500</v>
      </c>
      <c r="P398" s="15">
        <v>2981500</v>
      </c>
      <c r="Q398" s="15">
        <v>2109849.2400000002</v>
      </c>
      <c r="R398" s="15">
        <v>2109849.2400000002</v>
      </c>
      <c r="S398" s="15">
        <v>2109849.2400000002</v>
      </c>
      <c r="T398" s="17">
        <f t="shared" si="73"/>
        <v>1.1818442716525445E-2</v>
      </c>
      <c r="U398" s="17">
        <f t="shared" si="74"/>
        <v>0.97981827290197365</v>
      </c>
      <c r="V398" s="17">
        <f t="shared" si="72"/>
        <v>0.99163671561849909</v>
      </c>
    </row>
    <row r="399" spans="1:22" outlineLevel="2">
      <c r="A399" s="18" t="s">
        <v>281</v>
      </c>
      <c r="B399" s="18" t="s">
        <v>26</v>
      </c>
      <c r="C399" s="18" t="s">
        <v>84</v>
      </c>
      <c r="D399" s="18" t="s">
        <v>97</v>
      </c>
      <c r="E399" s="13" t="s">
        <v>29</v>
      </c>
      <c r="F399" s="19" t="s">
        <v>434</v>
      </c>
      <c r="G399" s="13">
        <v>1120</v>
      </c>
      <c r="H399" s="13">
        <v>3480</v>
      </c>
      <c r="I399" s="14" t="s">
        <v>98</v>
      </c>
      <c r="J399" s="15">
        <v>337919</v>
      </c>
      <c r="K399" s="15">
        <v>337919</v>
      </c>
      <c r="L399" s="15">
        <v>0</v>
      </c>
      <c r="M399" s="15">
        <v>0</v>
      </c>
      <c r="N399" s="15">
        <v>0</v>
      </c>
      <c r="O399" s="15">
        <v>300290.90999999997</v>
      </c>
      <c r="P399" s="15">
        <v>300290.90999999997</v>
      </c>
      <c r="Q399" s="15">
        <v>34260.54</v>
      </c>
      <c r="R399" s="15">
        <v>37628.089999999997</v>
      </c>
      <c r="S399" s="15">
        <v>37628.089999999997</v>
      </c>
      <c r="T399" s="17">
        <f t="shared" si="73"/>
        <v>0.88864760489939887</v>
      </c>
      <c r="U399" s="17">
        <f t="shared" si="74"/>
        <v>0</v>
      </c>
      <c r="V399" s="17">
        <f t="shared" si="72"/>
        <v>0.88864760489939887</v>
      </c>
    </row>
    <row r="400" spans="1:22" outlineLevel="2">
      <c r="A400" s="18" t="s">
        <v>290</v>
      </c>
      <c r="B400" s="18" t="s">
        <v>26</v>
      </c>
      <c r="C400" s="18" t="s">
        <v>84</v>
      </c>
      <c r="D400" s="18" t="s">
        <v>97</v>
      </c>
      <c r="E400" s="13" t="s">
        <v>29</v>
      </c>
      <c r="F400" s="19" t="s">
        <v>434</v>
      </c>
      <c r="G400" s="13">
        <v>1120</v>
      </c>
      <c r="H400" s="13">
        <v>3480</v>
      </c>
      <c r="I400" s="14" t="s">
        <v>98</v>
      </c>
      <c r="J400" s="15">
        <v>507350</v>
      </c>
      <c r="K400" s="15">
        <v>507350</v>
      </c>
      <c r="L400" s="15">
        <v>0</v>
      </c>
      <c r="M400" s="15">
        <v>0</v>
      </c>
      <c r="N400" s="15">
        <v>0</v>
      </c>
      <c r="O400" s="15">
        <v>79260</v>
      </c>
      <c r="P400" s="15">
        <v>79260</v>
      </c>
      <c r="Q400" s="15">
        <v>428090</v>
      </c>
      <c r="R400" s="15">
        <v>428090</v>
      </c>
      <c r="S400" s="15">
        <v>428090</v>
      </c>
      <c r="T400" s="17">
        <f t="shared" si="73"/>
        <v>0.15622351433921355</v>
      </c>
      <c r="U400" s="17">
        <f t="shared" si="74"/>
        <v>0</v>
      </c>
      <c r="V400" s="17">
        <f t="shared" si="72"/>
        <v>0.15622351433921355</v>
      </c>
    </row>
    <row r="401" spans="1:22" outlineLevel="2">
      <c r="A401" s="18" t="s">
        <v>312</v>
      </c>
      <c r="B401" s="18" t="s">
        <v>26</v>
      </c>
      <c r="C401" s="18" t="s">
        <v>84</v>
      </c>
      <c r="D401" s="18" t="s">
        <v>97</v>
      </c>
      <c r="E401" s="13" t="s">
        <v>29</v>
      </c>
      <c r="F401" s="19" t="s">
        <v>434</v>
      </c>
      <c r="G401" s="13">
        <v>1120</v>
      </c>
      <c r="H401" s="13">
        <v>3480</v>
      </c>
      <c r="I401" s="14" t="s">
        <v>98</v>
      </c>
      <c r="J401" s="15">
        <v>64952</v>
      </c>
      <c r="K401" s="15">
        <v>64952</v>
      </c>
      <c r="L401" s="15">
        <v>0</v>
      </c>
      <c r="M401" s="15">
        <v>0</v>
      </c>
      <c r="N401" s="15">
        <v>0</v>
      </c>
      <c r="O401" s="15">
        <v>32476</v>
      </c>
      <c r="P401" s="15">
        <v>32476</v>
      </c>
      <c r="Q401" s="15">
        <v>0</v>
      </c>
      <c r="R401" s="15">
        <v>32476</v>
      </c>
      <c r="S401" s="15">
        <v>32476</v>
      </c>
      <c r="T401" s="17">
        <f t="shared" si="73"/>
        <v>0.5</v>
      </c>
      <c r="U401" s="17">
        <f t="shared" si="74"/>
        <v>0</v>
      </c>
      <c r="V401" s="17">
        <f t="shared" si="72"/>
        <v>0.5</v>
      </c>
    </row>
    <row r="402" spans="1:22" outlineLevel="2">
      <c r="A402" s="18" t="s">
        <v>318</v>
      </c>
      <c r="B402" s="18" t="s">
        <v>26</v>
      </c>
      <c r="C402" s="18" t="s">
        <v>84</v>
      </c>
      <c r="D402" s="18" t="s">
        <v>97</v>
      </c>
      <c r="E402" s="13" t="s">
        <v>29</v>
      </c>
      <c r="F402" s="19" t="s">
        <v>434</v>
      </c>
      <c r="G402" s="13">
        <v>1120</v>
      </c>
      <c r="H402" s="13">
        <v>3480</v>
      </c>
      <c r="I402" s="14" t="s">
        <v>98</v>
      </c>
      <c r="J402" s="15">
        <v>3698398</v>
      </c>
      <c r="K402" s="15">
        <v>3698398</v>
      </c>
      <c r="L402" s="15">
        <v>0</v>
      </c>
      <c r="M402" s="15">
        <v>0</v>
      </c>
      <c r="N402" s="15">
        <v>0</v>
      </c>
      <c r="O402" s="15">
        <v>0</v>
      </c>
      <c r="P402" s="15">
        <v>0</v>
      </c>
      <c r="Q402" s="15">
        <v>2019350.77</v>
      </c>
      <c r="R402" s="15">
        <v>3698398</v>
      </c>
      <c r="S402" s="15">
        <v>3698398</v>
      </c>
      <c r="T402" s="17">
        <f t="shared" si="73"/>
        <v>0</v>
      </c>
      <c r="U402" s="17">
        <f t="shared" si="74"/>
        <v>0</v>
      </c>
      <c r="V402" s="17">
        <f t="shared" si="72"/>
        <v>0</v>
      </c>
    </row>
    <row r="403" spans="1:22" outlineLevel="1">
      <c r="A403" s="43"/>
      <c r="B403" s="43"/>
      <c r="C403" s="43"/>
      <c r="D403" s="42" t="s">
        <v>518</v>
      </c>
      <c r="E403" s="44"/>
      <c r="F403" s="45"/>
      <c r="G403" s="44"/>
      <c r="H403" s="44"/>
      <c r="I403" s="46"/>
      <c r="J403" s="47">
        <f t="shared" ref="J403:S403" si="84">SUBTOTAL(9,J396:J402)</f>
        <v>258502773</v>
      </c>
      <c r="K403" s="47">
        <f t="shared" si="84"/>
        <v>258502773</v>
      </c>
      <c r="L403" s="47">
        <f t="shared" si="84"/>
        <v>0</v>
      </c>
      <c r="M403" s="47">
        <f t="shared" si="84"/>
        <v>247183850.75999999</v>
      </c>
      <c r="N403" s="47">
        <f t="shared" si="84"/>
        <v>0</v>
      </c>
      <c r="O403" s="47">
        <f t="shared" si="84"/>
        <v>3470426.91</v>
      </c>
      <c r="P403" s="48">
        <f t="shared" si="84"/>
        <v>3470426.91</v>
      </c>
      <c r="Q403" s="47">
        <f t="shared" si="84"/>
        <v>5866650.5500000007</v>
      </c>
      <c r="R403" s="47">
        <f t="shared" si="84"/>
        <v>7848495.3300000001</v>
      </c>
      <c r="S403" s="47">
        <f t="shared" si="84"/>
        <v>7848495.3300000001</v>
      </c>
      <c r="T403" s="49">
        <f t="shared" si="73"/>
        <v>1.3425105153514156E-2</v>
      </c>
      <c r="U403" s="49">
        <f t="shared" si="74"/>
        <v>0.95621353647916185</v>
      </c>
      <c r="V403" s="49">
        <f t="shared" si="72"/>
        <v>0.96963864163267599</v>
      </c>
    </row>
    <row r="404" spans="1:22" outlineLevel="2">
      <c r="A404" s="18" t="s">
        <v>25</v>
      </c>
      <c r="B404" s="18" t="s">
        <v>26</v>
      </c>
      <c r="C404" s="18" t="s">
        <v>84</v>
      </c>
      <c r="D404" s="18" t="s">
        <v>99</v>
      </c>
      <c r="E404" s="13" t="s">
        <v>29</v>
      </c>
      <c r="F404" s="19" t="s">
        <v>434</v>
      </c>
      <c r="G404" s="13">
        <v>1120</v>
      </c>
      <c r="H404" s="13">
        <v>3480</v>
      </c>
      <c r="I404" s="14" t="s">
        <v>100</v>
      </c>
      <c r="J404" s="15">
        <v>2736180</v>
      </c>
      <c r="K404" s="15">
        <v>2736180</v>
      </c>
      <c r="L404" s="15">
        <v>0</v>
      </c>
      <c r="M404" s="15">
        <v>0</v>
      </c>
      <c r="N404" s="15">
        <v>0</v>
      </c>
      <c r="O404" s="15">
        <v>0</v>
      </c>
      <c r="P404" s="15">
        <v>0</v>
      </c>
      <c r="Q404" s="15">
        <v>1060402.51</v>
      </c>
      <c r="R404" s="15">
        <v>2736180</v>
      </c>
      <c r="S404" s="15">
        <v>2736180</v>
      </c>
      <c r="T404" s="17">
        <f t="shared" si="73"/>
        <v>0</v>
      </c>
      <c r="U404" s="17">
        <f t="shared" si="74"/>
        <v>0</v>
      </c>
      <c r="V404" s="17">
        <f t="shared" si="72"/>
        <v>0</v>
      </c>
    </row>
    <row r="405" spans="1:22" outlineLevel="2">
      <c r="A405" s="18" t="s">
        <v>193</v>
      </c>
      <c r="B405" s="18" t="s">
        <v>26</v>
      </c>
      <c r="C405" s="18" t="s">
        <v>84</v>
      </c>
      <c r="D405" s="18" t="s">
        <v>99</v>
      </c>
      <c r="E405" s="13" t="s">
        <v>29</v>
      </c>
      <c r="F405" s="19" t="s">
        <v>434</v>
      </c>
      <c r="G405" s="13">
        <v>1120</v>
      </c>
      <c r="H405" s="13">
        <v>3480</v>
      </c>
      <c r="I405" s="14" t="s">
        <v>100</v>
      </c>
      <c r="J405" s="15">
        <v>40024809</v>
      </c>
      <c r="K405" s="15">
        <v>40024809</v>
      </c>
      <c r="L405" s="15">
        <v>0</v>
      </c>
      <c r="M405" s="15">
        <v>323423.52</v>
      </c>
      <c r="N405" s="15">
        <v>0</v>
      </c>
      <c r="O405" s="15">
        <v>21426185</v>
      </c>
      <c r="P405" s="15">
        <v>21426185</v>
      </c>
      <c r="Q405" s="15">
        <v>18275200.48</v>
      </c>
      <c r="R405" s="15">
        <v>18275200.48</v>
      </c>
      <c r="S405" s="15">
        <v>18275200.48</v>
      </c>
      <c r="T405" s="17">
        <f t="shared" si="73"/>
        <v>0.53532260453760072</v>
      </c>
      <c r="U405" s="17">
        <f t="shared" si="74"/>
        <v>8.0805762246110909E-3</v>
      </c>
      <c r="V405" s="17">
        <f t="shared" si="72"/>
        <v>0.54340318076221183</v>
      </c>
    </row>
    <row r="406" spans="1:22" outlineLevel="2">
      <c r="A406" s="18" t="s">
        <v>259</v>
      </c>
      <c r="B406" s="18" t="s">
        <v>26</v>
      </c>
      <c r="C406" s="18" t="s">
        <v>84</v>
      </c>
      <c r="D406" s="18" t="s">
        <v>99</v>
      </c>
      <c r="E406" s="13" t="s">
        <v>29</v>
      </c>
      <c r="F406" s="19" t="s">
        <v>434</v>
      </c>
      <c r="G406" s="13">
        <v>1120</v>
      </c>
      <c r="H406" s="13">
        <v>3480</v>
      </c>
      <c r="I406" s="14" t="s">
        <v>100</v>
      </c>
      <c r="J406" s="15">
        <v>1372250</v>
      </c>
      <c r="K406" s="15">
        <v>1372250</v>
      </c>
      <c r="L406" s="15">
        <v>0</v>
      </c>
      <c r="M406" s="15">
        <v>0</v>
      </c>
      <c r="N406" s="15">
        <v>0</v>
      </c>
      <c r="O406" s="15">
        <v>382250</v>
      </c>
      <c r="P406" s="15">
        <v>382250</v>
      </c>
      <c r="Q406" s="15">
        <v>990000</v>
      </c>
      <c r="R406" s="15">
        <v>990000</v>
      </c>
      <c r="S406" s="15">
        <v>990000</v>
      </c>
      <c r="T406" s="17">
        <f t="shared" si="73"/>
        <v>0.27855711422845691</v>
      </c>
      <c r="U406" s="17">
        <f t="shared" si="74"/>
        <v>0</v>
      </c>
      <c r="V406" s="17">
        <f t="shared" si="72"/>
        <v>0.27855711422845691</v>
      </c>
    </row>
    <row r="407" spans="1:22" outlineLevel="2">
      <c r="A407" s="18" t="s">
        <v>281</v>
      </c>
      <c r="B407" s="18" t="s">
        <v>26</v>
      </c>
      <c r="C407" s="18" t="s">
        <v>84</v>
      </c>
      <c r="D407" s="18" t="s">
        <v>99</v>
      </c>
      <c r="E407" s="13" t="s">
        <v>29</v>
      </c>
      <c r="F407" s="19" t="s">
        <v>434</v>
      </c>
      <c r="G407" s="13">
        <v>1120</v>
      </c>
      <c r="H407" s="13">
        <v>3480</v>
      </c>
      <c r="I407" s="14" t="s">
        <v>100</v>
      </c>
      <c r="J407" s="15">
        <v>147000</v>
      </c>
      <c r="K407" s="15">
        <v>147000</v>
      </c>
      <c r="L407" s="15">
        <v>0</v>
      </c>
      <c r="M407" s="15">
        <v>0</v>
      </c>
      <c r="N407" s="15">
        <v>0</v>
      </c>
      <c r="O407" s="15">
        <v>0</v>
      </c>
      <c r="P407" s="15">
        <v>0</v>
      </c>
      <c r="Q407" s="15">
        <v>147000</v>
      </c>
      <c r="R407" s="15">
        <v>147000</v>
      </c>
      <c r="S407" s="15">
        <v>147000</v>
      </c>
      <c r="T407" s="17">
        <f t="shared" si="73"/>
        <v>0</v>
      </c>
      <c r="U407" s="17">
        <f t="shared" si="74"/>
        <v>0</v>
      </c>
      <c r="V407" s="17">
        <f t="shared" si="72"/>
        <v>0</v>
      </c>
    </row>
    <row r="408" spans="1:22" outlineLevel="2">
      <c r="A408" s="18" t="s">
        <v>290</v>
      </c>
      <c r="B408" s="18" t="s">
        <v>26</v>
      </c>
      <c r="C408" s="18" t="s">
        <v>84</v>
      </c>
      <c r="D408" s="18" t="s">
        <v>99</v>
      </c>
      <c r="E408" s="13" t="s">
        <v>29</v>
      </c>
      <c r="F408" s="19" t="s">
        <v>434</v>
      </c>
      <c r="G408" s="13">
        <v>1120</v>
      </c>
      <c r="H408" s="13">
        <v>3480</v>
      </c>
      <c r="I408" s="14" t="s">
        <v>100</v>
      </c>
      <c r="J408" s="15">
        <v>630773</v>
      </c>
      <c r="K408" s="15">
        <v>630773</v>
      </c>
      <c r="L408" s="15">
        <v>0</v>
      </c>
      <c r="M408" s="15">
        <v>0</v>
      </c>
      <c r="N408" s="15">
        <v>0</v>
      </c>
      <c r="O408" s="15">
        <v>0</v>
      </c>
      <c r="P408" s="15">
        <v>0</v>
      </c>
      <c r="Q408" s="15">
        <v>630773</v>
      </c>
      <c r="R408" s="15">
        <v>630773</v>
      </c>
      <c r="S408" s="15">
        <v>630773</v>
      </c>
      <c r="T408" s="17">
        <f t="shared" si="73"/>
        <v>0</v>
      </c>
      <c r="U408" s="17">
        <f t="shared" si="74"/>
        <v>0</v>
      </c>
      <c r="V408" s="17">
        <f t="shared" si="72"/>
        <v>0</v>
      </c>
    </row>
    <row r="409" spans="1:22" outlineLevel="2">
      <c r="A409" s="18" t="s">
        <v>318</v>
      </c>
      <c r="B409" s="18" t="s">
        <v>26</v>
      </c>
      <c r="C409" s="18" t="s">
        <v>84</v>
      </c>
      <c r="D409" s="18" t="s">
        <v>99</v>
      </c>
      <c r="E409" s="13" t="s">
        <v>29</v>
      </c>
      <c r="F409" s="19" t="s">
        <v>434</v>
      </c>
      <c r="G409" s="13">
        <v>1120</v>
      </c>
      <c r="H409" s="13">
        <v>3480</v>
      </c>
      <c r="I409" s="14" t="s">
        <v>100</v>
      </c>
      <c r="J409" s="15">
        <v>8605970</v>
      </c>
      <c r="K409" s="15">
        <v>8605970</v>
      </c>
      <c r="L409" s="15">
        <v>0</v>
      </c>
      <c r="M409" s="15">
        <v>0</v>
      </c>
      <c r="N409" s="15">
        <v>0</v>
      </c>
      <c r="O409" s="15">
        <v>3673793.4</v>
      </c>
      <c r="P409" s="15">
        <v>3673793.4</v>
      </c>
      <c r="Q409" s="15">
        <v>380801.6</v>
      </c>
      <c r="R409" s="15">
        <v>4932176.5999999996</v>
      </c>
      <c r="S409" s="15">
        <v>4932176.5999999996</v>
      </c>
      <c r="T409" s="17">
        <f t="shared" si="73"/>
        <v>0.42688893872509431</v>
      </c>
      <c r="U409" s="17">
        <f t="shared" si="74"/>
        <v>0</v>
      </c>
      <c r="V409" s="17">
        <f t="shared" si="72"/>
        <v>0.42688893872509431</v>
      </c>
    </row>
    <row r="410" spans="1:22" outlineLevel="1">
      <c r="A410" s="43"/>
      <c r="B410" s="43"/>
      <c r="C410" s="43"/>
      <c r="D410" s="42" t="s">
        <v>519</v>
      </c>
      <c r="E410" s="44"/>
      <c r="F410" s="45"/>
      <c r="G410" s="44"/>
      <c r="H410" s="44"/>
      <c r="I410" s="46"/>
      <c r="J410" s="47">
        <f t="shared" ref="J410:S410" si="85">SUBTOTAL(9,J404:J409)</f>
        <v>53516982</v>
      </c>
      <c r="K410" s="47">
        <f t="shared" si="85"/>
        <v>53516982</v>
      </c>
      <c r="L410" s="47">
        <f t="shared" si="85"/>
        <v>0</v>
      </c>
      <c r="M410" s="47">
        <f t="shared" si="85"/>
        <v>323423.52</v>
      </c>
      <c r="N410" s="47">
        <f t="shared" si="85"/>
        <v>0</v>
      </c>
      <c r="O410" s="47">
        <f t="shared" si="85"/>
        <v>25482228.399999999</v>
      </c>
      <c r="P410" s="48">
        <f t="shared" si="85"/>
        <v>25482228.399999999</v>
      </c>
      <c r="Q410" s="47">
        <f t="shared" si="85"/>
        <v>21484177.590000004</v>
      </c>
      <c r="R410" s="47">
        <f t="shared" si="85"/>
        <v>27711330.079999998</v>
      </c>
      <c r="S410" s="47">
        <f t="shared" si="85"/>
        <v>27711330.079999998</v>
      </c>
      <c r="T410" s="49">
        <f t="shared" si="73"/>
        <v>0.4761521940829922</v>
      </c>
      <c r="U410" s="49">
        <f t="shared" si="74"/>
        <v>6.0433811458202183E-3</v>
      </c>
      <c r="V410" s="49">
        <f t="shared" si="72"/>
        <v>0.4821955752288124</v>
      </c>
    </row>
    <row r="411" spans="1:22" ht="30" outlineLevel="2">
      <c r="A411" s="18" t="s">
        <v>25</v>
      </c>
      <c r="B411" s="18" t="s">
        <v>26</v>
      </c>
      <c r="C411" s="18" t="s">
        <v>84</v>
      </c>
      <c r="D411" s="18" t="s">
        <v>101</v>
      </c>
      <c r="E411" s="13" t="s">
        <v>29</v>
      </c>
      <c r="F411" s="19" t="s">
        <v>434</v>
      </c>
      <c r="G411" s="13">
        <v>1120</v>
      </c>
      <c r="H411" s="13">
        <v>3480</v>
      </c>
      <c r="I411" s="14" t="s">
        <v>102</v>
      </c>
      <c r="J411" s="15">
        <v>9213087</v>
      </c>
      <c r="K411" s="15">
        <v>9213087</v>
      </c>
      <c r="L411" s="15">
        <v>0</v>
      </c>
      <c r="M411" s="15">
        <v>0</v>
      </c>
      <c r="N411" s="15">
        <v>0</v>
      </c>
      <c r="O411" s="15">
        <v>2608222.14</v>
      </c>
      <c r="P411" s="15">
        <v>2608222.14</v>
      </c>
      <c r="Q411" s="15">
        <v>957572.21</v>
      </c>
      <c r="R411" s="15">
        <v>6604864.8600000003</v>
      </c>
      <c r="S411" s="15">
        <v>6604864.8600000003</v>
      </c>
      <c r="T411" s="17">
        <f t="shared" si="73"/>
        <v>0.28309969720246864</v>
      </c>
      <c r="U411" s="17">
        <f t="shared" si="74"/>
        <v>0</v>
      </c>
      <c r="V411" s="17">
        <f t="shared" si="72"/>
        <v>0.28309969720246864</v>
      </c>
    </row>
    <row r="412" spans="1:22" ht="30" outlineLevel="2">
      <c r="A412" s="18" t="s">
        <v>193</v>
      </c>
      <c r="B412" s="18" t="s">
        <v>26</v>
      </c>
      <c r="C412" s="18" t="s">
        <v>84</v>
      </c>
      <c r="D412" s="18" t="s">
        <v>101</v>
      </c>
      <c r="E412" s="13" t="s">
        <v>29</v>
      </c>
      <c r="F412" s="19" t="s">
        <v>434</v>
      </c>
      <c r="G412" s="13">
        <v>1120</v>
      </c>
      <c r="H412" s="13">
        <v>3480</v>
      </c>
      <c r="I412" s="14" t="s">
        <v>102</v>
      </c>
      <c r="J412" s="15">
        <v>10384451</v>
      </c>
      <c r="K412" s="15">
        <v>10384451</v>
      </c>
      <c r="L412" s="15">
        <v>0</v>
      </c>
      <c r="M412" s="15">
        <v>0</v>
      </c>
      <c r="N412" s="15">
        <v>0</v>
      </c>
      <c r="O412" s="15">
        <v>2459344.6800000002</v>
      </c>
      <c r="P412" s="15">
        <v>2459344.6800000002</v>
      </c>
      <c r="Q412" s="15">
        <v>7925106.3200000003</v>
      </c>
      <c r="R412" s="15">
        <v>7925106.3200000003</v>
      </c>
      <c r="S412" s="15">
        <v>7925106.3200000003</v>
      </c>
      <c r="T412" s="17">
        <f t="shared" si="73"/>
        <v>0.23682953292379155</v>
      </c>
      <c r="U412" s="17">
        <f t="shared" si="74"/>
        <v>0</v>
      </c>
      <c r="V412" s="17">
        <f t="shared" si="72"/>
        <v>0.23682953292379155</v>
      </c>
    </row>
    <row r="413" spans="1:22" ht="30" outlineLevel="2">
      <c r="A413" s="18" t="s">
        <v>259</v>
      </c>
      <c r="B413" s="18" t="s">
        <v>26</v>
      </c>
      <c r="C413" s="18" t="s">
        <v>84</v>
      </c>
      <c r="D413" s="18" t="s">
        <v>101</v>
      </c>
      <c r="E413" s="13" t="s">
        <v>29</v>
      </c>
      <c r="F413" s="19" t="s">
        <v>434</v>
      </c>
      <c r="G413" s="13">
        <v>1120</v>
      </c>
      <c r="H413" s="13">
        <v>3480</v>
      </c>
      <c r="I413" s="14" t="s">
        <v>102</v>
      </c>
      <c r="J413" s="15">
        <v>7471348</v>
      </c>
      <c r="K413" s="15">
        <v>7471348</v>
      </c>
      <c r="L413" s="15">
        <v>0</v>
      </c>
      <c r="M413" s="15">
        <v>0</v>
      </c>
      <c r="N413" s="15">
        <v>0</v>
      </c>
      <c r="O413" s="15">
        <v>7388561.0300000003</v>
      </c>
      <c r="P413" s="15">
        <v>7388561.0300000003</v>
      </c>
      <c r="Q413" s="15">
        <v>82786.97</v>
      </c>
      <c r="R413" s="15">
        <v>82786.97</v>
      </c>
      <c r="S413" s="15">
        <v>82786.97</v>
      </c>
      <c r="T413" s="17">
        <f t="shared" si="73"/>
        <v>0.98891940651138188</v>
      </c>
      <c r="U413" s="17">
        <f t="shared" si="74"/>
        <v>0</v>
      </c>
      <c r="V413" s="17">
        <f t="shared" si="72"/>
        <v>0.98891940651138188</v>
      </c>
    </row>
    <row r="414" spans="1:22" ht="30" outlineLevel="2">
      <c r="A414" s="18" t="s">
        <v>281</v>
      </c>
      <c r="B414" s="18" t="s">
        <v>26</v>
      </c>
      <c r="C414" s="18" t="s">
        <v>84</v>
      </c>
      <c r="D414" s="18" t="s">
        <v>101</v>
      </c>
      <c r="E414" s="13" t="s">
        <v>29</v>
      </c>
      <c r="F414" s="19" t="s">
        <v>434</v>
      </c>
      <c r="G414" s="13">
        <v>1120</v>
      </c>
      <c r="H414" s="13">
        <v>3480</v>
      </c>
      <c r="I414" s="14" t="s">
        <v>102</v>
      </c>
      <c r="J414" s="15">
        <v>4033073</v>
      </c>
      <c r="K414" s="15">
        <v>4033073</v>
      </c>
      <c r="L414" s="15">
        <v>0</v>
      </c>
      <c r="M414" s="15">
        <v>250900</v>
      </c>
      <c r="N414" s="15">
        <v>0</v>
      </c>
      <c r="O414" s="15">
        <v>3028571.75</v>
      </c>
      <c r="P414" s="15">
        <v>3028571.75</v>
      </c>
      <c r="Q414" s="15">
        <v>753601.25</v>
      </c>
      <c r="R414" s="15">
        <v>753601.25</v>
      </c>
      <c r="S414" s="15">
        <v>753601.25</v>
      </c>
      <c r="T414" s="17">
        <f t="shared" si="73"/>
        <v>0.75093402722936087</v>
      </c>
      <c r="U414" s="17">
        <f t="shared" si="74"/>
        <v>6.2210626983444137E-2</v>
      </c>
      <c r="V414" s="17">
        <f t="shared" si="72"/>
        <v>0.81314465421280502</v>
      </c>
    </row>
    <row r="415" spans="1:22" ht="30" outlineLevel="2">
      <c r="A415" s="18" t="s">
        <v>290</v>
      </c>
      <c r="B415" s="18" t="s">
        <v>26</v>
      </c>
      <c r="C415" s="18" t="s">
        <v>84</v>
      </c>
      <c r="D415" s="18" t="s">
        <v>101</v>
      </c>
      <c r="E415" s="13" t="s">
        <v>29</v>
      </c>
      <c r="F415" s="19" t="s">
        <v>434</v>
      </c>
      <c r="G415" s="13">
        <v>1120</v>
      </c>
      <c r="H415" s="13">
        <v>3480</v>
      </c>
      <c r="I415" s="14" t="s">
        <v>102</v>
      </c>
      <c r="J415" s="15">
        <v>11991098</v>
      </c>
      <c r="K415" s="15">
        <v>11991098</v>
      </c>
      <c r="L415" s="15">
        <v>0</v>
      </c>
      <c r="M415" s="15">
        <v>2118655.11</v>
      </c>
      <c r="N415" s="15">
        <v>0</v>
      </c>
      <c r="O415" s="15">
        <v>4971684.12</v>
      </c>
      <c r="P415" s="15">
        <v>4971684.12</v>
      </c>
      <c r="Q415" s="15">
        <v>4900758.26</v>
      </c>
      <c r="R415" s="15">
        <v>4900758.7699999996</v>
      </c>
      <c r="S415" s="15">
        <v>4900758.7699999996</v>
      </c>
      <c r="T415" s="17">
        <f t="shared" si="73"/>
        <v>0.41461458491957953</v>
      </c>
      <c r="U415" s="17">
        <f t="shared" si="74"/>
        <v>0.17668566381494005</v>
      </c>
      <c r="V415" s="17">
        <f t="shared" si="72"/>
        <v>0.59130024873451958</v>
      </c>
    </row>
    <row r="416" spans="1:22" ht="30" outlineLevel="2">
      <c r="A416" s="18" t="s">
        <v>312</v>
      </c>
      <c r="B416" s="18" t="s">
        <v>26</v>
      </c>
      <c r="C416" s="18" t="s">
        <v>84</v>
      </c>
      <c r="D416" s="18" t="s">
        <v>101</v>
      </c>
      <c r="E416" s="13" t="s">
        <v>29</v>
      </c>
      <c r="F416" s="19" t="s">
        <v>434</v>
      </c>
      <c r="G416" s="13">
        <v>1120</v>
      </c>
      <c r="H416" s="13">
        <v>3480</v>
      </c>
      <c r="I416" s="14" t="s">
        <v>102</v>
      </c>
      <c r="J416" s="15">
        <v>19845482</v>
      </c>
      <c r="K416" s="15">
        <v>19845482</v>
      </c>
      <c r="L416" s="15">
        <v>0</v>
      </c>
      <c r="M416" s="15">
        <v>0</v>
      </c>
      <c r="N416" s="15">
        <v>0</v>
      </c>
      <c r="O416" s="15">
        <v>15082827.640000001</v>
      </c>
      <c r="P416" s="15">
        <v>15082827.640000001</v>
      </c>
      <c r="Q416" s="15">
        <v>4762654.3600000003</v>
      </c>
      <c r="R416" s="15">
        <v>4762654.3600000003</v>
      </c>
      <c r="S416" s="15">
        <v>4762654.3600000003</v>
      </c>
      <c r="T416" s="17">
        <f t="shared" si="73"/>
        <v>0.7600131677325852</v>
      </c>
      <c r="U416" s="17">
        <f t="shared" si="74"/>
        <v>0</v>
      </c>
      <c r="V416" s="17">
        <f t="shared" si="72"/>
        <v>0.7600131677325852</v>
      </c>
    </row>
    <row r="417" spans="1:22" ht="30" outlineLevel="2">
      <c r="A417" s="18" t="s">
        <v>318</v>
      </c>
      <c r="B417" s="18" t="s">
        <v>26</v>
      </c>
      <c r="C417" s="18" t="s">
        <v>84</v>
      </c>
      <c r="D417" s="18" t="s">
        <v>101</v>
      </c>
      <c r="E417" s="13" t="s">
        <v>29</v>
      </c>
      <c r="F417" s="19" t="s">
        <v>434</v>
      </c>
      <c r="G417" s="13">
        <v>1120</v>
      </c>
      <c r="H417" s="13">
        <v>3480</v>
      </c>
      <c r="I417" s="14" t="s">
        <v>102</v>
      </c>
      <c r="J417" s="15">
        <v>61175885</v>
      </c>
      <c r="K417" s="15">
        <v>61175885</v>
      </c>
      <c r="L417" s="15">
        <v>0</v>
      </c>
      <c r="M417" s="15">
        <v>2727802</v>
      </c>
      <c r="N417" s="15">
        <v>0</v>
      </c>
      <c r="O417" s="15">
        <v>19247324.190000001</v>
      </c>
      <c r="P417" s="15">
        <v>19247324.190000001</v>
      </c>
      <c r="Q417" s="15">
        <v>39200758.810000002</v>
      </c>
      <c r="R417" s="15">
        <v>39200758.810000002</v>
      </c>
      <c r="S417" s="15">
        <v>39200758.810000002</v>
      </c>
      <c r="T417" s="17">
        <f t="shared" si="73"/>
        <v>0.31462273394165041</v>
      </c>
      <c r="U417" s="17">
        <f t="shared" si="74"/>
        <v>4.4589497969665659E-2</v>
      </c>
      <c r="V417" s="17">
        <f t="shared" si="72"/>
        <v>0.35921223191131607</v>
      </c>
    </row>
    <row r="418" spans="1:22" ht="30" outlineLevel="2">
      <c r="A418" s="18" t="s">
        <v>329</v>
      </c>
      <c r="B418" s="18" t="s">
        <v>26</v>
      </c>
      <c r="C418" s="18" t="s">
        <v>84</v>
      </c>
      <c r="D418" s="18" t="s">
        <v>101</v>
      </c>
      <c r="E418" s="13" t="s">
        <v>29</v>
      </c>
      <c r="F418" s="19" t="s">
        <v>434</v>
      </c>
      <c r="G418" s="13">
        <v>1120</v>
      </c>
      <c r="H418" s="13">
        <v>3460</v>
      </c>
      <c r="I418" s="14" t="s">
        <v>102</v>
      </c>
      <c r="J418" s="15">
        <v>1583307</v>
      </c>
      <c r="K418" s="15">
        <v>1583307</v>
      </c>
      <c r="L418" s="15">
        <v>0</v>
      </c>
      <c r="M418" s="15">
        <v>0</v>
      </c>
      <c r="N418" s="15">
        <v>0</v>
      </c>
      <c r="O418" s="15">
        <v>1194054.3400000001</v>
      </c>
      <c r="P418" s="15">
        <v>1194054.3400000001</v>
      </c>
      <c r="Q418" s="15">
        <v>389252.66</v>
      </c>
      <c r="R418" s="15">
        <v>389252.66</v>
      </c>
      <c r="S418" s="15">
        <v>389252.66</v>
      </c>
      <c r="T418" s="17">
        <f t="shared" si="73"/>
        <v>0.75415212589851499</v>
      </c>
      <c r="U418" s="17">
        <f t="shared" si="74"/>
        <v>0</v>
      </c>
      <c r="V418" s="17">
        <f t="shared" si="72"/>
        <v>0.75415212589851499</v>
      </c>
    </row>
    <row r="419" spans="1:22" outlineLevel="1">
      <c r="A419" s="43"/>
      <c r="B419" s="43"/>
      <c r="C419" s="43"/>
      <c r="D419" s="42" t="s">
        <v>520</v>
      </c>
      <c r="E419" s="44"/>
      <c r="F419" s="45"/>
      <c r="G419" s="44"/>
      <c r="H419" s="44"/>
      <c r="I419" s="46"/>
      <c r="J419" s="47">
        <f t="shared" ref="J419:S419" si="86">SUBTOTAL(9,J411:J418)</f>
        <v>125697731</v>
      </c>
      <c r="K419" s="47">
        <f t="shared" si="86"/>
        <v>125697731</v>
      </c>
      <c r="L419" s="47">
        <f t="shared" si="86"/>
        <v>0</v>
      </c>
      <c r="M419" s="47">
        <f t="shared" si="86"/>
        <v>5097357.1099999994</v>
      </c>
      <c r="N419" s="47">
        <f t="shared" si="86"/>
        <v>0</v>
      </c>
      <c r="O419" s="47">
        <f t="shared" si="86"/>
        <v>55980589.890000001</v>
      </c>
      <c r="P419" s="48">
        <f t="shared" si="86"/>
        <v>55980589.890000001</v>
      </c>
      <c r="Q419" s="47">
        <f t="shared" si="86"/>
        <v>58972490.840000004</v>
      </c>
      <c r="R419" s="47">
        <f t="shared" si="86"/>
        <v>64619784</v>
      </c>
      <c r="S419" s="47">
        <f t="shared" si="86"/>
        <v>64619784</v>
      </c>
      <c r="T419" s="49">
        <f t="shared" si="73"/>
        <v>0.44535879402628198</v>
      </c>
      <c r="U419" s="49">
        <f t="shared" si="74"/>
        <v>4.0552498994592033E-2</v>
      </c>
      <c r="V419" s="49">
        <f t="shared" si="72"/>
        <v>0.48591129302087399</v>
      </c>
    </row>
    <row r="420" spans="1:22" ht="45" outlineLevel="2">
      <c r="A420" s="18" t="s">
        <v>193</v>
      </c>
      <c r="B420" s="18" t="s">
        <v>26</v>
      </c>
      <c r="C420" s="18" t="s">
        <v>84</v>
      </c>
      <c r="D420" s="18" t="s">
        <v>248</v>
      </c>
      <c r="E420" s="13" t="s">
        <v>29</v>
      </c>
      <c r="F420" s="19" t="s">
        <v>434</v>
      </c>
      <c r="G420" s="13">
        <v>1120</v>
      </c>
      <c r="H420" s="13">
        <v>3480</v>
      </c>
      <c r="I420" s="14" t="s">
        <v>249</v>
      </c>
      <c r="J420" s="15">
        <v>610325</v>
      </c>
      <c r="K420" s="15">
        <v>610325</v>
      </c>
      <c r="L420" s="15">
        <v>0</v>
      </c>
      <c r="M420" s="15">
        <v>0</v>
      </c>
      <c r="N420" s="15">
        <v>0</v>
      </c>
      <c r="O420" s="15">
        <v>251624.47</v>
      </c>
      <c r="P420" s="15">
        <v>251624.47</v>
      </c>
      <c r="Q420" s="15">
        <v>358700.53</v>
      </c>
      <c r="R420" s="15">
        <v>358700.53</v>
      </c>
      <c r="S420" s="15">
        <v>358700.53</v>
      </c>
      <c r="T420" s="17">
        <f t="shared" si="73"/>
        <v>0.41227947405071069</v>
      </c>
      <c r="U420" s="17">
        <f t="shared" si="74"/>
        <v>0</v>
      </c>
      <c r="V420" s="17">
        <f t="shared" si="72"/>
        <v>0.41227947405071069</v>
      </c>
    </row>
    <row r="421" spans="1:22" ht="45" outlineLevel="2">
      <c r="A421" s="18" t="s">
        <v>259</v>
      </c>
      <c r="B421" s="18" t="s">
        <v>26</v>
      </c>
      <c r="C421" s="18" t="s">
        <v>84</v>
      </c>
      <c r="D421" s="18" t="s">
        <v>248</v>
      </c>
      <c r="E421" s="13" t="s">
        <v>29</v>
      </c>
      <c r="F421" s="19" t="s">
        <v>434</v>
      </c>
      <c r="G421" s="13">
        <v>1120</v>
      </c>
      <c r="H421" s="13">
        <v>3480</v>
      </c>
      <c r="I421" s="14" t="s">
        <v>249</v>
      </c>
      <c r="J421" s="15">
        <v>48457500</v>
      </c>
      <c r="K421" s="15">
        <v>48457500</v>
      </c>
      <c r="L421" s="15">
        <v>0</v>
      </c>
      <c r="M421" s="15">
        <v>0</v>
      </c>
      <c r="N421" s="15">
        <v>0</v>
      </c>
      <c r="O421" s="15">
        <v>48457500</v>
      </c>
      <c r="P421" s="15">
        <v>48457500</v>
      </c>
      <c r="Q421" s="15">
        <v>0</v>
      </c>
      <c r="R421" s="15">
        <v>0</v>
      </c>
      <c r="S421" s="15">
        <v>0</v>
      </c>
      <c r="T421" s="17">
        <f t="shared" si="73"/>
        <v>1</v>
      </c>
      <c r="U421" s="17">
        <f t="shared" si="74"/>
        <v>0</v>
      </c>
      <c r="V421" s="17">
        <f t="shared" si="72"/>
        <v>1</v>
      </c>
    </row>
    <row r="422" spans="1:22" outlineLevel="1">
      <c r="A422" s="43"/>
      <c r="B422" s="43"/>
      <c r="C422" s="43"/>
      <c r="D422" s="42" t="s">
        <v>521</v>
      </c>
      <c r="E422" s="44"/>
      <c r="F422" s="45"/>
      <c r="G422" s="44"/>
      <c r="H422" s="44"/>
      <c r="I422" s="46"/>
      <c r="J422" s="47">
        <f t="shared" ref="J422:S422" si="87">SUBTOTAL(9,J420:J421)</f>
        <v>49067825</v>
      </c>
      <c r="K422" s="47">
        <f t="shared" si="87"/>
        <v>49067825</v>
      </c>
      <c r="L422" s="47">
        <f t="shared" si="87"/>
        <v>0</v>
      </c>
      <c r="M422" s="47">
        <f t="shared" si="87"/>
        <v>0</v>
      </c>
      <c r="N422" s="47">
        <f t="shared" si="87"/>
        <v>0</v>
      </c>
      <c r="O422" s="47">
        <f t="shared" si="87"/>
        <v>48709124.469999999</v>
      </c>
      <c r="P422" s="48">
        <f t="shared" si="87"/>
        <v>48709124.469999999</v>
      </c>
      <c r="Q422" s="47">
        <f t="shared" si="87"/>
        <v>358700.53</v>
      </c>
      <c r="R422" s="47">
        <f t="shared" si="87"/>
        <v>358700.53</v>
      </c>
      <c r="S422" s="47">
        <f t="shared" si="87"/>
        <v>358700.53</v>
      </c>
      <c r="T422" s="49">
        <f t="shared" si="73"/>
        <v>0.99268969981856747</v>
      </c>
      <c r="U422" s="49">
        <f t="shared" si="74"/>
        <v>0</v>
      </c>
      <c r="V422" s="49">
        <f t="shared" si="72"/>
        <v>0.99268969981856747</v>
      </c>
    </row>
    <row r="423" spans="1:22" ht="30" outlineLevel="2">
      <c r="A423" s="18" t="s">
        <v>25</v>
      </c>
      <c r="B423" s="18" t="s">
        <v>26</v>
      </c>
      <c r="C423" s="18" t="s">
        <v>84</v>
      </c>
      <c r="D423" s="18" t="s">
        <v>103</v>
      </c>
      <c r="E423" s="13" t="s">
        <v>29</v>
      </c>
      <c r="F423" s="19" t="s">
        <v>434</v>
      </c>
      <c r="G423" s="13">
        <v>1120</v>
      </c>
      <c r="H423" s="13">
        <v>3480</v>
      </c>
      <c r="I423" s="14" t="s">
        <v>104</v>
      </c>
      <c r="J423" s="15">
        <v>27491540</v>
      </c>
      <c r="K423" s="15">
        <v>27491540</v>
      </c>
      <c r="L423" s="15">
        <v>0</v>
      </c>
      <c r="M423" s="15">
        <v>0</v>
      </c>
      <c r="N423" s="15">
        <v>0</v>
      </c>
      <c r="O423" s="15">
        <v>26570098.710000001</v>
      </c>
      <c r="P423" s="15">
        <v>23651598.710000001</v>
      </c>
      <c r="Q423" s="15">
        <v>921441.29</v>
      </c>
      <c r="R423" s="15">
        <v>921441.29</v>
      </c>
      <c r="S423" s="15">
        <v>921441.29</v>
      </c>
      <c r="T423" s="17">
        <f t="shared" si="73"/>
        <v>0.96648273286982112</v>
      </c>
      <c r="U423" s="17">
        <f t="shared" si="74"/>
        <v>0</v>
      </c>
      <c r="V423" s="17">
        <f t="shared" si="72"/>
        <v>0.96648273286982112</v>
      </c>
    </row>
    <row r="424" spans="1:22" ht="30" outlineLevel="2">
      <c r="A424" s="18" t="s">
        <v>193</v>
      </c>
      <c r="B424" s="18" t="s">
        <v>26</v>
      </c>
      <c r="C424" s="18" t="s">
        <v>84</v>
      </c>
      <c r="D424" s="18" t="s">
        <v>103</v>
      </c>
      <c r="E424" s="13" t="s">
        <v>29</v>
      </c>
      <c r="F424" s="19" t="s">
        <v>434</v>
      </c>
      <c r="G424" s="13">
        <v>1120</v>
      </c>
      <c r="H424" s="13">
        <v>3480</v>
      </c>
      <c r="I424" s="14" t="s">
        <v>104</v>
      </c>
      <c r="J424" s="15">
        <v>82765817</v>
      </c>
      <c r="K424" s="15">
        <v>82765817</v>
      </c>
      <c r="L424" s="15">
        <v>0</v>
      </c>
      <c r="M424" s="15">
        <v>0</v>
      </c>
      <c r="N424" s="15">
        <v>0</v>
      </c>
      <c r="O424" s="15">
        <v>68273621.719999999</v>
      </c>
      <c r="P424" s="15">
        <v>66467941.719999999</v>
      </c>
      <c r="Q424" s="15">
        <v>14492195.279999999</v>
      </c>
      <c r="R424" s="15">
        <v>14492195.279999999</v>
      </c>
      <c r="S424" s="15">
        <v>14492195.279999999</v>
      </c>
      <c r="T424" s="17">
        <f t="shared" ref="T424:T487" si="88">+O424/K424</f>
        <v>0.82490119948915619</v>
      </c>
      <c r="U424" s="17">
        <f t="shared" ref="U424:U487" si="89">+(L424+M424+N424)/K424</f>
        <v>0</v>
      </c>
      <c r="V424" s="17">
        <f t="shared" ref="V424:V487" si="90">+T424+U424</f>
        <v>0.82490119948915619</v>
      </c>
    </row>
    <row r="425" spans="1:22" ht="30" outlineLevel="2">
      <c r="A425" s="18" t="s">
        <v>259</v>
      </c>
      <c r="B425" s="18" t="s">
        <v>26</v>
      </c>
      <c r="C425" s="18" t="s">
        <v>84</v>
      </c>
      <c r="D425" s="18" t="s">
        <v>103</v>
      </c>
      <c r="E425" s="13" t="s">
        <v>29</v>
      </c>
      <c r="F425" s="19" t="s">
        <v>434</v>
      </c>
      <c r="G425" s="13">
        <v>1120</v>
      </c>
      <c r="H425" s="13">
        <v>3480</v>
      </c>
      <c r="I425" s="14" t="s">
        <v>104</v>
      </c>
      <c r="J425" s="15">
        <v>25241610</v>
      </c>
      <c r="K425" s="15">
        <v>25241610</v>
      </c>
      <c r="L425" s="15">
        <v>0</v>
      </c>
      <c r="M425" s="15">
        <v>0</v>
      </c>
      <c r="N425" s="15">
        <v>0</v>
      </c>
      <c r="O425" s="15">
        <v>25241609.969999999</v>
      </c>
      <c r="P425" s="15">
        <v>25241609.969999999</v>
      </c>
      <c r="Q425" s="15">
        <v>0.03</v>
      </c>
      <c r="R425" s="15">
        <v>0.03</v>
      </c>
      <c r="S425" s="15">
        <v>0.03</v>
      </c>
      <c r="T425" s="17">
        <f t="shared" si="88"/>
        <v>0.99999999881148627</v>
      </c>
      <c r="U425" s="17">
        <f t="shared" si="89"/>
        <v>0</v>
      </c>
      <c r="V425" s="17">
        <f t="shared" si="90"/>
        <v>0.99999999881148627</v>
      </c>
    </row>
    <row r="426" spans="1:22" ht="30" outlineLevel="2">
      <c r="A426" s="18" t="s">
        <v>281</v>
      </c>
      <c r="B426" s="18" t="s">
        <v>26</v>
      </c>
      <c r="C426" s="18" t="s">
        <v>84</v>
      </c>
      <c r="D426" s="18" t="s">
        <v>103</v>
      </c>
      <c r="E426" s="13" t="s">
        <v>29</v>
      </c>
      <c r="F426" s="19" t="s">
        <v>434</v>
      </c>
      <c r="G426" s="13">
        <v>1120</v>
      </c>
      <c r="H426" s="13">
        <v>3480</v>
      </c>
      <c r="I426" s="14" t="s">
        <v>104</v>
      </c>
      <c r="J426" s="15">
        <v>7305170</v>
      </c>
      <c r="K426" s="15">
        <v>7305170</v>
      </c>
      <c r="L426" s="15">
        <v>0</v>
      </c>
      <c r="M426" s="15">
        <v>0</v>
      </c>
      <c r="N426" s="15">
        <v>0</v>
      </c>
      <c r="O426" s="15">
        <v>5901337.1500000004</v>
      </c>
      <c r="P426" s="15">
        <v>5901337.1500000004</v>
      </c>
      <c r="Q426" s="15">
        <v>1403832.85</v>
      </c>
      <c r="R426" s="15">
        <v>1403832.85</v>
      </c>
      <c r="S426" s="15">
        <v>1403832.85</v>
      </c>
      <c r="T426" s="17">
        <f t="shared" si="88"/>
        <v>0.80783022845464247</v>
      </c>
      <c r="U426" s="17">
        <f t="shared" si="89"/>
        <v>0</v>
      </c>
      <c r="V426" s="17">
        <f t="shared" si="90"/>
        <v>0.80783022845464247</v>
      </c>
    </row>
    <row r="427" spans="1:22" ht="30" outlineLevel="2">
      <c r="A427" s="18" t="s">
        <v>290</v>
      </c>
      <c r="B427" s="18" t="s">
        <v>26</v>
      </c>
      <c r="C427" s="18" t="s">
        <v>84</v>
      </c>
      <c r="D427" s="18" t="s">
        <v>103</v>
      </c>
      <c r="E427" s="13" t="s">
        <v>29</v>
      </c>
      <c r="F427" s="19" t="s">
        <v>434</v>
      </c>
      <c r="G427" s="13">
        <v>1120</v>
      </c>
      <c r="H427" s="13">
        <v>3480</v>
      </c>
      <c r="I427" s="14" t="s">
        <v>104</v>
      </c>
      <c r="J427" s="15">
        <v>293757700</v>
      </c>
      <c r="K427" s="15">
        <v>293757700</v>
      </c>
      <c r="L427" s="15">
        <v>0</v>
      </c>
      <c r="M427" s="15">
        <v>0</v>
      </c>
      <c r="N427" s="15">
        <v>0</v>
      </c>
      <c r="O427" s="15">
        <v>240730737.16999999</v>
      </c>
      <c r="P427" s="15">
        <v>196233837.16999999</v>
      </c>
      <c r="Q427" s="15">
        <v>53026962.829999998</v>
      </c>
      <c r="R427" s="15">
        <v>53026962.829999998</v>
      </c>
      <c r="S427" s="15">
        <v>53026962.829999998</v>
      </c>
      <c r="T427" s="17">
        <f t="shared" si="88"/>
        <v>0.8194874114618953</v>
      </c>
      <c r="U427" s="17">
        <f t="shared" si="89"/>
        <v>0</v>
      </c>
      <c r="V427" s="17">
        <f t="shared" si="90"/>
        <v>0.8194874114618953</v>
      </c>
    </row>
    <row r="428" spans="1:22" ht="30" outlineLevel="2">
      <c r="A428" s="18" t="s">
        <v>312</v>
      </c>
      <c r="B428" s="18" t="s">
        <v>26</v>
      </c>
      <c r="C428" s="18" t="s">
        <v>84</v>
      </c>
      <c r="D428" s="18" t="s">
        <v>103</v>
      </c>
      <c r="E428" s="13" t="s">
        <v>29</v>
      </c>
      <c r="F428" s="19" t="s">
        <v>434</v>
      </c>
      <c r="G428" s="13">
        <v>1120</v>
      </c>
      <c r="H428" s="13">
        <v>3480</v>
      </c>
      <c r="I428" s="14" t="s">
        <v>104</v>
      </c>
      <c r="J428" s="15">
        <v>16371602</v>
      </c>
      <c r="K428" s="15">
        <v>16371602</v>
      </c>
      <c r="L428" s="15">
        <v>0</v>
      </c>
      <c r="M428" s="15">
        <v>2289600</v>
      </c>
      <c r="N428" s="15">
        <v>0</v>
      </c>
      <c r="O428" s="15">
        <v>12234013.550000001</v>
      </c>
      <c r="P428" s="15">
        <v>12234013.550000001</v>
      </c>
      <c r="Q428" s="15">
        <v>1847988.45</v>
      </c>
      <c r="R428" s="15">
        <v>1847988.45</v>
      </c>
      <c r="S428" s="15">
        <v>1847988.45</v>
      </c>
      <c r="T428" s="17">
        <f t="shared" si="88"/>
        <v>0.74727039846192211</v>
      </c>
      <c r="U428" s="17">
        <f t="shared" si="89"/>
        <v>0.13985192163845664</v>
      </c>
      <c r="V428" s="17">
        <f t="shared" si="90"/>
        <v>0.88712232010037873</v>
      </c>
    </row>
    <row r="429" spans="1:22" ht="30" outlineLevel="2">
      <c r="A429" s="18" t="s">
        <v>318</v>
      </c>
      <c r="B429" s="18" t="s">
        <v>26</v>
      </c>
      <c r="C429" s="18" t="s">
        <v>84</v>
      </c>
      <c r="D429" s="18" t="s">
        <v>103</v>
      </c>
      <c r="E429" s="13" t="s">
        <v>29</v>
      </c>
      <c r="F429" s="19" t="s">
        <v>434</v>
      </c>
      <c r="G429" s="13">
        <v>1120</v>
      </c>
      <c r="H429" s="13">
        <v>3480</v>
      </c>
      <c r="I429" s="14" t="s">
        <v>104</v>
      </c>
      <c r="J429" s="15">
        <v>118248490</v>
      </c>
      <c r="K429" s="15">
        <v>118248490</v>
      </c>
      <c r="L429" s="15">
        <v>0</v>
      </c>
      <c r="M429" s="15">
        <v>729440</v>
      </c>
      <c r="N429" s="15">
        <v>0</v>
      </c>
      <c r="O429" s="15">
        <v>110105700.81999999</v>
      </c>
      <c r="P429" s="15">
        <v>108515826.81999999</v>
      </c>
      <c r="Q429" s="15">
        <v>7413349.1799999997</v>
      </c>
      <c r="R429" s="15">
        <v>7413349.1799999997</v>
      </c>
      <c r="S429" s="15">
        <v>7413349.1799999997</v>
      </c>
      <c r="T429" s="17">
        <f t="shared" si="88"/>
        <v>0.93113832421877007</v>
      </c>
      <c r="U429" s="17">
        <f t="shared" si="89"/>
        <v>6.1687045644303789E-3</v>
      </c>
      <c r="V429" s="17">
        <f t="shared" si="90"/>
        <v>0.93730702878320049</v>
      </c>
    </row>
    <row r="430" spans="1:22" ht="30" outlineLevel="2">
      <c r="A430" s="18" t="s">
        <v>329</v>
      </c>
      <c r="B430" s="18" t="s">
        <v>26</v>
      </c>
      <c r="C430" s="18" t="s">
        <v>84</v>
      </c>
      <c r="D430" s="18" t="s">
        <v>103</v>
      </c>
      <c r="E430" s="13" t="s">
        <v>29</v>
      </c>
      <c r="F430" s="19" t="s">
        <v>434</v>
      </c>
      <c r="G430" s="13">
        <v>1120</v>
      </c>
      <c r="H430" s="13">
        <v>3460</v>
      </c>
      <c r="I430" s="14" t="s">
        <v>104</v>
      </c>
      <c r="J430" s="15">
        <v>954363</v>
      </c>
      <c r="K430" s="15">
        <v>954363</v>
      </c>
      <c r="L430" s="15">
        <v>0</v>
      </c>
      <c r="M430" s="15">
        <v>0</v>
      </c>
      <c r="N430" s="15">
        <v>0</v>
      </c>
      <c r="O430" s="15">
        <v>812392.12</v>
      </c>
      <c r="P430" s="15">
        <v>812392.12</v>
      </c>
      <c r="Q430" s="15">
        <v>141970.88</v>
      </c>
      <c r="R430" s="15">
        <v>141970.88</v>
      </c>
      <c r="S430" s="15">
        <v>141970.88</v>
      </c>
      <c r="T430" s="17">
        <f t="shared" si="88"/>
        <v>0.85124016752535459</v>
      </c>
      <c r="U430" s="17">
        <f t="shared" si="89"/>
        <v>0</v>
      </c>
      <c r="V430" s="17">
        <f t="shared" si="90"/>
        <v>0.85124016752535459</v>
      </c>
    </row>
    <row r="431" spans="1:22" outlineLevel="1">
      <c r="A431" s="43"/>
      <c r="B431" s="43"/>
      <c r="C431" s="43"/>
      <c r="D431" s="42" t="s">
        <v>522</v>
      </c>
      <c r="E431" s="44"/>
      <c r="F431" s="45"/>
      <c r="G431" s="44"/>
      <c r="H431" s="44"/>
      <c r="I431" s="46"/>
      <c r="J431" s="47">
        <f t="shared" ref="J431:S431" si="91">SUBTOTAL(9,J423:J430)</f>
        <v>572136292</v>
      </c>
      <c r="K431" s="47">
        <f t="shared" si="91"/>
        <v>572136292</v>
      </c>
      <c r="L431" s="47">
        <f t="shared" si="91"/>
        <v>0</v>
      </c>
      <c r="M431" s="47">
        <f t="shared" si="91"/>
        <v>3019040</v>
      </c>
      <c r="N431" s="47">
        <f t="shared" si="91"/>
        <v>0</v>
      </c>
      <c r="O431" s="47">
        <f t="shared" si="91"/>
        <v>489869511.21000004</v>
      </c>
      <c r="P431" s="48">
        <f t="shared" si="91"/>
        <v>439058557.21000004</v>
      </c>
      <c r="Q431" s="47">
        <f t="shared" si="91"/>
        <v>79247740.789999992</v>
      </c>
      <c r="R431" s="47">
        <f t="shared" si="91"/>
        <v>79247740.789999992</v>
      </c>
      <c r="S431" s="47">
        <f t="shared" si="91"/>
        <v>79247740.789999992</v>
      </c>
      <c r="T431" s="49">
        <f t="shared" si="88"/>
        <v>0.85621121760617147</v>
      </c>
      <c r="U431" s="49">
        <f t="shared" si="89"/>
        <v>5.2767846441735596E-3</v>
      </c>
      <c r="V431" s="49">
        <f t="shared" si="90"/>
        <v>0.86148800225034505</v>
      </c>
    </row>
    <row r="432" spans="1:22" outlineLevel="2">
      <c r="A432" s="18" t="s">
        <v>25</v>
      </c>
      <c r="B432" s="18" t="s">
        <v>26</v>
      </c>
      <c r="C432" s="18" t="s">
        <v>84</v>
      </c>
      <c r="D432" s="18" t="s">
        <v>105</v>
      </c>
      <c r="E432" s="13" t="s">
        <v>29</v>
      </c>
      <c r="F432" s="19" t="s">
        <v>434</v>
      </c>
      <c r="G432" s="13">
        <v>1120</v>
      </c>
      <c r="H432" s="13">
        <v>3480</v>
      </c>
      <c r="I432" s="14" t="s">
        <v>106</v>
      </c>
      <c r="J432" s="15">
        <v>5539444</v>
      </c>
      <c r="K432" s="15">
        <v>5539444</v>
      </c>
      <c r="L432" s="15">
        <v>0</v>
      </c>
      <c r="M432" s="15">
        <v>0</v>
      </c>
      <c r="N432" s="15">
        <v>0</v>
      </c>
      <c r="O432" s="15">
        <v>557360.91</v>
      </c>
      <c r="P432" s="15">
        <v>557360.91</v>
      </c>
      <c r="Q432" s="15">
        <v>367293.09</v>
      </c>
      <c r="R432" s="15">
        <v>4982083.09</v>
      </c>
      <c r="S432" s="15">
        <v>4982083.09</v>
      </c>
      <c r="T432" s="17">
        <f t="shared" si="88"/>
        <v>0.10061676045465935</v>
      </c>
      <c r="U432" s="17">
        <f t="shared" si="89"/>
        <v>0</v>
      </c>
      <c r="V432" s="17">
        <f t="shared" si="90"/>
        <v>0.10061676045465935</v>
      </c>
    </row>
    <row r="433" spans="1:22" outlineLevel="2">
      <c r="A433" s="18" t="s">
        <v>193</v>
      </c>
      <c r="B433" s="18" t="s">
        <v>26</v>
      </c>
      <c r="C433" s="18" t="s">
        <v>84</v>
      </c>
      <c r="D433" s="18" t="s">
        <v>105</v>
      </c>
      <c r="E433" s="13" t="s">
        <v>29</v>
      </c>
      <c r="F433" s="19" t="s">
        <v>434</v>
      </c>
      <c r="G433" s="13">
        <v>1120</v>
      </c>
      <c r="H433" s="13">
        <v>3480</v>
      </c>
      <c r="I433" s="14" t="s">
        <v>106</v>
      </c>
      <c r="J433" s="15">
        <v>5280000</v>
      </c>
      <c r="K433" s="15">
        <v>5280000</v>
      </c>
      <c r="L433" s="15">
        <v>0</v>
      </c>
      <c r="M433" s="15">
        <v>0</v>
      </c>
      <c r="N433" s="15">
        <v>0</v>
      </c>
      <c r="O433" s="15">
        <v>0</v>
      </c>
      <c r="P433" s="15">
        <v>0</v>
      </c>
      <c r="Q433" s="15">
        <v>0</v>
      </c>
      <c r="R433" s="15">
        <v>5280000</v>
      </c>
      <c r="S433" s="15">
        <v>5280000</v>
      </c>
      <c r="T433" s="17">
        <f t="shared" si="88"/>
        <v>0</v>
      </c>
      <c r="U433" s="17">
        <f t="shared" si="89"/>
        <v>0</v>
      </c>
      <c r="V433" s="17">
        <f t="shared" si="90"/>
        <v>0</v>
      </c>
    </row>
    <row r="434" spans="1:22" outlineLevel="2">
      <c r="A434" s="18" t="s">
        <v>259</v>
      </c>
      <c r="B434" s="18" t="s">
        <v>26</v>
      </c>
      <c r="C434" s="18" t="s">
        <v>84</v>
      </c>
      <c r="D434" s="18" t="s">
        <v>105</v>
      </c>
      <c r="E434" s="13" t="s">
        <v>29</v>
      </c>
      <c r="F434" s="19" t="s">
        <v>434</v>
      </c>
      <c r="G434" s="13">
        <v>1120</v>
      </c>
      <c r="H434" s="13">
        <v>3480</v>
      </c>
      <c r="I434" s="14" t="s">
        <v>106</v>
      </c>
      <c r="J434" s="15">
        <v>85171670</v>
      </c>
      <c r="K434" s="15">
        <v>85171670</v>
      </c>
      <c r="L434" s="15">
        <v>0</v>
      </c>
      <c r="M434" s="15">
        <v>0</v>
      </c>
      <c r="N434" s="15">
        <v>0</v>
      </c>
      <c r="O434" s="15">
        <v>85171669.269999996</v>
      </c>
      <c r="P434" s="15">
        <v>85171669.269999996</v>
      </c>
      <c r="Q434" s="15">
        <v>0.73</v>
      </c>
      <c r="R434" s="15">
        <v>0.73</v>
      </c>
      <c r="S434" s="15">
        <v>0.73</v>
      </c>
      <c r="T434" s="17">
        <f t="shared" si="88"/>
        <v>0.99999999142907492</v>
      </c>
      <c r="U434" s="17">
        <f t="shared" si="89"/>
        <v>0</v>
      </c>
      <c r="V434" s="17">
        <f t="shared" si="90"/>
        <v>0.99999999142907492</v>
      </c>
    </row>
    <row r="435" spans="1:22" outlineLevel="2">
      <c r="A435" s="18" t="s">
        <v>281</v>
      </c>
      <c r="B435" s="18" t="s">
        <v>26</v>
      </c>
      <c r="C435" s="18" t="s">
        <v>84</v>
      </c>
      <c r="D435" s="18" t="s">
        <v>105</v>
      </c>
      <c r="E435" s="13" t="s">
        <v>29</v>
      </c>
      <c r="F435" s="19" t="s">
        <v>434</v>
      </c>
      <c r="G435" s="13">
        <v>1120</v>
      </c>
      <c r="H435" s="13">
        <v>3480</v>
      </c>
      <c r="I435" s="14" t="s">
        <v>106</v>
      </c>
      <c r="J435" s="15">
        <v>0</v>
      </c>
      <c r="K435" s="15">
        <v>0</v>
      </c>
      <c r="L435" s="15">
        <v>0</v>
      </c>
      <c r="M435" s="15">
        <v>0</v>
      </c>
      <c r="N435" s="15">
        <v>0</v>
      </c>
      <c r="O435" s="15">
        <v>0</v>
      </c>
      <c r="P435" s="15">
        <v>0</v>
      </c>
      <c r="Q435" s="15">
        <v>0</v>
      </c>
      <c r="R435" s="15">
        <v>0</v>
      </c>
      <c r="S435" s="15">
        <v>0</v>
      </c>
      <c r="T435" s="17">
        <v>0</v>
      </c>
      <c r="U435" s="17">
        <v>0</v>
      </c>
      <c r="V435" s="17">
        <f t="shared" si="90"/>
        <v>0</v>
      </c>
    </row>
    <row r="436" spans="1:22" outlineLevel="2">
      <c r="A436" s="18" t="s">
        <v>312</v>
      </c>
      <c r="B436" s="18" t="s">
        <v>26</v>
      </c>
      <c r="C436" s="18" t="s">
        <v>84</v>
      </c>
      <c r="D436" s="18" t="s">
        <v>105</v>
      </c>
      <c r="E436" s="13" t="s">
        <v>29</v>
      </c>
      <c r="F436" s="19" t="s">
        <v>434</v>
      </c>
      <c r="G436" s="13">
        <v>1120</v>
      </c>
      <c r="H436" s="13">
        <v>3480</v>
      </c>
      <c r="I436" s="14" t="s">
        <v>106</v>
      </c>
      <c r="J436" s="15">
        <v>16986</v>
      </c>
      <c r="K436" s="15">
        <v>16986</v>
      </c>
      <c r="L436" s="15">
        <v>0</v>
      </c>
      <c r="M436" s="15">
        <v>0</v>
      </c>
      <c r="N436" s="15">
        <v>0</v>
      </c>
      <c r="O436" s="15">
        <v>0</v>
      </c>
      <c r="P436" s="15">
        <v>0</v>
      </c>
      <c r="Q436" s="15">
        <v>16986</v>
      </c>
      <c r="R436" s="15">
        <v>16986</v>
      </c>
      <c r="S436" s="15">
        <v>16986</v>
      </c>
      <c r="T436" s="17">
        <f t="shared" si="88"/>
        <v>0</v>
      </c>
      <c r="U436" s="17">
        <f t="shared" si="89"/>
        <v>0</v>
      </c>
      <c r="V436" s="17">
        <f t="shared" si="90"/>
        <v>0</v>
      </c>
    </row>
    <row r="437" spans="1:22" outlineLevel="2">
      <c r="A437" s="18" t="s">
        <v>318</v>
      </c>
      <c r="B437" s="18" t="s">
        <v>26</v>
      </c>
      <c r="C437" s="18" t="s">
        <v>84</v>
      </c>
      <c r="D437" s="18" t="s">
        <v>105</v>
      </c>
      <c r="E437" s="13" t="s">
        <v>29</v>
      </c>
      <c r="F437" s="19" t="s">
        <v>434</v>
      </c>
      <c r="G437" s="13">
        <v>1120</v>
      </c>
      <c r="H437" s="13">
        <v>3480</v>
      </c>
      <c r="I437" s="14" t="s">
        <v>106</v>
      </c>
      <c r="J437" s="15">
        <v>19555777.73</v>
      </c>
      <c r="K437" s="15">
        <v>19555777.73</v>
      </c>
      <c r="L437" s="15">
        <v>0</v>
      </c>
      <c r="M437" s="15">
        <v>0</v>
      </c>
      <c r="N437" s="15">
        <v>0</v>
      </c>
      <c r="O437" s="15">
        <v>14442351.859999999</v>
      </c>
      <c r="P437" s="15">
        <v>14442351.859999999</v>
      </c>
      <c r="Q437" s="15">
        <v>113425.87</v>
      </c>
      <c r="R437" s="15">
        <v>5113425.87</v>
      </c>
      <c r="S437" s="15">
        <v>5113425.87</v>
      </c>
      <c r="T437" s="17">
        <f t="shared" si="88"/>
        <v>0.73852096599790917</v>
      </c>
      <c r="U437" s="17">
        <f t="shared" si="89"/>
        <v>0</v>
      </c>
      <c r="V437" s="17">
        <f t="shared" si="90"/>
        <v>0.73852096599790917</v>
      </c>
    </row>
    <row r="438" spans="1:22" outlineLevel="1">
      <c r="A438" s="43"/>
      <c r="B438" s="43"/>
      <c r="C438" s="43"/>
      <c r="D438" s="42" t="s">
        <v>523</v>
      </c>
      <c r="E438" s="44"/>
      <c r="F438" s="45"/>
      <c r="G438" s="44"/>
      <c r="H438" s="44"/>
      <c r="I438" s="46"/>
      <c r="J438" s="47">
        <f t="shared" ref="J438:S438" si="92">SUBTOTAL(9,J432:J437)</f>
        <v>115563877.73</v>
      </c>
      <c r="K438" s="47">
        <f t="shared" si="92"/>
        <v>115563877.73</v>
      </c>
      <c r="L438" s="47">
        <f t="shared" si="92"/>
        <v>0</v>
      </c>
      <c r="M438" s="47">
        <f t="shared" si="92"/>
        <v>0</v>
      </c>
      <c r="N438" s="47">
        <f t="shared" si="92"/>
        <v>0</v>
      </c>
      <c r="O438" s="47">
        <f t="shared" si="92"/>
        <v>100171382.03999999</v>
      </c>
      <c r="P438" s="48">
        <f t="shared" si="92"/>
        <v>100171382.03999999</v>
      </c>
      <c r="Q438" s="47">
        <f t="shared" si="92"/>
        <v>497705.69</v>
      </c>
      <c r="R438" s="47">
        <f t="shared" si="92"/>
        <v>15392495.690000001</v>
      </c>
      <c r="S438" s="47">
        <f t="shared" si="92"/>
        <v>15392495.690000001</v>
      </c>
      <c r="T438" s="49">
        <f t="shared" si="88"/>
        <v>0.86680530289955671</v>
      </c>
      <c r="U438" s="49">
        <f t="shared" si="89"/>
        <v>0</v>
      </c>
      <c r="V438" s="49">
        <f t="shared" si="90"/>
        <v>0.86680530289955671</v>
      </c>
    </row>
    <row r="439" spans="1:22" outlineLevel="2">
      <c r="A439" s="18" t="s">
        <v>25</v>
      </c>
      <c r="B439" s="18" t="s">
        <v>26</v>
      </c>
      <c r="C439" s="18" t="s">
        <v>84</v>
      </c>
      <c r="D439" s="18" t="s">
        <v>107</v>
      </c>
      <c r="E439" s="13" t="s">
        <v>29</v>
      </c>
      <c r="F439" s="19" t="s">
        <v>434</v>
      </c>
      <c r="G439" s="13">
        <v>1120</v>
      </c>
      <c r="H439" s="13">
        <v>3480</v>
      </c>
      <c r="I439" s="14" t="s">
        <v>108</v>
      </c>
      <c r="J439" s="15">
        <v>151176</v>
      </c>
      <c r="K439" s="15">
        <v>151176</v>
      </c>
      <c r="L439" s="15">
        <v>0</v>
      </c>
      <c r="M439" s="15">
        <v>0</v>
      </c>
      <c r="N439" s="15">
        <v>0</v>
      </c>
      <c r="O439" s="15">
        <v>75720</v>
      </c>
      <c r="P439" s="15">
        <v>75720</v>
      </c>
      <c r="Q439" s="15">
        <v>0</v>
      </c>
      <c r="R439" s="15">
        <v>75456</v>
      </c>
      <c r="S439" s="15">
        <v>75456</v>
      </c>
      <c r="T439" s="17">
        <f t="shared" si="88"/>
        <v>0.5008731544689633</v>
      </c>
      <c r="U439" s="17">
        <f t="shared" si="89"/>
        <v>0</v>
      </c>
      <c r="V439" s="17">
        <f t="shared" si="90"/>
        <v>0.5008731544689633</v>
      </c>
    </row>
    <row r="440" spans="1:22" outlineLevel="2">
      <c r="A440" s="18" t="s">
        <v>193</v>
      </c>
      <c r="B440" s="18" t="s">
        <v>26</v>
      </c>
      <c r="C440" s="18" t="s">
        <v>84</v>
      </c>
      <c r="D440" s="18" t="s">
        <v>107</v>
      </c>
      <c r="E440" s="13" t="s">
        <v>29</v>
      </c>
      <c r="F440" s="19" t="s">
        <v>434</v>
      </c>
      <c r="G440" s="13">
        <v>1120</v>
      </c>
      <c r="H440" s="13">
        <v>3480</v>
      </c>
      <c r="I440" s="14" t="s">
        <v>108</v>
      </c>
      <c r="J440" s="15">
        <v>2271600</v>
      </c>
      <c r="K440" s="15">
        <v>2271600</v>
      </c>
      <c r="L440" s="15">
        <v>0</v>
      </c>
      <c r="M440" s="15">
        <v>0</v>
      </c>
      <c r="N440" s="15">
        <v>0</v>
      </c>
      <c r="O440" s="15">
        <v>1947935.01</v>
      </c>
      <c r="P440" s="15">
        <v>1947935.01</v>
      </c>
      <c r="Q440" s="15">
        <v>314436.74</v>
      </c>
      <c r="R440" s="15">
        <v>323664.99</v>
      </c>
      <c r="S440" s="15">
        <v>323664.99</v>
      </c>
      <c r="T440" s="17">
        <f t="shared" si="88"/>
        <v>0.85751673269941897</v>
      </c>
      <c r="U440" s="17">
        <f t="shared" si="89"/>
        <v>0</v>
      </c>
      <c r="V440" s="17">
        <f t="shared" si="90"/>
        <v>0.85751673269941897</v>
      </c>
    </row>
    <row r="441" spans="1:22" outlineLevel="2">
      <c r="A441" s="18" t="s">
        <v>259</v>
      </c>
      <c r="B441" s="18" t="s">
        <v>26</v>
      </c>
      <c r="C441" s="18" t="s">
        <v>84</v>
      </c>
      <c r="D441" s="18" t="s">
        <v>107</v>
      </c>
      <c r="E441" s="13" t="s">
        <v>29</v>
      </c>
      <c r="F441" s="19" t="s">
        <v>434</v>
      </c>
      <c r="G441" s="13">
        <v>1120</v>
      </c>
      <c r="H441" s="13">
        <v>3480</v>
      </c>
      <c r="I441" s="14" t="s">
        <v>108</v>
      </c>
      <c r="J441" s="15">
        <v>0</v>
      </c>
      <c r="K441" s="15">
        <v>0</v>
      </c>
      <c r="L441" s="15">
        <v>0</v>
      </c>
      <c r="M441" s="15">
        <v>0</v>
      </c>
      <c r="N441" s="15">
        <v>0</v>
      </c>
      <c r="O441" s="15">
        <v>0</v>
      </c>
      <c r="P441" s="15">
        <v>0</v>
      </c>
      <c r="Q441" s="15">
        <v>0</v>
      </c>
      <c r="R441" s="15">
        <v>0</v>
      </c>
      <c r="S441" s="15">
        <v>0</v>
      </c>
      <c r="T441" s="17">
        <v>0</v>
      </c>
      <c r="U441" s="17">
        <v>0</v>
      </c>
      <c r="V441" s="17">
        <f t="shared" si="90"/>
        <v>0</v>
      </c>
    </row>
    <row r="442" spans="1:22" outlineLevel="2">
      <c r="A442" s="18" t="s">
        <v>281</v>
      </c>
      <c r="B442" s="18" t="s">
        <v>26</v>
      </c>
      <c r="C442" s="18" t="s">
        <v>84</v>
      </c>
      <c r="D442" s="18" t="s">
        <v>107</v>
      </c>
      <c r="E442" s="13" t="s">
        <v>29</v>
      </c>
      <c r="F442" s="19" t="s">
        <v>434</v>
      </c>
      <c r="G442" s="13">
        <v>1120</v>
      </c>
      <c r="H442" s="13">
        <v>3480</v>
      </c>
      <c r="I442" s="14" t="s">
        <v>108</v>
      </c>
      <c r="J442" s="15">
        <v>26000</v>
      </c>
      <c r="K442" s="15">
        <v>26000</v>
      </c>
      <c r="L442" s="15">
        <v>0</v>
      </c>
      <c r="M442" s="15">
        <v>0</v>
      </c>
      <c r="N442" s="15">
        <v>0</v>
      </c>
      <c r="O442" s="15">
        <v>21900</v>
      </c>
      <c r="P442" s="15">
        <v>21900</v>
      </c>
      <c r="Q442" s="15">
        <v>4100</v>
      </c>
      <c r="R442" s="15">
        <v>4100</v>
      </c>
      <c r="S442" s="15">
        <v>4100</v>
      </c>
      <c r="T442" s="17">
        <f t="shared" si="88"/>
        <v>0.84230769230769231</v>
      </c>
      <c r="U442" s="17">
        <f t="shared" si="89"/>
        <v>0</v>
      </c>
      <c r="V442" s="17">
        <f t="shared" si="90"/>
        <v>0.84230769230769231</v>
      </c>
    </row>
    <row r="443" spans="1:22" outlineLevel="2">
      <c r="A443" s="18" t="s">
        <v>290</v>
      </c>
      <c r="B443" s="18" t="s">
        <v>26</v>
      </c>
      <c r="C443" s="18" t="s">
        <v>84</v>
      </c>
      <c r="D443" s="18" t="s">
        <v>107</v>
      </c>
      <c r="E443" s="13" t="s">
        <v>29</v>
      </c>
      <c r="F443" s="19" t="s">
        <v>434</v>
      </c>
      <c r="G443" s="13">
        <v>1120</v>
      </c>
      <c r="H443" s="13">
        <v>3480</v>
      </c>
      <c r="I443" s="14" t="s">
        <v>108</v>
      </c>
      <c r="J443" s="15">
        <v>615210</v>
      </c>
      <c r="K443" s="15">
        <v>615210</v>
      </c>
      <c r="L443" s="15">
        <v>0</v>
      </c>
      <c r="M443" s="15">
        <v>0</v>
      </c>
      <c r="N443" s="15">
        <v>0</v>
      </c>
      <c r="O443" s="15">
        <v>381785</v>
      </c>
      <c r="P443" s="15">
        <v>381785</v>
      </c>
      <c r="Q443" s="15">
        <v>233425</v>
      </c>
      <c r="R443" s="15">
        <v>233425</v>
      </c>
      <c r="S443" s="15">
        <v>233425</v>
      </c>
      <c r="T443" s="17">
        <f t="shared" si="88"/>
        <v>0.620576713642496</v>
      </c>
      <c r="U443" s="17">
        <f t="shared" si="89"/>
        <v>0</v>
      </c>
      <c r="V443" s="17">
        <f t="shared" si="90"/>
        <v>0.620576713642496</v>
      </c>
    </row>
    <row r="444" spans="1:22" outlineLevel="2">
      <c r="A444" s="18" t="s">
        <v>312</v>
      </c>
      <c r="B444" s="18" t="s">
        <v>26</v>
      </c>
      <c r="C444" s="18" t="s">
        <v>84</v>
      </c>
      <c r="D444" s="18" t="s">
        <v>107</v>
      </c>
      <c r="E444" s="13" t="s">
        <v>29</v>
      </c>
      <c r="F444" s="19" t="s">
        <v>434</v>
      </c>
      <c r="G444" s="13">
        <v>1120</v>
      </c>
      <c r="H444" s="13">
        <v>3480</v>
      </c>
      <c r="I444" s="14" t="s">
        <v>108</v>
      </c>
      <c r="J444" s="15">
        <v>31850</v>
      </c>
      <c r="K444" s="15">
        <v>31850</v>
      </c>
      <c r="L444" s="15">
        <v>0</v>
      </c>
      <c r="M444" s="15">
        <v>0</v>
      </c>
      <c r="N444" s="15">
        <v>0</v>
      </c>
      <c r="O444" s="15">
        <v>31550</v>
      </c>
      <c r="P444" s="15">
        <v>31550</v>
      </c>
      <c r="Q444" s="15">
        <v>0</v>
      </c>
      <c r="R444" s="15">
        <v>300</v>
      </c>
      <c r="S444" s="15">
        <v>300</v>
      </c>
      <c r="T444" s="17">
        <f t="shared" si="88"/>
        <v>0.99058084772370492</v>
      </c>
      <c r="U444" s="17">
        <f t="shared" si="89"/>
        <v>0</v>
      </c>
      <c r="V444" s="17">
        <f t="shared" si="90"/>
        <v>0.99058084772370492</v>
      </c>
    </row>
    <row r="445" spans="1:22" outlineLevel="2">
      <c r="A445" s="18" t="s">
        <v>318</v>
      </c>
      <c r="B445" s="18" t="s">
        <v>26</v>
      </c>
      <c r="C445" s="18" t="s">
        <v>84</v>
      </c>
      <c r="D445" s="18" t="s">
        <v>107</v>
      </c>
      <c r="E445" s="13" t="s">
        <v>29</v>
      </c>
      <c r="F445" s="19" t="s">
        <v>434</v>
      </c>
      <c r="G445" s="13">
        <v>1120</v>
      </c>
      <c r="H445" s="13">
        <v>3480</v>
      </c>
      <c r="I445" s="14" t="s">
        <v>108</v>
      </c>
      <c r="J445" s="15">
        <v>14273286</v>
      </c>
      <c r="K445" s="15">
        <v>14273286</v>
      </c>
      <c r="L445" s="15">
        <v>0</v>
      </c>
      <c r="M445" s="15">
        <v>0</v>
      </c>
      <c r="N445" s="15">
        <v>0</v>
      </c>
      <c r="O445" s="15">
        <v>12332673.449999999</v>
      </c>
      <c r="P445" s="15">
        <v>12332673.449999999</v>
      </c>
      <c r="Q445" s="15">
        <v>1940612.55</v>
      </c>
      <c r="R445" s="15">
        <v>1940612.55</v>
      </c>
      <c r="S445" s="15">
        <v>1940612.55</v>
      </c>
      <c r="T445" s="17">
        <f t="shared" si="88"/>
        <v>0.8640388380082904</v>
      </c>
      <c r="U445" s="17">
        <f t="shared" si="89"/>
        <v>0</v>
      </c>
      <c r="V445" s="17">
        <f t="shared" si="90"/>
        <v>0.8640388380082904</v>
      </c>
    </row>
    <row r="446" spans="1:22" outlineLevel="2">
      <c r="A446" s="18" t="s">
        <v>329</v>
      </c>
      <c r="B446" s="18" t="s">
        <v>26</v>
      </c>
      <c r="C446" s="18" t="s">
        <v>84</v>
      </c>
      <c r="D446" s="18" t="s">
        <v>107</v>
      </c>
      <c r="E446" s="13" t="s">
        <v>29</v>
      </c>
      <c r="F446" s="19" t="s">
        <v>434</v>
      </c>
      <c r="G446" s="13">
        <v>1120</v>
      </c>
      <c r="H446" s="13">
        <v>3460</v>
      </c>
      <c r="I446" s="14" t="s">
        <v>108</v>
      </c>
      <c r="J446" s="15">
        <v>62162</v>
      </c>
      <c r="K446" s="15">
        <v>62162</v>
      </c>
      <c r="L446" s="15">
        <v>0</v>
      </c>
      <c r="M446" s="15">
        <v>0</v>
      </c>
      <c r="N446" s="15">
        <v>0</v>
      </c>
      <c r="O446" s="15">
        <v>62161.64</v>
      </c>
      <c r="P446" s="15">
        <v>62161.64</v>
      </c>
      <c r="Q446" s="15">
        <v>0.36</v>
      </c>
      <c r="R446" s="15">
        <v>0.36</v>
      </c>
      <c r="S446" s="15">
        <v>0.36</v>
      </c>
      <c r="T446" s="17">
        <f t="shared" si="88"/>
        <v>0.99999420868054434</v>
      </c>
      <c r="U446" s="17">
        <f t="shared" si="89"/>
        <v>0</v>
      </c>
      <c r="V446" s="17">
        <f t="shared" si="90"/>
        <v>0.99999420868054434</v>
      </c>
    </row>
    <row r="447" spans="1:22" outlineLevel="1">
      <c r="A447" s="43"/>
      <c r="B447" s="43"/>
      <c r="C447" s="43"/>
      <c r="D447" s="42" t="s">
        <v>524</v>
      </c>
      <c r="E447" s="44"/>
      <c r="F447" s="45"/>
      <c r="G447" s="44"/>
      <c r="H447" s="44"/>
      <c r="I447" s="46"/>
      <c r="J447" s="47">
        <f t="shared" ref="J447:S447" si="93">SUBTOTAL(9,J439:J446)</f>
        <v>17431284</v>
      </c>
      <c r="K447" s="47">
        <f t="shared" si="93"/>
        <v>17431284</v>
      </c>
      <c r="L447" s="47">
        <f t="shared" si="93"/>
        <v>0</v>
      </c>
      <c r="M447" s="47">
        <f t="shared" si="93"/>
        <v>0</v>
      </c>
      <c r="N447" s="47">
        <f t="shared" si="93"/>
        <v>0</v>
      </c>
      <c r="O447" s="47">
        <f t="shared" si="93"/>
        <v>14853725.1</v>
      </c>
      <c r="P447" s="48">
        <f t="shared" si="93"/>
        <v>14853725.1</v>
      </c>
      <c r="Q447" s="47">
        <f t="shared" si="93"/>
        <v>2492574.65</v>
      </c>
      <c r="R447" s="47">
        <f t="shared" si="93"/>
        <v>2577558.9</v>
      </c>
      <c r="S447" s="47">
        <f t="shared" si="93"/>
        <v>2577558.9</v>
      </c>
      <c r="T447" s="49">
        <f t="shared" si="88"/>
        <v>0.85213029057411949</v>
      </c>
      <c r="U447" s="49">
        <f t="shared" si="89"/>
        <v>0</v>
      </c>
      <c r="V447" s="49">
        <f t="shared" si="90"/>
        <v>0.85213029057411949</v>
      </c>
    </row>
    <row r="448" spans="1:22" ht="30" outlineLevel="2">
      <c r="A448" s="18" t="s">
        <v>25</v>
      </c>
      <c r="B448" s="18" t="s">
        <v>26</v>
      </c>
      <c r="C448" s="18" t="s">
        <v>84</v>
      </c>
      <c r="D448" s="18" t="s">
        <v>109</v>
      </c>
      <c r="E448" s="13" t="s">
        <v>29</v>
      </c>
      <c r="F448" s="19" t="s">
        <v>434</v>
      </c>
      <c r="G448" s="13">
        <v>1120</v>
      </c>
      <c r="H448" s="13">
        <v>3480</v>
      </c>
      <c r="I448" s="14" t="s">
        <v>110</v>
      </c>
      <c r="J448" s="15">
        <v>0</v>
      </c>
      <c r="K448" s="15">
        <v>0</v>
      </c>
      <c r="L448" s="15">
        <v>0</v>
      </c>
      <c r="M448" s="15">
        <v>0</v>
      </c>
      <c r="N448" s="15">
        <v>0</v>
      </c>
      <c r="O448" s="15">
        <v>0</v>
      </c>
      <c r="P448" s="15">
        <v>0</v>
      </c>
      <c r="Q448" s="15">
        <v>0</v>
      </c>
      <c r="R448" s="15">
        <v>0</v>
      </c>
      <c r="S448" s="15">
        <v>0</v>
      </c>
      <c r="T448" s="17">
        <v>0</v>
      </c>
      <c r="U448" s="17">
        <v>0</v>
      </c>
      <c r="V448" s="17">
        <f t="shared" si="90"/>
        <v>0</v>
      </c>
    </row>
    <row r="449" spans="1:22" ht="30" outlineLevel="2">
      <c r="A449" s="18" t="s">
        <v>193</v>
      </c>
      <c r="B449" s="18" t="s">
        <v>26</v>
      </c>
      <c r="C449" s="18" t="s">
        <v>84</v>
      </c>
      <c r="D449" s="18" t="s">
        <v>109</v>
      </c>
      <c r="E449" s="13" t="s">
        <v>29</v>
      </c>
      <c r="F449" s="19" t="s">
        <v>434</v>
      </c>
      <c r="G449" s="13">
        <v>1120</v>
      </c>
      <c r="H449" s="13">
        <v>3480</v>
      </c>
      <c r="I449" s="14" t="s">
        <v>110</v>
      </c>
      <c r="J449" s="15">
        <v>1820120</v>
      </c>
      <c r="K449" s="15">
        <v>1820120</v>
      </c>
      <c r="L449" s="15">
        <v>0</v>
      </c>
      <c r="M449" s="15">
        <v>0</v>
      </c>
      <c r="N449" s="15">
        <v>0</v>
      </c>
      <c r="O449" s="15">
        <v>75464.55</v>
      </c>
      <c r="P449" s="15">
        <v>75464.55</v>
      </c>
      <c r="Q449" s="15">
        <v>1744655.45</v>
      </c>
      <c r="R449" s="15">
        <v>1744655.45</v>
      </c>
      <c r="S449" s="15">
        <v>1744655.45</v>
      </c>
      <c r="T449" s="17">
        <f t="shared" si="88"/>
        <v>4.1461304749137423E-2</v>
      </c>
      <c r="U449" s="17">
        <f t="shared" si="89"/>
        <v>0</v>
      </c>
      <c r="V449" s="17">
        <f t="shared" si="90"/>
        <v>4.1461304749137423E-2</v>
      </c>
    </row>
    <row r="450" spans="1:22" ht="30" outlineLevel="2">
      <c r="A450" s="18" t="s">
        <v>259</v>
      </c>
      <c r="B450" s="18" t="s">
        <v>26</v>
      </c>
      <c r="C450" s="18" t="s">
        <v>84</v>
      </c>
      <c r="D450" s="18" t="s">
        <v>109</v>
      </c>
      <c r="E450" s="13" t="s">
        <v>29</v>
      </c>
      <c r="F450" s="19" t="s">
        <v>434</v>
      </c>
      <c r="G450" s="13">
        <v>1120</v>
      </c>
      <c r="H450" s="13">
        <v>3480</v>
      </c>
      <c r="I450" s="14" t="s">
        <v>110</v>
      </c>
      <c r="J450" s="15">
        <v>0</v>
      </c>
      <c r="K450" s="15">
        <v>0</v>
      </c>
      <c r="L450" s="15">
        <v>0</v>
      </c>
      <c r="M450" s="15">
        <v>0</v>
      </c>
      <c r="N450" s="15">
        <v>0</v>
      </c>
      <c r="O450" s="15">
        <v>0</v>
      </c>
      <c r="P450" s="15">
        <v>0</v>
      </c>
      <c r="Q450" s="15">
        <v>0</v>
      </c>
      <c r="R450" s="15">
        <v>0</v>
      </c>
      <c r="S450" s="15">
        <v>0</v>
      </c>
      <c r="T450" s="17">
        <v>0</v>
      </c>
      <c r="U450" s="17">
        <v>0</v>
      </c>
      <c r="V450" s="17">
        <f t="shared" si="90"/>
        <v>0</v>
      </c>
    </row>
    <row r="451" spans="1:22" ht="30" outlineLevel="2">
      <c r="A451" s="18" t="s">
        <v>281</v>
      </c>
      <c r="B451" s="18" t="s">
        <v>26</v>
      </c>
      <c r="C451" s="18" t="s">
        <v>84</v>
      </c>
      <c r="D451" s="18" t="s">
        <v>109</v>
      </c>
      <c r="E451" s="13" t="s">
        <v>29</v>
      </c>
      <c r="F451" s="19" t="s">
        <v>434</v>
      </c>
      <c r="G451" s="13">
        <v>1120</v>
      </c>
      <c r="H451" s="13">
        <v>3480</v>
      </c>
      <c r="I451" s="14" t="s">
        <v>110</v>
      </c>
      <c r="J451" s="15">
        <v>774088</v>
      </c>
      <c r="K451" s="15">
        <v>774088</v>
      </c>
      <c r="L451" s="15">
        <v>0</v>
      </c>
      <c r="M451" s="15">
        <v>161000</v>
      </c>
      <c r="N451" s="15">
        <v>0</v>
      </c>
      <c r="O451" s="15">
        <v>127153.8</v>
      </c>
      <c r="P451" s="15">
        <v>127153.8</v>
      </c>
      <c r="Q451" s="15">
        <v>485934.2</v>
      </c>
      <c r="R451" s="15">
        <v>485934.2</v>
      </c>
      <c r="S451" s="15">
        <v>485934.2</v>
      </c>
      <c r="T451" s="17">
        <f t="shared" si="88"/>
        <v>0.16426271948408966</v>
      </c>
      <c r="U451" s="17">
        <f t="shared" si="89"/>
        <v>0.20798668885191349</v>
      </c>
      <c r="V451" s="17">
        <f t="shared" si="90"/>
        <v>0.37224940833600317</v>
      </c>
    </row>
    <row r="452" spans="1:22" ht="30" outlineLevel="2">
      <c r="A452" s="18" t="s">
        <v>312</v>
      </c>
      <c r="B452" s="18" t="s">
        <v>26</v>
      </c>
      <c r="C452" s="18" t="s">
        <v>84</v>
      </c>
      <c r="D452" s="18" t="s">
        <v>109</v>
      </c>
      <c r="E452" s="13" t="s">
        <v>29</v>
      </c>
      <c r="F452" s="19" t="s">
        <v>434</v>
      </c>
      <c r="G452" s="13">
        <v>1120</v>
      </c>
      <c r="H452" s="13">
        <v>3480</v>
      </c>
      <c r="I452" s="14" t="s">
        <v>110</v>
      </c>
      <c r="J452" s="15">
        <v>5872</v>
      </c>
      <c r="K452" s="15">
        <v>5872</v>
      </c>
      <c r="L452" s="15">
        <v>0</v>
      </c>
      <c r="M452" s="15">
        <v>0</v>
      </c>
      <c r="N452" s="15">
        <v>0</v>
      </c>
      <c r="O452" s="15">
        <v>2936.25</v>
      </c>
      <c r="P452" s="15">
        <v>2936.25</v>
      </c>
      <c r="Q452" s="15">
        <v>0</v>
      </c>
      <c r="R452" s="15">
        <v>2935.75</v>
      </c>
      <c r="S452" s="15">
        <v>2935.75</v>
      </c>
      <c r="T452" s="17">
        <f t="shared" si="88"/>
        <v>0.50004257493188009</v>
      </c>
      <c r="U452" s="17">
        <f t="shared" si="89"/>
        <v>0</v>
      </c>
      <c r="V452" s="17">
        <f t="shared" si="90"/>
        <v>0.50004257493188009</v>
      </c>
    </row>
    <row r="453" spans="1:22" ht="30" outlineLevel="2">
      <c r="A453" s="18" t="s">
        <v>318</v>
      </c>
      <c r="B453" s="18" t="s">
        <v>26</v>
      </c>
      <c r="C453" s="18" t="s">
        <v>84</v>
      </c>
      <c r="D453" s="18" t="s">
        <v>109</v>
      </c>
      <c r="E453" s="13" t="s">
        <v>29</v>
      </c>
      <c r="F453" s="19" t="s">
        <v>434</v>
      </c>
      <c r="G453" s="13">
        <v>1120</v>
      </c>
      <c r="H453" s="13">
        <v>3480</v>
      </c>
      <c r="I453" s="14" t="s">
        <v>110</v>
      </c>
      <c r="J453" s="15">
        <v>174607</v>
      </c>
      <c r="K453" s="15">
        <v>174607</v>
      </c>
      <c r="L453" s="15">
        <v>0</v>
      </c>
      <c r="M453" s="15">
        <v>0</v>
      </c>
      <c r="N453" s="15">
        <v>0</v>
      </c>
      <c r="O453" s="15">
        <v>171198.3</v>
      </c>
      <c r="P453" s="15">
        <v>171198.3</v>
      </c>
      <c r="Q453" s="15">
        <v>0</v>
      </c>
      <c r="R453" s="15">
        <v>3408.7</v>
      </c>
      <c r="S453" s="15">
        <v>3408.7</v>
      </c>
      <c r="T453" s="17">
        <f t="shared" si="88"/>
        <v>0.98047787316659696</v>
      </c>
      <c r="U453" s="17">
        <f t="shared" si="89"/>
        <v>0</v>
      </c>
      <c r="V453" s="17">
        <f t="shared" si="90"/>
        <v>0.98047787316659696</v>
      </c>
    </row>
    <row r="454" spans="1:22" outlineLevel="1">
      <c r="A454" s="43"/>
      <c r="B454" s="43"/>
      <c r="C454" s="43"/>
      <c r="D454" s="42" t="s">
        <v>525</v>
      </c>
      <c r="E454" s="44"/>
      <c r="F454" s="45"/>
      <c r="G454" s="44"/>
      <c r="H454" s="44"/>
      <c r="I454" s="46"/>
      <c r="J454" s="47">
        <f t="shared" ref="J454:S454" si="94">SUBTOTAL(9,J448:J453)</f>
        <v>2774687</v>
      </c>
      <c r="K454" s="47">
        <f t="shared" si="94"/>
        <v>2774687</v>
      </c>
      <c r="L454" s="47">
        <f t="shared" si="94"/>
        <v>0</v>
      </c>
      <c r="M454" s="47">
        <f t="shared" si="94"/>
        <v>161000</v>
      </c>
      <c r="N454" s="47">
        <f t="shared" si="94"/>
        <v>0</v>
      </c>
      <c r="O454" s="47">
        <f t="shared" si="94"/>
        <v>376752.9</v>
      </c>
      <c r="P454" s="48">
        <f t="shared" si="94"/>
        <v>376752.9</v>
      </c>
      <c r="Q454" s="47">
        <f t="shared" si="94"/>
        <v>2230589.65</v>
      </c>
      <c r="R454" s="47">
        <f t="shared" si="94"/>
        <v>2236934.1</v>
      </c>
      <c r="S454" s="47">
        <f t="shared" si="94"/>
        <v>2236934.1</v>
      </c>
      <c r="T454" s="49">
        <f t="shared" si="88"/>
        <v>0.13578212605602002</v>
      </c>
      <c r="U454" s="49">
        <f t="shared" si="89"/>
        <v>5.8024562770503482E-2</v>
      </c>
      <c r="V454" s="49">
        <f t="shared" si="90"/>
        <v>0.19380668882652352</v>
      </c>
    </row>
    <row r="455" spans="1:22" ht="30" outlineLevel="2">
      <c r="A455" s="18" t="s">
        <v>25</v>
      </c>
      <c r="B455" s="18" t="s">
        <v>26</v>
      </c>
      <c r="C455" s="18" t="s">
        <v>84</v>
      </c>
      <c r="D455" s="18" t="s">
        <v>111</v>
      </c>
      <c r="E455" s="13" t="s">
        <v>29</v>
      </c>
      <c r="F455" s="19" t="s">
        <v>434</v>
      </c>
      <c r="G455" s="13">
        <v>1120</v>
      </c>
      <c r="H455" s="13">
        <v>3480</v>
      </c>
      <c r="I455" s="14" t="s">
        <v>112</v>
      </c>
      <c r="J455" s="15">
        <v>139508</v>
      </c>
      <c r="K455" s="15">
        <v>139508</v>
      </c>
      <c r="L455" s="15">
        <v>0</v>
      </c>
      <c r="M455" s="15">
        <v>0</v>
      </c>
      <c r="N455" s="15">
        <v>0</v>
      </c>
      <c r="O455" s="15">
        <v>93141.95</v>
      </c>
      <c r="P455" s="15">
        <v>93141.95</v>
      </c>
      <c r="Q455" s="15">
        <v>46366.05</v>
      </c>
      <c r="R455" s="15">
        <v>46366.05</v>
      </c>
      <c r="S455" s="15">
        <v>46366.05</v>
      </c>
      <c r="T455" s="17">
        <f t="shared" si="88"/>
        <v>0.66764594145138623</v>
      </c>
      <c r="U455" s="17">
        <f t="shared" si="89"/>
        <v>0</v>
      </c>
      <c r="V455" s="17">
        <f t="shared" si="90"/>
        <v>0.66764594145138623</v>
      </c>
    </row>
    <row r="456" spans="1:22" ht="30" outlineLevel="2">
      <c r="A456" s="18" t="s">
        <v>193</v>
      </c>
      <c r="B456" s="18" t="s">
        <v>26</v>
      </c>
      <c r="C456" s="18" t="s">
        <v>84</v>
      </c>
      <c r="D456" s="18" t="s">
        <v>111</v>
      </c>
      <c r="E456" s="13" t="s">
        <v>29</v>
      </c>
      <c r="F456" s="19" t="s">
        <v>434</v>
      </c>
      <c r="G456" s="13">
        <v>1120</v>
      </c>
      <c r="H456" s="13">
        <v>3480</v>
      </c>
      <c r="I456" s="14" t="s">
        <v>112</v>
      </c>
      <c r="J456" s="15">
        <v>2343232</v>
      </c>
      <c r="K456" s="15">
        <v>2343232</v>
      </c>
      <c r="L456" s="15">
        <v>0</v>
      </c>
      <c r="M456" s="15">
        <v>0</v>
      </c>
      <c r="N456" s="15">
        <v>0</v>
      </c>
      <c r="O456" s="15">
        <v>0</v>
      </c>
      <c r="P456" s="15">
        <v>0</v>
      </c>
      <c r="Q456" s="15">
        <v>2200000</v>
      </c>
      <c r="R456" s="15">
        <v>2343232</v>
      </c>
      <c r="S456" s="15">
        <v>2343232</v>
      </c>
      <c r="T456" s="17">
        <f t="shared" si="88"/>
        <v>0</v>
      </c>
      <c r="U456" s="17">
        <f t="shared" si="89"/>
        <v>0</v>
      </c>
      <c r="V456" s="17">
        <f t="shared" si="90"/>
        <v>0</v>
      </c>
    </row>
    <row r="457" spans="1:22" ht="30" outlineLevel="2">
      <c r="A457" s="18" t="s">
        <v>259</v>
      </c>
      <c r="B457" s="18" t="s">
        <v>26</v>
      </c>
      <c r="C457" s="18" t="s">
        <v>84</v>
      </c>
      <c r="D457" s="18" t="s">
        <v>111</v>
      </c>
      <c r="E457" s="13" t="s">
        <v>29</v>
      </c>
      <c r="F457" s="19" t="s">
        <v>434</v>
      </c>
      <c r="G457" s="13">
        <v>1120</v>
      </c>
      <c r="H457" s="13">
        <v>3480</v>
      </c>
      <c r="I457" s="14" t="s">
        <v>112</v>
      </c>
      <c r="J457" s="15">
        <v>0</v>
      </c>
      <c r="K457" s="15">
        <v>0</v>
      </c>
      <c r="L457" s="15">
        <v>0</v>
      </c>
      <c r="M457" s="15">
        <v>0</v>
      </c>
      <c r="N457" s="15">
        <v>0</v>
      </c>
      <c r="O457" s="15">
        <v>0</v>
      </c>
      <c r="P457" s="15">
        <v>0</v>
      </c>
      <c r="Q457" s="15">
        <v>0</v>
      </c>
      <c r="R457" s="15">
        <v>0</v>
      </c>
      <c r="S457" s="15">
        <v>0</v>
      </c>
      <c r="T457" s="17">
        <v>0</v>
      </c>
      <c r="U457" s="17">
        <v>0</v>
      </c>
      <c r="V457" s="17">
        <f t="shared" si="90"/>
        <v>0</v>
      </c>
    </row>
    <row r="458" spans="1:22" ht="30" outlineLevel="2">
      <c r="A458" s="18" t="s">
        <v>318</v>
      </c>
      <c r="B458" s="18" t="s">
        <v>26</v>
      </c>
      <c r="C458" s="18" t="s">
        <v>84</v>
      </c>
      <c r="D458" s="18" t="s">
        <v>111</v>
      </c>
      <c r="E458" s="13" t="s">
        <v>29</v>
      </c>
      <c r="F458" s="19" t="s">
        <v>434</v>
      </c>
      <c r="G458" s="13">
        <v>1120</v>
      </c>
      <c r="H458" s="13">
        <v>3480</v>
      </c>
      <c r="I458" s="14" t="s">
        <v>112</v>
      </c>
      <c r="J458" s="15">
        <v>3766178</v>
      </c>
      <c r="K458" s="15">
        <v>3766178</v>
      </c>
      <c r="L458" s="15">
        <v>0</v>
      </c>
      <c r="M458" s="15">
        <v>0</v>
      </c>
      <c r="N458" s="15">
        <v>0</v>
      </c>
      <c r="O458" s="15">
        <v>2594323.56</v>
      </c>
      <c r="P458" s="15">
        <v>2594323.56</v>
      </c>
      <c r="Q458" s="15">
        <v>1163560.44</v>
      </c>
      <c r="R458" s="15">
        <v>1171854.44</v>
      </c>
      <c r="S458" s="15">
        <v>1171854.44</v>
      </c>
      <c r="T458" s="17">
        <f t="shared" si="88"/>
        <v>0.68884783459517851</v>
      </c>
      <c r="U458" s="17">
        <f t="shared" si="89"/>
        <v>0</v>
      </c>
      <c r="V458" s="17">
        <f t="shared" si="90"/>
        <v>0.68884783459517851</v>
      </c>
    </row>
    <row r="459" spans="1:22" ht="30" outlineLevel="2">
      <c r="A459" s="18" t="s">
        <v>329</v>
      </c>
      <c r="B459" s="18" t="s">
        <v>26</v>
      </c>
      <c r="C459" s="18" t="s">
        <v>84</v>
      </c>
      <c r="D459" s="18" t="s">
        <v>111</v>
      </c>
      <c r="E459" s="13" t="s">
        <v>29</v>
      </c>
      <c r="F459" s="19" t="s">
        <v>434</v>
      </c>
      <c r="G459" s="13">
        <v>1120</v>
      </c>
      <c r="H459" s="13">
        <v>3460</v>
      </c>
      <c r="I459" s="14" t="s">
        <v>112</v>
      </c>
      <c r="J459" s="15">
        <v>340728</v>
      </c>
      <c r="K459" s="15">
        <v>340728</v>
      </c>
      <c r="L459" s="15">
        <v>0</v>
      </c>
      <c r="M459" s="15">
        <v>0</v>
      </c>
      <c r="N459" s="15">
        <v>0</v>
      </c>
      <c r="O459" s="15">
        <v>340728</v>
      </c>
      <c r="P459" s="15">
        <v>340728</v>
      </c>
      <c r="Q459" s="15">
        <v>0</v>
      </c>
      <c r="R459" s="15">
        <v>0</v>
      </c>
      <c r="S459" s="15">
        <v>0</v>
      </c>
      <c r="T459" s="17">
        <f t="shared" si="88"/>
        <v>1</v>
      </c>
      <c r="U459" s="17">
        <f t="shared" si="89"/>
        <v>0</v>
      </c>
      <c r="V459" s="17">
        <f t="shared" si="90"/>
        <v>1</v>
      </c>
    </row>
    <row r="460" spans="1:22" outlineLevel="1">
      <c r="A460" s="43"/>
      <c r="B460" s="43"/>
      <c r="C460" s="43"/>
      <c r="D460" s="42" t="s">
        <v>526</v>
      </c>
      <c r="E460" s="44"/>
      <c r="F460" s="45"/>
      <c r="G460" s="44"/>
      <c r="H460" s="44"/>
      <c r="I460" s="46"/>
      <c r="J460" s="47">
        <f t="shared" ref="J460:S460" si="95">SUBTOTAL(9,J455:J459)</f>
        <v>6589646</v>
      </c>
      <c r="K460" s="47">
        <f t="shared" si="95"/>
        <v>6589646</v>
      </c>
      <c r="L460" s="47">
        <f t="shared" si="95"/>
        <v>0</v>
      </c>
      <c r="M460" s="47">
        <f t="shared" si="95"/>
        <v>0</v>
      </c>
      <c r="N460" s="47">
        <f t="shared" si="95"/>
        <v>0</v>
      </c>
      <c r="O460" s="47">
        <f t="shared" si="95"/>
        <v>3028193.5100000002</v>
      </c>
      <c r="P460" s="48">
        <f t="shared" si="95"/>
        <v>3028193.5100000002</v>
      </c>
      <c r="Q460" s="47">
        <f t="shared" si="95"/>
        <v>3409926.4899999998</v>
      </c>
      <c r="R460" s="47">
        <f t="shared" si="95"/>
        <v>3561452.4899999998</v>
      </c>
      <c r="S460" s="47">
        <f t="shared" si="95"/>
        <v>3561452.4899999998</v>
      </c>
      <c r="T460" s="49">
        <f t="shared" si="88"/>
        <v>0.45953811631155911</v>
      </c>
      <c r="U460" s="49">
        <f t="shared" si="89"/>
        <v>0</v>
      </c>
      <c r="V460" s="49">
        <f t="shared" si="90"/>
        <v>0.45953811631155911</v>
      </c>
    </row>
    <row r="461" spans="1:22" ht="30" outlineLevel="2">
      <c r="A461" s="18" t="s">
        <v>25</v>
      </c>
      <c r="B461" s="18" t="s">
        <v>26</v>
      </c>
      <c r="C461" s="18" t="s">
        <v>84</v>
      </c>
      <c r="D461" s="18" t="s">
        <v>113</v>
      </c>
      <c r="E461" s="13" t="s">
        <v>29</v>
      </c>
      <c r="F461" s="19" t="s">
        <v>434</v>
      </c>
      <c r="G461" s="13">
        <v>1120</v>
      </c>
      <c r="H461" s="13">
        <v>3480</v>
      </c>
      <c r="I461" s="14" t="s">
        <v>114</v>
      </c>
      <c r="J461" s="15">
        <v>595699</v>
      </c>
      <c r="K461" s="15">
        <v>595699</v>
      </c>
      <c r="L461" s="15">
        <v>0</v>
      </c>
      <c r="M461" s="15">
        <v>0</v>
      </c>
      <c r="N461" s="15">
        <v>0</v>
      </c>
      <c r="O461" s="15">
        <v>0</v>
      </c>
      <c r="P461" s="15">
        <v>0</v>
      </c>
      <c r="Q461" s="15">
        <v>0</v>
      </c>
      <c r="R461" s="15">
        <v>595699</v>
      </c>
      <c r="S461" s="15">
        <v>595699</v>
      </c>
      <c r="T461" s="17">
        <f t="shared" si="88"/>
        <v>0</v>
      </c>
      <c r="U461" s="17">
        <f t="shared" si="89"/>
        <v>0</v>
      </c>
      <c r="V461" s="17">
        <f t="shared" si="90"/>
        <v>0</v>
      </c>
    </row>
    <row r="462" spans="1:22" ht="30" outlineLevel="2">
      <c r="A462" s="18" t="s">
        <v>193</v>
      </c>
      <c r="B462" s="18" t="s">
        <v>26</v>
      </c>
      <c r="C462" s="18" t="s">
        <v>84</v>
      </c>
      <c r="D462" s="18" t="s">
        <v>113</v>
      </c>
      <c r="E462" s="13" t="s">
        <v>29</v>
      </c>
      <c r="F462" s="19" t="s">
        <v>434</v>
      </c>
      <c r="G462" s="13">
        <v>1120</v>
      </c>
      <c r="H462" s="13">
        <v>3480</v>
      </c>
      <c r="I462" s="14" t="s">
        <v>114</v>
      </c>
      <c r="J462" s="15">
        <v>129875</v>
      </c>
      <c r="K462" s="15">
        <v>129875</v>
      </c>
      <c r="L462" s="15">
        <v>0</v>
      </c>
      <c r="M462" s="15">
        <v>0</v>
      </c>
      <c r="N462" s="15">
        <v>0</v>
      </c>
      <c r="O462" s="15">
        <v>0</v>
      </c>
      <c r="P462" s="15">
        <v>0</v>
      </c>
      <c r="Q462" s="15">
        <v>129000</v>
      </c>
      <c r="R462" s="15">
        <v>129875</v>
      </c>
      <c r="S462" s="15">
        <v>129875</v>
      </c>
      <c r="T462" s="17">
        <f t="shared" si="88"/>
        <v>0</v>
      </c>
      <c r="U462" s="17">
        <f t="shared" si="89"/>
        <v>0</v>
      </c>
      <c r="V462" s="17">
        <f t="shared" si="90"/>
        <v>0</v>
      </c>
    </row>
    <row r="463" spans="1:22" ht="30" outlineLevel="2">
      <c r="A463" s="18" t="s">
        <v>259</v>
      </c>
      <c r="B463" s="18" t="s">
        <v>26</v>
      </c>
      <c r="C463" s="18" t="s">
        <v>84</v>
      </c>
      <c r="D463" s="18" t="s">
        <v>113</v>
      </c>
      <c r="E463" s="13" t="s">
        <v>29</v>
      </c>
      <c r="F463" s="19" t="s">
        <v>434</v>
      </c>
      <c r="G463" s="13">
        <v>1120</v>
      </c>
      <c r="H463" s="13">
        <v>3480</v>
      </c>
      <c r="I463" s="14" t="s">
        <v>114</v>
      </c>
      <c r="J463" s="15">
        <v>122074626</v>
      </c>
      <c r="K463" s="15">
        <v>122074626</v>
      </c>
      <c r="L463" s="15">
        <v>0</v>
      </c>
      <c r="M463" s="15">
        <v>94793118.780000001</v>
      </c>
      <c r="N463" s="15">
        <v>0</v>
      </c>
      <c r="O463" s="15">
        <v>9434025</v>
      </c>
      <c r="P463" s="15">
        <v>9434025</v>
      </c>
      <c r="Q463" s="15">
        <v>17847482.219999999</v>
      </c>
      <c r="R463" s="15">
        <v>17847482.219999999</v>
      </c>
      <c r="S463" s="15">
        <v>17847482.219999999</v>
      </c>
      <c r="T463" s="17">
        <f t="shared" si="88"/>
        <v>7.7280801990742942E-2</v>
      </c>
      <c r="U463" s="17">
        <f t="shared" si="89"/>
        <v>0.77651778986404596</v>
      </c>
      <c r="V463" s="17">
        <f t="shared" si="90"/>
        <v>0.8537985918547889</v>
      </c>
    </row>
    <row r="464" spans="1:22" ht="30" outlineLevel="2">
      <c r="A464" s="18" t="s">
        <v>281</v>
      </c>
      <c r="B464" s="18" t="s">
        <v>26</v>
      </c>
      <c r="C464" s="18" t="s">
        <v>84</v>
      </c>
      <c r="D464" s="18" t="s">
        <v>113</v>
      </c>
      <c r="E464" s="13" t="s">
        <v>29</v>
      </c>
      <c r="F464" s="19" t="s">
        <v>434</v>
      </c>
      <c r="G464" s="13">
        <v>1120</v>
      </c>
      <c r="H464" s="13">
        <v>3480</v>
      </c>
      <c r="I464" s="14" t="s">
        <v>114</v>
      </c>
      <c r="J464" s="15">
        <v>0</v>
      </c>
      <c r="K464" s="15">
        <v>0</v>
      </c>
      <c r="L464" s="15">
        <v>0</v>
      </c>
      <c r="M464" s="15">
        <v>0</v>
      </c>
      <c r="N464" s="15">
        <v>0</v>
      </c>
      <c r="O464" s="15">
        <v>0</v>
      </c>
      <c r="P464" s="15">
        <v>0</v>
      </c>
      <c r="Q464" s="15">
        <v>0</v>
      </c>
      <c r="R464" s="15">
        <v>0</v>
      </c>
      <c r="S464" s="15">
        <v>0</v>
      </c>
      <c r="T464" s="17">
        <v>0</v>
      </c>
      <c r="U464" s="17">
        <v>0</v>
      </c>
      <c r="V464" s="17">
        <f t="shared" si="90"/>
        <v>0</v>
      </c>
    </row>
    <row r="465" spans="1:22" ht="30" outlineLevel="2">
      <c r="A465" s="18" t="s">
        <v>290</v>
      </c>
      <c r="B465" s="18" t="s">
        <v>26</v>
      </c>
      <c r="C465" s="18" t="s">
        <v>84</v>
      </c>
      <c r="D465" s="18" t="s">
        <v>113</v>
      </c>
      <c r="E465" s="13" t="s">
        <v>29</v>
      </c>
      <c r="F465" s="19" t="s">
        <v>434</v>
      </c>
      <c r="G465" s="13">
        <v>1120</v>
      </c>
      <c r="H465" s="13">
        <v>3480</v>
      </c>
      <c r="I465" s="14" t="s">
        <v>114</v>
      </c>
      <c r="J465" s="15">
        <v>8600</v>
      </c>
      <c r="K465" s="15">
        <v>8600</v>
      </c>
      <c r="L465" s="15">
        <v>0</v>
      </c>
      <c r="M465" s="15">
        <v>0</v>
      </c>
      <c r="N465" s="15">
        <v>0</v>
      </c>
      <c r="O465" s="15">
        <v>8600</v>
      </c>
      <c r="P465" s="15">
        <v>8600</v>
      </c>
      <c r="Q465" s="15">
        <v>0</v>
      </c>
      <c r="R465" s="15">
        <v>0</v>
      </c>
      <c r="S465" s="15">
        <v>0</v>
      </c>
      <c r="T465" s="17">
        <f t="shared" si="88"/>
        <v>1</v>
      </c>
      <c r="U465" s="17">
        <f t="shared" si="89"/>
        <v>0</v>
      </c>
      <c r="V465" s="17">
        <f t="shared" si="90"/>
        <v>1</v>
      </c>
    </row>
    <row r="466" spans="1:22" ht="30" outlineLevel="2">
      <c r="A466" s="18" t="s">
        <v>312</v>
      </c>
      <c r="B466" s="18" t="s">
        <v>26</v>
      </c>
      <c r="C466" s="18" t="s">
        <v>84</v>
      </c>
      <c r="D466" s="18" t="s">
        <v>113</v>
      </c>
      <c r="E466" s="13" t="s">
        <v>29</v>
      </c>
      <c r="F466" s="19" t="s">
        <v>434</v>
      </c>
      <c r="G466" s="13">
        <v>1120</v>
      </c>
      <c r="H466" s="13">
        <v>3480</v>
      </c>
      <c r="I466" s="14" t="s">
        <v>114</v>
      </c>
      <c r="J466" s="15">
        <v>113350</v>
      </c>
      <c r="K466" s="15">
        <v>113350</v>
      </c>
      <c r="L466" s="15">
        <v>0</v>
      </c>
      <c r="M466" s="15">
        <v>0</v>
      </c>
      <c r="N466" s="15">
        <v>0</v>
      </c>
      <c r="O466" s="15">
        <v>106785</v>
      </c>
      <c r="P466" s="15">
        <v>106785</v>
      </c>
      <c r="Q466" s="15">
        <v>0</v>
      </c>
      <c r="R466" s="15">
        <v>6565</v>
      </c>
      <c r="S466" s="15">
        <v>6565</v>
      </c>
      <c r="T466" s="17">
        <f t="shared" si="88"/>
        <v>0.94208204675782969</v>
      </c>
      <c r="U466" s="17">
        <f t="shared" si="89"/>
        <v>0</v>
      </c>
      <c r="V466" s="17">
        <f t="shared" si="90"/>
        <v>0.94208204675782969</v>
      </c>
    </row>
    <row r="467" spans="1:22" ht="150" outlineLevel="2">
      <c r="A467" s="18" t="s">
        <v>318</v>
      </c>
      <c r="B467" s="18" t="s">
        <v>26</v>
      </c>
      <c r="C467" s="18" t="s">
        <v>84</v>
      </c>
      <c r="D467" s="18" t="s">
        <v>113</v>
      </c>
      <c r="E467" s="13" t="s">
        <v>29</v>
      </c>
      <c r="F467" s="19" t="s">
        <v>434</v>
      </c>
      <c r="G467" s="13">
        <v>1120</v>
      </c>
      <c r="H467" s="13">
        <v>3480</v>
      </c>
      <c r="I467" s="14" t="s">
        <v>325</v>
      </c>
      <c r="J467" s="15">
        <v>3882764</v>
      </c>
      <c r="K467" s="15">
        <v>3882764</v>
      </c>
      <c r="L467" s="15">
        <v>0</v>
      </c>
      <c r="M467" s="15">
        <v>0</v>
      </c>
      <c r="N467" s="15">
        <v>0</v>
      </c>
      <c r="O467" s="15">
        <v>23290</v>
      </c>
      <c r="P467" s="15">
        <v>23290</v>
      </c>
      <c r="Q467" s="15">
        <v>58310</v>
      </c>
      <c r="R467" s="15">
        <v>3859474</v>
      </c>
      <c r="S467" s="15">
        <v>3859474</v>
      </c>
      <c r="T467" s="17">
        <f t="shared" si="88"/>
        <v>5.9983043007507024E-3</v>
      </c>
      <c r="U467" s="17">
        <f t="shared" si="89"/>
        <v>0</v>
      </c>
      <c r="V467" s="17">
        <f t="shared" si="90"/>
        <v>5.9983043007507024E-3</v>
      </c>
    </row>
    <row r="468" spans="1:22" ht="30" outlineLevel="2">
      <c r="A468" s="18" t="s">
        <v>329</v>
      </c>
      <c r="B468" s="18" t="s">
        <v>26</v>
      </c>
      <c r="C468" s="18" t="s">
        <v>84</v>
      </c>
      <c r="D468" s="18" t="s">
        <v>113</v>
      </c>
      <c r="E468" s="13" t="s">
        <v>29</v>
      </c>
      <c r="F468" s="19" t="s">
        <v>434</v>
      </c>
      <c r="G468" s="13">
        <v>1120</v>
      </c>
      <c r="H468" s="13">
        <v>3460</v>
      </c>
      <c r="I468" s="14" t="s">
        <v>114</v>
      </c>
      <c r="J468" s="15">
        <v>90000</v>
      </c>
      <c r="K468" s="15">
        <v>90000</v>
      </c>
      <c r="L468" s="15">
        <v>0</v>
      </c>
      <c r="M468" s="15">
        <v>0</v>
      </c>
      <c r="N468" s="15">
        <v>0</v>
      </c>
      <c r="O468" s="15">
        <v>67200</v>
      </c>
      <c r="P468" s="15">
        <v>67200</v>
      </c>
      <c r="Q468" s="15">
        <v>22800</v>
      </c>
      <c r="R468" s="15">
        <v>22800</v>
      </c>
      <c r="S468" s="15">
        <v>22800</v>
      </c>
      <c r="T468" s="17">
        <f t="shared" si="88"/>
        <v>0.7466666666666667</v>
      </c>
      <c r="U468" s="17">
        <f t="shared" si="89"/>
        <v>0</v>
      </c>
      <c r="V468" s="17">
        <f t="shared" si="90"/>
        <v>0.7466666666666667</v>
      </c>
    </row>
    <row r="469" spans="1:22" outlineLevel="1">
      <c r="A469" s="43"/>
      <c r="B469" s="43"/>
      <c r="C469" s="43"/>
      <c r="D469" s="42" t="s">
        <v>527</v>
      </c>
      <c r="E469" s="44"/>
      <c r="F469" s="45"/>
      <c r="G469" s="44"/>
      <c r="H469" s="44"/>
      <c r="I469" s="46"/>
      <c r="J469" s="47">
        <f t="shared" ref="J469:S469" si="96">SUBTOTAL(9,J461:J468)</f>
        <v>126894914</v>
      </c>
      <c r="K469" s="47">
        <f t="shared" si="96"/>
        <v>126894914</v>
      </c>
      <c r="L469" s="47">
        <f t="shared" si="96"/>
        <v>0</v>
      </c>
      <c r="M469" s="47">
        <f t="shared" si="96"/>
        <v>94793118.780000001</v>
      </c>
      <c r="N469" s="47">
        <f t="shared" si="96"/>
        <v>0</v>
      </c>
      <c r="O469" s="47">
        <f t="shared" si="96"/>
        <v>9639900</v>
      </c>
      <c r="P469" s="48">
        <f t="shared" si="96"/>
        <v>9639900</v>
      </c>
      <c r="Q469" s="47">
        <f t="shared" si="96"/>
        <v>18057592.219999999</v>
      </c>
      <c r="R469" s="47">
        <f t="shared" si="96"/>
        <v>22461895.219999999</v>
      </c>
      <c r="S469" s="47">
        <f t="shared" si="96"/>
        <v>22461895.219999999</v>
      </c>
      <c r="T469" s="49">
        <f t="shared" si="88"/>
        <v>7.5967583696853289E-2</v>
      </c>
      <c r="U469" s="49">
        <f t="shared" si="89"/>
        <v>0.74702063141789909</v>
      </c>
      <c r="V469" s="49">
        <f t="shared" si="90"/>
        <v>0.8229882151147524</v>
      </c>
    </row>
    <row r="470" spans="1:22" ht="30" outlineLevel="2">
      <c r="A470" s="18" t="s">
        <v>193</v>
      </c>
      <c r="B470" s="18" t="s">
        <v>26</v>
      </c>
      <c r="C470" s="18" t="s">
        <v>115</v>
      </c>
      <c r="D470" s="18" t="s">
        <v>250</v>
      </c>
      <c r="E470" s="13" t="s">
        <v>29</v>
      </c>
      <c r="F470" s="18">
        <v>280</v>
      </c>
      <c r="G470" s="13">
        <v>2210</v>
      </c>
      <c r="H470" s="13">
        <v>3480</v>
      </c>
      <c r="I470" s="14" t="s">
        <v>251</v>
      </c>
      <c r="J470" s="15">
        <v>50000</v>
      </c>
      <c r="K470" s="15">
        <v>50000</v>
      </c>
      <c r="L470" s="15">
        <v>0</v>
      </c>
      <c r="M470" s="15">
        <v>0</v>
      </c>
      <c r="N470" s="15">
        <v>0</v>
      </c>
      <c r="O470" s="15">
        <v>0</v>
      </c>
      <c r="P470" s="15">
        <v>0</v>
      </c>
      <c r="Q470" s="15">
        <v>0</v>
      </c>
      <c r="R470" s="15">
        <v>50000</v>
      </c>
      <c r="S470" s="15">
        <v>50000</v>
      </c>
      <c r="T470" s="17">
        <f t="shared" si="88"/>
        <v>0</v>
      </c>
      <c r="U470" s="17">
        <f t="shared" si="89"/>
        <v>0</v>
      </c>
      <c r="V470" s="17">
        <f t="shared" si="90"/>
        <v>0</v>
      </c>
    </row>
    <row r="471" spans="1:22" ht="30" outlineLevel="2">
      <c r="A471" s="18" t="s">
        <v>259</v>
      </c>
      <c r="B471" s="18" t="s">
        <v>26</v>
      </c>
      <c r="C471" s="18" t="s">
        <v>115</v>
      </c>
      <c r="D471" s="18" t="s">
        <v>250</v>
      </c>
      <c r="E471" s="13" t="s">
        <v>29</v>
      </c>
      <c r="F471" s="18">
        <v>280</v>
      </c>
      <c r="G471" s="13">
        <v>2210</v>
      </c>
      <c r="H471" s="13">
        <v>3480</v>
      </c>
      <c r="I471" s="14" t="s">
        <v>251</v>
      </c>
      <c r="J471" s="15">
        <v>0</v>
      </c>
      <c r="K471" s="15">
        <v>0</v>
      </c>
      <c r="L471" s="15">
        <v>0</v>
      </c>
      <c r="M471" s="15">
        <v>0</v>
      </c>
      <c r="N471" s="15">
        <v>0</v>
      </c>
      <c r="O471" s="15">
        <v>0</v>
      </c>
      <c r="P471" s="15">
        <v>0</v>
      </c>
      <c r="Q471" s="15">
        <v>0</v>
      </c>
      <c r="R471" s="15">
        <v>0</v>
      </c>
      <c r="S471" s="15">
        <v>0</v>
      </c>
      <c r="T471" s="17">
        <v>0</v>
      </c>
      <c r="U471" s="17">
        <v>0</v>
      </c>
      <c r="V471" s="17">
        <f t="shared" si="90"/>
        <v>0</v>
      </c>
    </row>
    <row r="472" spans="1:22" ht="30" outlineLevel="2">
      <c r="A472" s="18" t="s">
        <v>281</v>
      </c>
      <c r="B472" s="18" t="s">
        <v>26</v>
      </c>
      <c r="C472" s="18" t="s">
        <v>115</v>
      </c>
      <c r="D472" s="18" t="s">
        <v>250</v>
      </c>
      <c r="E472" s="13" t="s">
        <v>29</v>
      </c>
      <c r="F472" s="18">
        <v>280</v>
      </c>
      <c r="G472" s="13">
        <v>2210</v>
      </c>
      <c r="H472" s="13">
        <v>3480</v>
      </c>
      <c r="I472" s="14" t="s">
        <v>251</v>
      </c>
      <c r="J472" s="15">
        <v>0</v>
      </c>
      <c r="K472" s="15">
        <v>0</v>
      </c>
      <c r="L472" s="15">
        <v>0</v>
      </c>
      <c r="M472" s="15">
        <v>0</v>
      </c>
      <c r="N472" s="15">
        <v>0</v>
      </c>
      <c r="O472" s="15">
        <v>0</v>
      </c>
      <c r="P472" s="15">
        <v>0</v>
      </c>
      <c r="Q472" s="15">
        <v>0</v>
      </c>
      <c r="R472" s="15">
        <v>0</v>
      </c>
      <c r="S472" s="15">
        <v>0</v>
      </c>
      <c r="T472" s="17">
        <v>0</v>
      </c>
      <c r="U472" s="17">
        <v>0</v>
      </c>
      <c r="V472" s="17">
        <f t="shared" si="90"/>
        <v>0</v>
      </c>
    </row>
    <row r="473" spans="1:22" ht="30" outlineLevel="2">
      <c r="A473" s="18" t="s">
        <v>318</v>
      </c>
      <c r="B473" s="18" t="s">
        <v>26</v>
      </c>
      <c r="C473" s="18" t="s">
        <v>115</v>
      </c>
      <c r="D473" s="18" t="s">
        <v>250</v>
      </c>
      <c r="E473" s="13" t="s">
        <v>29</v>
      </c>
      <c r="F473" s="18">
        <v>280</v>
      </c>
      <c r="G473" s="13">
        <v>2210</v>
      </c>
      <c r="H473" s="13">
        <v>3480</v>
      </c>
      <c r="I473" s="14" t="s">
        <v>251</v>
      </c>
      <c r="J473" s="15">
        <v>0</v>
      </c>
      <c r="K473" s="15">
        <v>0</v>
      </c>
      <c r="L473" s="15">
        <v>0</v>
      </c>
      <c r="M473" s="15">
        <v>0</v>
      </c>
      <c r="N473" s="15">
        <v>0</v>
      </c>
      <c r="O473" s="15">
        <v>0</v>
      </c>
      <c r="P473" s="15">
        <v>0</v>
      </c>
      <c r="Q473" s="15">
        <v>0</v>
      </c>
      <c r="R473" s="15">
        <v>0</v>
      </c>
      <c r="S473" s="15">
        <v>0</v>
      </c>
      <c r="T473" s="17">
        <v>0</v>
      </c>
      <c r="U473" s="17">
        <v>0</v>
      </c>
      <c r="V473" s="17">
        <f t="shared" si="90"/>
        <v>0</v>
      </c>
    </row>
    <row r="474" spans="1:22" outlineLevel="1">
      <c r="A474" s="43"/>
      <c r="B474" s="43"/>
      <c r="C474" s="43"/>
      <c r="D474" s="42" t="s">
        <v>528</v>
      </c>
      <c r="E474" s="44"/>
      <c r="F474" s="45"/>
      <c r="G474" s="44"/>
      <c r="H474" s="44"/>
      <c r="I474" s="46"/>
      <c r="J474" s="47">
        <f t="shared" ref="J474:S474" si="97">SUBTOTAL(9,J470:J473)</f>
        <v>50000</v>
      </c>
      <c r="K474" s="47">
        <f t="shared" si="97"/>
        <v>50000</v>
      </c>
      <c r="L474" s="47">
        <f t="shared" si="97"/>
        <v>0</v>
      </c>
      <c r="M474" s="47">
        <f t="shared" si="97"/>
        <v>0</v>
      </c>
      <c r="N474" s="47">
        <f t="shared" si="97"/>
        <v>0</v>
      </c>
      <c r="O474" s="47">
        <f t="shared" si="97"/>
        <v>0</v>
      </c>
      <c r="P474" s="48">
        <f t="shared" si="97"/>
        <v>0</v>
      </c>
      <c r="Q474" s="47">
        <f t="shared" si="97"/>
        <v>0</v>
      </c>
      <c r="R474" s="47">
        <f t="shared" si="97"/>
        <v>50000</v>
      </c>
      <c r="S474" s="47">
        <f t="shared" si="97"/>
        <v>50000</v>
      </c>
      <c r="T474" s="49">
        <f t="shared" si="88"/>
        <v>0</v>
      </c>
      <c r="U474" s="49">
        <f t="shared" si="89"/>
        <v>0</v>
      </c>
      <c r="V474" s="49">
        <f t="shared" si="90"/>
        <v>0</v>
      </c>
    </row>
    <row r="475" spans="1:22" outlineLevel="2">
      <c r="A475" s="18" t="s">
        <v>312</v>
      </c>
      <c r="B475" s="18" t="s">
        <v>26</v>
      </c>
      <c r="C475" s="18" t="s">
        <v>115</v>
      </c>
      <c r="D475" s="18" t="s">
        <v>315</v>
      </c>
      <c r="E475" s="13" t="s">
        <v>29</v>
      </c>
      <c r="F475" s="18">
        <v>280</v>
      </c>
      <c r="G475" s="13">
        <v>2210</v>
      </c>
      <c r="H475" s="13">
        <v>3480</v>
      </c>
      <c r="I475" s="14" t="s">
        <v>316</v>
      </c>
      <c r="J475" s="15">
        <v>7398179</v>
      </c>
      <c r="K475" s="15">
        <v>7398179</v>
      </c>
      <c r="L475" s="15">
        <v>0</v>
      </c>
      <c r="M475" s="15">
        <v>0</v>
      </c>
      <c r="N475" s="15">
        <v>0</v>
      </c>
      <c r="O475" s="15">
        <v>4515000</v>
      </c>
      <c r="P475" s="15">
        <v>0</v>
      </c>
      <c r="Q475" s="15">
        <v>484000</v>
      </c>
      <c r="R475" s="15">
        <v>2883179</v>
      </c>
      <c r="S475" s="15">
        <v>2883179</v>
      </c>
      <c r="T475" s="17">
        <f t="shared" si="88"/>
        <v>0.61028531480517034</v>
      </c>
      <c r="U475" s="17">
        <f t="shared" si="89"/>
        <v>0</v>
      </c>
      <c r="V475" s="17">
        <f t="shared" si="90"/>
        <v>0.61028531480517034</v>
      </c>
    </row>
    <row r="476" spans="1:22" outlineLevel="2">
      <c r="A476" s="18" t="s">
        <v>318</v>
      </c>
      <c r="B476" s="18" t="s">
        <v>26</v>
      </c>
      <c r="C476" s="18" t="s">
        <v>115</v>
      </c>
      <c r="D476" s="18" t="s">
        <v>315</v>
      </c>
      <c r="E476" s="13" t="s">
        <v>29</v>
      </c>
      <c r="F476" s="18">
        <v>280</v>
      </c>
      <c r="G476" s="13">
        <v>2210</v>
      </c>
      <c r="H476" s="13">
        <v>3480</v>
      </c>
      <c r="I476" s="14" t="s">
        <v>316</v>
      </c>
      <c r="J476" s="15">
        <v>457970</v>
      </c>
      <c r="K476" s="15">
        <v>457970</v>
      </c>
      <c r="L476" s="15">
        <v>0</v>
      </c>
      <c r="M476" s="15">
        <v>0</v>
      </c>
      <c r="N476" s="15">
        <v>0</v>
      </c>
      <c r="O476" s="15">
        <v>49900</v>
      </c>
      <c r="P476" s="15">
        <v>49900</v>
      </c>
      <c r="Q476" s="15">
        <v>34615</v>
      </c>
      <c r="R476" s="15">
        <v>408070</v>
      </c>
      <c r="S476" s="15">
        <v>408070</v>
      </c>
      <c r="T476" s="17">
        <f t="shared" si="88"/>
        <v>0.10895910212459331</v>
      </c>
      <c r="U476" s="17">
        <f t="shared" si="89"/>
        <v>0</v>
      </c>
      <c r="V476" s="17">
        <f t="shared" si="90"/>
        <v>0.10895910212459331</v>
      </c>
    </row>
    <row r="477" spans="1:22" outlineLevel="1">
      <c r="A477" s="43"/>
      <c r="B477" s="43"/>
      <c r="C477" s="43"/>
      <c r="D477" s="42" t="s">
        <v>529</v>
      </c>
      <c r="E477" s="44"/>
      <c r="F477" s="45"/>
      <c r="G477" s="44"/>
      <c r="H477" s="44"/>
      <c r="I477" s="46"/>
      <c r="J477" s="47">
        <f t="shared" ref="J477:S477" si="98">SUBTOTAL(9,J475:J476)</f>
        <v>7856149</v>
      </c>
      <c r="K477" s="47">
        <f t="shared" si="98"/>
        <v>7856149</v>
      </c>
      <c r="L477" s="47">
        <f t="shared" si="98"/>
        <v>0</v>
      </c>
      <c r="M477" s="47">
        <f t="shared" si="98"/>
        <v>0</v>
      </c>
      <c r="N477" s="47">
        <f t="shared" si="98"/>
        <v>0</v>
      </c>
      <c r="O477" s="47">
        <f t="shared" si="98"/>
        <v>4564900</v>
      </c>
      <c r="P477" s="48">
        <f t="shared" si="98"/>
        <v>49900</v>
      </c>
      <c r="Q477" s="47">
        <f t="shared" si="98"/>
        <v>518615</v>
      </c>
      <c r="R477" s="47">
        <f t="shared" si="98"/>
        <v>3291249</v>
      </c>
      <c r="S477" s="47">
        <f t="shared" si="98"/>
        <v>3291249</v>
      </c>
      <c r="T477" s="49">
        <f t="shared" si="88"/>
        <v>0.58106077163251357</v>
      </c>
      <c r="U477" s="49">
        <f t="shared" si="89"/>
        <v>0</v>
      </c>
      <c r="V477" s="49">
        <f t="shared" si="90"/>
        <v>0.58106077163251357</v>
      </c>
    </row>
    <row r="478" spans="1:22" outlineLevel="2">
      <c r="A478" s="18" t="s">
        <v>25</v>
      </c>
      <c r="B478" s="18" t="s">
        <v>26</v>
      </c>
      <c r="C478" s="18" t="s">
        <v>115</v>
      </c>
      <c r="D478" s="18" t="s">
        <v>116</v>
      </c>
      <c r="E478" s="13" t="s">
        <v>29</v>
      </c>
      <c r="F478" s="19" t="s">
        <v>434</v>
      </c>
      <c r="G478" s="13">
        <v>2210</v>
      </c>
      <c r="H478" s="13">
        <v>3480</v>
      </c>
      <c r="I478" s="14" t="s">
        <v>117</v>
      </c>
      <c r="J478" s="15">
        <v>40000</v>
      </c>
      <c r="K478" s="15">
        <v>40000</v>
      </c>
      <c r="L478" s="15">
        <v>0</v>
      </c>
      <c r="M478" s="15">
        <v>0</v>
      </c>
      <c r="N478" s="15">
        <v>0</v>
      </c>
      <c r="O478" s="15">
        <v>0</v>
      </c>
      <c r="P478" s="15">
        <v>0</v>
      </c>
      <c r="Q478" s="15">
        <v>40000</v>
      </c>
      <c r="R478" s="15">
        <v>40000</v>
      </c>
      <c r="S478" s="15">
        <v>40000</v>
      </c>
      <c r="T478" s="17">
        <f t="shared" si="88"/>
        <v>0</v>
      </c>
      <c r="U478" s="17">
        <f t="shared" si="89"/>
        <v>0</v>
      </c>
      <c r="V478" s="17">
        <f t="shared" si="90"/>
        <v>0</v>
      </c>
    </row>
    <row r="479" spans="1:22" outlineLevel="2">
      <c r="A479" s="18" t="s">
        <v>25</v>
      </c>
      <c r="B479" s="18" t="s">
        <v>26</v>
      </c>
      <c r="C479" s="18" t="s">
        <v>115</v>
      </c>
      <c r="D479" s="18" t="s">
        <v>116</v>
      </c>
      <c r="E479" s="13" t="s">
        <v>29</v>
      </c>
      <c r="F479" s="18">
        <v>280</v>
      </c>
      <c r="G479" s="13">
        <v>2210</v>
      </c>
      <c r="H479" s="13">
        <v>3480</v>
      </c>
      <c r="I479" s="14" t="s">
        <v>118</v>
      </c>
      <c r="J479" s="15">
        <v>3005680</v>
      </c>
      <c r="K479" s="15">
        <v>3005680</v>
      </c>
      <c r="L479" s="15">
        <v>0</v>
      </c>
      <c r="M479" s="15">
        <v>0</v>
      </c>
      <c r="N479" s="15">
        <v>0</v>
      </c>
      <c r="O479" s="15">
        <v>1340000</v>
      </c>
      <c r="P479" s="15">
        <v>1340000</v>
      </c>
      <c r="Q479" s="15">
        <v>1665680</v>
      </c>
      <c r="R479" s="15">
        <v>1665680</v>
      </c>
      <c r="S479" s="15">
        <v>1665680</v>
      </c>
      <c r="T479" s="17">
        <f t="shared" si="88"/>
        <v>0.4458225759229193</v>
      </c>
      <c r="U479" s="17">
        <f t="shared" si="89"/>
        <v>0</v>
      </c>
      <c r="V479" s="17">
        <f t="shared" si="90"/>
        <v>0.4458225759229193</v>
      </c>
    </row>
    <row r="480" spans="1:22" outlineLevel="2">
      <c r="A480" s="18" t="s">
        <v>193</v>
      </c>
      <c r="B480" s="18" t="s">
        <v>26</v>
      </c>
      <c r="C480" s="18" t="s">
        <v>115</v>
      </c>
      <c r="D480" s="18" t="s">
        <v>116</v>
      </c>
      <c r="E480" s="13" t="s">
        <v>29</v>
      </c>
      <c r="F480" s="18">
        <v>280</v>
      </c>
      <c r="G480" s="13">
        <v>2210</v>
      </c>
      <c r="H480" s="13">
        <v>3480</v>
      </c>
      <c r="I480" s="14" t="s">
        <v>118</v>
      </c>
      <c r="J480" s="15">
        <v>36590704</v>
      </c>
      <c r="K480" s="15">
        <v>36590704</v>
      </c>
      <c r="L480" s="15">
        <v>0</v>
      </c>
      <c r="M480" s="15">
        <v>2408901.94</v>
      </c>
      <c r="N480" s="15">
        <v>0</v>
      </c>
      <c r="O480" s="15">
        <v>27617567.809999999</v>
      </c>
      <c r="P480" s="15">
        <v>2699168</v>
      </c>
      <c r="Q480" s="15">
        <v>6564234.25</v>
      </c>
      <c r="R480" s="15">
        <v>6564234.25</v>
      </c>
      <c r="S480" s="15">
        <v>6564234.25</v>
      </c>
      <c r="T480" s="17">
        <f t="shared" si="88"/>
        <v>0.75477005881056558</v>
      </c>
      <c r="U480" s="17">
        <f t="shared" si="89"/>
        <v>6.5833713940021479E-2</v>
      </c>
      <c r="V480" s="17">
        <f t="shared" si="90"/>
        <v>0.82060377275058705</v>
      </c>
    </row>
    <row r="481" spans="1:22" outlineLevel="2">
      <c r="A481" s="18" t="s">
        <v>259</v>
      </c>
      <c r="B481" s="18" t="s">
        <v>26</v>
      </c>
      <c r="C481" s="18" t="s">
        <v>115</v>
      </c>
      <c r="D481" s="18" t="s">
        <v>116</v>
      </c>
      <c r="E481" s="13" t="s">
        <v>29</v>
      </c>
      <c r="F481" s="19" t="s">
        <v>434</v>
      </c>
      <c r="G481" s="13">
        <v>2210</v>
      </c>
      <c r="H481" s="13">
        <v>3480</v>
      </c>
      <c r="I481" s="14" t="s">
        <v>118</v>
      </c>
      <c r="J481" s="15">
        <v>800000</v>
      </c>
      <c r="K481" s="15">
        <v>800000</v>
      </c>
      <c r="L481" s="15">
        <v>0</v>
      </c>
      <c r="M481" s="15">
        <v>0</v>
      </c>
      <c r="N481" s="15">
        <v>0</v>
      </c>
      <c r="O481" s="15">
        <v>650496</v>
      </c>
      <c r="P481" s="15">
        <v>650496</v>
      </c>
      <c r="Q481" s="15">
        <v>149504</v>
      </c>
      <c r="R481" s="15">
        <v>149504</v>
      </c>
      <c r="S481" s="15">
        <v>149504</v>
      </c>
      <c r="T481" s="17">
        <f t="shared" si="88"/>
        <v>0.81311999999999995</v>
      </c>
      <c r="U481" s="17">
        <f t="shared" si="89"/>
        <v>0</v>
      </c>
      <c r="V481" s="17">
        <f t="shared" si="90"/>
        <v>0.81311999999999995</v>
      </c>
    </row>
    <row r="482" spans="1:22" outlineLevel="2">
      <c r="A482" s="18" t="s">
        <v>259</v>
      </c>
      <c r="B482" s="18" t="s">
        <v>26</v>
      </c>
      <c r="C482" s="18" t="s">
        <v>115</v>
      </c>
      <c r="D482" s="18" t="s">
        <v>116</v>
      </c>
      <c r="E482" s="13" t="s">
        <v>29</v>
      </c>
      <c r="F482" s="18">
        <v>280</v>
      </c>
      <c r="G482" s="13">
        <v>2210</v>
      </c>
      <c r="H482" s="13">
        <v>3480</v>
      </c>
      <c r="I482" s="14" t="s">
        <v>118</v>
      </c>
      <c r="J482" s="15">
        <v>78360260</v>
      </c>
      <c r="K482" s="15">
        <v>78360260</v>
      </c>
      <c r="L482" s="15">
        <v>0</v>
      </c>
      <c r="M482" s="15">
        <v>22656064.199999999</v>
      </c>
      <c r="N482" s="15">
        <v>0</v>
      </c>
      <c r="O482" s="15">
        <v>650496</v>
      </c>
      <c r="P482" s="15">
        <v>650496</v>
      </c>
      <c r="Q482" s="15">
        <v>55053699.799999997</v>
      </c>
      <c r="R482" s="15">
        <v>55053699.799999997</v>
      </c>
      <c r="S482" s="15">
        <v>55053699.799999997</v>
      </c>
      <c r="T482" s="17">
        <f t="shared" si="88"/>
        <v>8.3013507101686486E-3</v>
      </c>
      <c r="U482" s="17">
        <f t="shared" si="89"/>
        <v>0.2891269656328348</v>
      </c>
      <c r="V482" s="17">
        <f t="shared" si="90"/>
        <v>0.29742831634300343</v>
      </c>
    </row>
    <row r="483" spans="1:22" outlineLevel="2">
      <c r="A483" s="18" t="s">
        <v>281</v>
      </c>
      <c r="B483" s="18" t="s">
        <v>26</v>
      </c>
      <c r="C483" s="18" t="s">
        <v>115</v>
      </c>
      <c r="D483" s="18" t="s">
        <v>116</v>
      </c>
      <c r="E483" s="13" t="s">
        <v>29</v>
      </c>
      <c r="F483" s="18">
        <v>280</v>
      </c>
      <c r="G483" s="13">
        <v>2210</v>
      </c>
      <c r="H483" s="13">
        <v>3480</v>
      </c>
      <c r="I483" s="14" t="s">
        <v>118</v>
      </c>
      <c r="J483" s="15">
        <v>0</v>
      </c>
      <c r="K483" s="15">
        <v>0</v>
      </c>
      <c r="L483" s="15">
        <v>0</v>
      </c>
      <c r="M483" s="15">
        <v>0</v>
      </c>
      <c r="N483" s="15">
        <v>0</v>
      </c>
      <c r="O483" s="15">
        <v>0</v>
      </c>
      <c r="P483" s="15">
        <v>0</v>
      </c>
      <c r="Q483" s="15">
        <v>0</v>
      </c>
      <c r="R483" s="15">
        <v>0</v>
      </c>
      <c r="S483" s="15">
        <v>0</v>
      </c>
      <c r="T483" s="17">
        <v>0</v>
      </c>
      <c r="U483" s="17">
        <v>0</v>
      </c>
      <c r="V483" s="17">
        <f t="shared" si="90"/>
        <v>0</v>
      </c>
    </row>
    <row r="484" spans="1:22" outlineLevel="2">
      <c r="A484" s="18" t="s">
        <v>290</v>
      </c>
      <c r="B484" s="18" t="s">
        <v>26</v>
      </c>
      <c r="C484" s="18" t="s">
        <v>115</v>
      </c>
      <c r="D484" s="18" t="s">
        <v>116</v>
      </c>
      <c r="E484" s="13" t="s">
        <v>29</v>
      </c>
      <c r="F484" s="19" t="s">
        <v>434</v>
      </c>
      <c r="G484" s="13">
        <v>2210</v>
      </c>
      <c r="H484" s="13">
        <v>3480</v>
      </c>
      <c r="I484" s="14" t="s">
        <v>118</v>
      </c>
      <c r="J484" s="15">
        <v>0</v>
      </c>
      <c r="K484" s="15">
        <v>0</v>
      </c>
      <c r="L484" s="15">
        <v>0</v>
      </c>
      <c r="M484" s="15">
        <v>0</v>
      </c>
      <c r="N484" s="15">
        <v>0</v>
      </c>
      <c r="O484" s="15">
        <v>0</v>
      </c>
      <c r="P484" s="15">
        <v>0</v>
      </c>
      <c r="Q484" s="15">
        <v>0</v>
      </c>
      <c r="R484" s="15">
        <v>0</v>
      </c>
      <c r="S484" s="15">
        <v>0</v>
      </c>
      <c r="T484" s="17">
        <v>0</v>
      </c>
      <c r="U484" s="17">
        <v>0</v>
      </c>
      <c r="V484" s="17">
        <f t="shared" si="90"/>
        <v>0</v>
      </c>
    </row>
    <row r="485" spans="1:22" outlineLevel="2">
      <c r="A485" s="18" t="s">
        <v>290</v>
      </c>
      <c r="B485" s="18" t="s">
        <v>26</v>
      </c>
      <c r="C485" s="18" t="s">
        <v>115</v>
      </c>
      <c r="D485" s="18" t="s">
        <v>116</v>
      </c>
      <c r="E485" s="13" t="s">
        <v>29</v>
      </c>
      <c r="F485" s="18">
        <v>280</v>
      </c>
      <c r="G485" s="13">
        <v>2210</v>
      </c>
      <c r="H485" s="13">
        <v>3480</v>
      </c>
      <c r="I485" s="14" t="s">
        <v>118</v>
      </c>
      <c r="J485" s="15">
        <v>1070000</v>
      </c>
      <c r="K485" s="15">
        <v>1070000</v>
      </c>
      <c r="L485" s="15">
        <v>0</v>
      </c>
      <c r="M485" s="15">
        <v>0</v>
      </c>
      <c r="N485" s="15">
        <v>0</v>
      </c>
      <c r="O485" s="15">
        <v>356500</v>
      </c>
      <c r="P485" s="15">
        <v>356500</v>
      </c>
      <c r="Q485" s="15">
        <v>713500</v>
      </c>
      <c r="R485" s="15">
        <v>713500</v>
      </c>
      <c r="S485" s="15">
        <v>713500</v>
      </c>
      <c r="T485" s="17">
        <f t="shared" si="88"/>
        <v>0.33317757009345794</v>
      </c>
      <c r="U485" s="17">
        <f t="shared" si="89"/>
        <v>0</v>
      </c>
      <c r="V485" s="17">
        <f t="shared" si="90"/>
        <v>0.33317757009345794</v>
      </c>
    </row>
    <row r="486" spans="1:22" outlineLevel="2">
      <c r="A486" s="18" t="s">
        <v>312</v>
      </c>
      <c r="B486" s="18" t="s">
        <v>26</v>
      </c>
      <c r="C486" s="18" t="s">
        <v>115</v>
      </c>
      <c r="D486" s="18" t="s">
        <v>116</v>
      </c>
      <c r="E486" s="13" t="s">
        <v>29</v>
      </c>
      <c r="F486" s="18">
        <v>280</v>
      </c>
      <c r="G486" s="13">
        <v>2210</v>
      </c>
      <c r="H486" s="13">
        <v>3480</v>
      </c>
      <c r="I486" s="14" t="s">
        <v>118</v>
      </c>
      <c r="J486" s="15">
        <v>102600</v>
      </c>
      <c r="K486" s="15">
        <v>102600</v>
      </c>
      <c r="L486" s="15">
        <v>0</v>
      </c>
      <c r="M486" s="15">
        <v>0</v>
      </c>
      <c r="N486" s="15">
        <v>0</v>
      </c>
      <c r="O486" s="15">
        <v>0</v>
      </c>
      <c r="P486" s="15">
        <v>0</v>
      </c>
      <c r="Q486" s="15">
        <v>102600</v>
      </c>
      <c r="R486" s="15">
        <v>102600</v>
      </c>
      <c r="S486" s="15">
        <v>102600</v>
      </c>
      <c r="T486" s="17">
        <f t="shared" si="88"/>
        <v>0</v>
      </c>
      <c r="U486" s="17">
        <f t="shared" si="89"/>
        <v>0</v>
      </c>
      <c r="V486" s="17">
        <f t="shared" si="90"/>
        <v>0</v>
      </c>
    </row>
    <row r="487" spans="1:22" outlineLevel="2">
      <c r="A487" s="18" t="s">
        <v>318</v>
      </c>
      <c r="B487" s="18" t="s">
        <v>26</v>
      </c>
      <c r="C487" s="18" t="s">
        <v>115</v>
      </c>
      <c r="D487" s="18" t="s">
        <v>116</v>
      </c>
      <c r="E487" s="13" t="s">
        <v>29</v>
      </c>
      <c r="F487" s="18">
        <v>280</v>
      </c>
      <c r="G487" s="13">
        <v>2210</v>
      </c>
      <c r="H487" s="13">
        <v>3480</v>
      </c>
      <c r="I487" s="14" t="s">
        <v>118</v>
      </c>
      <c r="J487" s="15">
        <v>30446246</v>
      </c>
      <c r="K487" s="15">
        <v>30446246</v>
      </c>
      <c r="L487" s="15">
        <v>0</v>
      </c>
      <c r="M487" s="15">
        <v>0</v>
      </c>
      <c r="N487" s="15">
        <v>0</v>
      </c>
      <c r="O487" s="15">
        <v>18162589.699999999</v>
      </c>
      <c r="P487" s="15">
        <v>5090600</v>
      </c>
      <c r="Q487" s="15">
        <v>12283656.300000001</v>
      </c>
      <c r="R487" s="15">
        <v>12283656.300000001</v>
      </c>
      <c r="S487" s="15">
        <v>12283656.300000001</v>
      </c>
      <c r="T487" s="17">
        <f t="shared" si="88"/>
        <v>0.59654611277856717</v>
      </c>
      <c r="U487" s="17">
        <f t="shared" si="89"/>
        <v>0</v>
      </c>
      <c r="V487" s="17">
        <f t="shared" si="90"/>
        <v>0.59654611277856717</v>
      </c>
    </row>
    <row r="488" spans="1:22" outlineLevel="2">
      <c r="A488" s="18" t="s">
        <v>329</v>
      </c>
      <c r="B488" s="18" t="s">
        <v>26</v>
      </c>
      <c r="C488" s="18" t="s">
        <v>115</v>
      </c>
      <c r="D488" s="18" t="s">
        <v>116</v>
      </c>
      <c r="E488" s="13" t="s">
        <v>29</v>
      </c>
      <c r="F488" s="19" t="s">
        <v>434</v>
      </c>
      <c r="G488" s="13">
        <v>2210</v>
      </c>
      <c r="H488" s="13">
        <v>3460</v>
      </c>
      <c r="I488" s="14" t="s">
        <v>118</v>
      </c>
      <c r="J488" s="15">
        <v>0</v>
      </c>
      <c r="K488" s="15">
        <v>0</v>
      </c>
      <c r="L488" s="15">
        <v>0</v>
      </c>
      <c r="M488" s="15">
        <v>0</v>
      </c>
      <c r="N488" s="15">
        <v>0</v>
      </c>
      <c r="O488" s="15">
        <v>0</v>
      </c>
      <c r="P488" s="15">
        <v>0</v>
      </c>
      <c r="Q488" s="15">
        <v>0</v>
      </c>
      <c r="R488" s="15">
        <v>0</v>
      </c>
      <c r="S488" s="15">
        <v>0</v>
      </c>
      <c r="T488" s="17">
        <v>0</v>
      </c>
      <c r="U488" s="17">
        <v>0</v>
      </c>
      <c r="V488" s="17">
        <f t="shared" ref="V488:V551" si="99">+T488+U488</f>
        <v>0</v>
      </c>
    </row>
    <row r="489" spans="1:22" outlineLevel="2">
      <c r="A489" s="18" t="s">
        <v>329</v>
      </c>
      <c r="B489" s="18" t="s">
        <v>26</v>
      </c>
      <c r="C489" s="18" t="s">
        <v>115</v>
      </c>
      <c r="D489" s="18" t="s">
        <v>116</v>
      </c>
      <c r="E489" s="13" t="s">
        <v>29</v>
      </c>
      <c r="F489" s="18">
        <v>280</v>
      </c>
      <c r="G489" s="13">
        <v>2210</v>
      </c>
      <c r="H489" s="13">
        <v>3460</v>
      </c>
      <c r="I489" s="14" t="s">
        <v>118</v>
      </c>
      <c r="J489" s="15">
        <v>8000000</v>
      </c>
      <c r="K489" s="15">
        <v>8000000</v>
      </c>
      <c r="L489" s="15">
        <v>0</v>
      </c>
      <c r="M489" s="15">
        <v>0</v>
      </c>
      <c r="N489" s="15">
        <v>0</v>
      </c>
      <c r="O489" s="15">
        <v>1384667.68</v>
      </c>
      <c r="P489" s="15">
        <v>1384667.68</v>
      </c>
      <c r="Q489" s="15">
        <v>6615332.3200000003</v>
      </c>
      <c r="R489" s="15">
        <v>6615332.3200000003</v>
      </c>
      <c r="S489" s="15">
        <v>6615332.3200000003</v>
      </c>
      <c r="T489" s="17">
        <f t="shared" ref="T489:T551" si="100">+O489/K489</f>
        <v>0.17308345999999999</v>
      </c>
      <c r="U489" s="17">
        <f t="shared" ref="U489:U551" si="101">+(L489+M489+N489)/K489</f>
        <v>0</v>
      </c>
      <c r="V489" s="17">
        <f t="shared" si="99"/>
        <v>0.17308345999999999</v>
      </c>
    </row>
    <row r="490" spans="1:22" outlineLevel="1">
      <c r="A490" s="43"/>
      <c r="B490" s="43"/>
      <c r="C490" s="43"/>
      <c r="D490" s="42" t="s">
        <v>530</v>
      </c>
      <c r="E490" s="44"/>
      <c r="F490" s="45"/>
      <c r="G490" s="44"/>
      <c r="H490" s="44"/>
      <c r="I490" s="46"/>
      <c r="J490" s="47">
        <f t="shared" ref="J490:S490" si="102">SUBTOTAL(9,J478:J489)</f>
        <v>158415490</v>
      </c>
      <c r="K490" s="47">
        <f t="shared" si="102"/>
        <v>158415490</v>
      </c>
      <c r="L490" s="47">
        <f t="shared" si="102"/>
        <v>0</v>
      </c>
      <c r="M490" s="47">
        <f t="shared" si="102"/>
        <v>25064966.140000001</v>
      </c>
      <c r="N490" s="47">
        <f t="shared" si="102"/>
        <v>0</v>
      </c>
      <c r="O490" s="47">
        <f t="shared" si="102"/>
        <v>50162317.189999998</v>
      </c>
      <c r="P490" s="48">
        <f t="shared" si="102"/>
        <v>12171927.68</v>
      </c>
      <c r="Q490" s="47">
        <f t="shared" si="102"/>
        <v>83188206.669999987</v>
      </c>
      <c r="R490" s="47">
        <f t="shared" si="102"/>
        <v>83188206.669999987</v>
      </c>
      <c r="S490" s="47">
        <f t="shared" si="102"/>
        <v>83188206.669999987</v>
      </c>
      <c r="T490" s="49">
        <f t="shared" si="100"/>
        <v>0.31665033002770121</v>
      </c>
      <c r="U490" s="49">
        <f t="shared" si="101"/>
        <v>0.15822294991480948</v>
      </c>
      <c r="V490" s="49">
        <f t="shared" si="99"/>
        <v>0.47487327994251072</v>
      </c>
    </row>
    <row r="491" spans="1:22" outlineLevel="2">
      <c r="A491" s="18" t="s">
        <v>25</v>
      </c>
      <c r="B491" s="18" t="s">
        <v>26</v>
      </c>
      <c r="C491" s="18" t="s">
        <v>115</v>
      </c>
      <c r="D491" s="18" t="s">
        <v>119</v>
      </c>
      <c r="E491" s="13" t="s">
        <v>29</v>
      </c>
      <c r="F491" s="19" t="s">
        <v>434</v>
      </c>
      <c r="G491" s="13">
        <v>2210</v>
      </c>
      <c r="H491" s="13">
        <v>3480</v>
      </c>
      <c r="I491" s="14" t="s">
        <v>120</v>
      </c>
      <c r="J491" s="15">
        <v>700000</v>
      </c>
      <c r="K491" s="15">
        <v>700000</v>
      </c>
      <c r="L491" s="15">
        <v>0</v>
      </c>
      <c r="M491" s="15">
        <v>0</v>
      </c>
      <c r="N491" s="15">
        <v>0</v>
      </c>
      <c r="O491" s="15">
        <v>0</v>
      </c>
      <c r="P491" s="15">
        <v>0</v>
      </c>
      <c r="Q491" s="15">
        <v>700000</v>
      </c>
      <c r="R491" s="15">
        <v>700000</v>
      </c>
      <c r="S491" s="15">
        <v>700000</v>
      </c>
      <c r="T491" s="17">
        <f t="shared" si="100"/>
        <v>0</v>
      </c>
      <c r="U491" s="17">
        <f t="shared" si="101"/>
        <v>0</v>
      </c>
      <c r="V491" s="17">
        <f t="shared" si="99"/>
        <v>0</v>
      </c>
    </row>
    <row r="492" spans="1:22" outlineLevel="2">
      <c r="A492" s="18" t="s">
        <v>25</v>
      </c>
      <c r="B492" s="18" t="s">
        <v>26</v>
      </c>
      <c r="C492" s="18" t="s">
        <v>115</v>
      </c>
      <c r="D492" s="18" t="s">
        <v>119</v>
      </c>
      <c r="E492" s="13" t="s">
        <v>29</v>
      </c>
      <c r="F492" s="18">
        <v>280</v>
      </c>
      <c r="G492" s="13">
        <v>2210</v>
      </c>
      <c r="H492" s="13">
        <v>3480</v>
      </c>
      <c r="I492" s="14" t="s">
        <v>120</v>
      </c>
      <c r="J492" s="15">
        <v>18047904</v>
      </c>
      <c r="K492" s="15">
        <v>18047904</v>
      </c>
      <c r="L492" s="15">
        <v>0</v>
      </c>
      <c r="M492" s="15">
        <v>324975</v>
      </c>
      <c r="N492" s="15">
        <v>0</v>
      </c>
      <c r="O492" s="15">
        <v>11696437.07</v>
      </c>
      <c r="P492" s="15">
        <v>11696437.07</v>
      </c>
      <c r="Q492" s="15">
        <v>2341034.33</v>
      </c>
      <c r="R492" s="15">
        <v>6026491.9299999997</v>
      </c>
      <c r="S492" s="15">
        <v>6026491.9299999997</v>
      </c>
      <c r="T492" s="17">
        <f t="shared" si="100"/>
        <v>0.64807730969756938</v>
      </c>
      <c r="U492" s="17">
        <f t="shared" si="101"/>
        <v>1.8006246043861935E-2</v>
      </c>
      <c r="V492" s="17">
        <f t="shared" si="99"/>
        <v>0.6660835557414313</v>
      </c>
    </row>
    <row r="493" spans="1:22" outlineLevel="2">
      <c r="A493" s="18" t="s">
        <v>193</v>
      </c>
      <c r="B493" s="18" t="s">
        <v>26</v>
      </c>
      <c r="C493" s="18" t="s">
        <v>115</v>
      </c>
      <c r="D493" s="18" t="s">
        <v>119</v>
      </c>
      <c r="E493" s="13" t="s">
        <v>29</v>
      </c>
      <c r="F493" s="18">
        <v>280</v>
      </c>
      <c r="G493" s="13">
        <v>2210</v>
      </c>
      <c r="H493" s="13">
        <v>3480</v>
      </c>
      <c r="I493" s="14" t="s">
        <v>120</v>
      </c>
      <c r="J493" s="15">
        <v>123260870</v>
      </c>
      <c r="K493" s="15">
        <v>123260870</v>
      </c>
      <c r="L493" s="15">
        <v>0</v>
      </c>
      <c r="M493" s="15">
        <v>6858999.3200000003</v>
      </c>
      <c r="N493" s="15">
        <v>0</v>
      </c>
      <c r="O493" s="15">
        <v>95077001.689999998</v>
      </c>
      <c r="P493" s="15">
        <v>82885476.489999995</v>
      </c>
      <c r="Q493" s="15">
        <v>10042733.99</v>
      </c>
      <c r="R493" s="15">
        <v>21324868.989999998</v>
      </c>
      <c r="S493" s="15">
        <v>21324868.989999998</v>
      </c>
      <c r="T493" s="17">
        <f t="shared" si="100"/>
        <v>0.77134780640441691</v>
      </c>
      <c r="U493" s="17">
        <f t="shared" si="101"/>
        <v>5.564620239983703E-2</v>
      </c>
      <c r="V493" s="17">
        <f t="shared" si="99"/>
        <v>0.826994008804254</v>
      </c>
    </row>
    <row r="494" spans="1:22" outlineLevel="2">
      <c r="A494" s="18" t="s">
        <v>259</v>
      </c>
      <c r="B494" s="18" t="s">
        <v>26</v>
      </c>
      <c r="C494" s="18" t="s">
        <v>115</v>
      </c>
      <c r="D494" s="18" t="s">
        <v>119</v>
      </c>
      <c r="E494" s="13" t="s">
        <v>29</v>
      </c>
      <c r="F494" s="18">
        <v>280</v>
      </c>
      <c r="G494" s="13">
        <v>2210</v>
      </c>
      <c r="H494" s="13">
        <v>3480</v>
      </c>
      <c r="I494" s="14" t="s">
        <v>120</v>
      </c>
      <c r="J494" s="15">
        <v>7697619</v>
      </c>
      <c r="K494" s="15">
        <v>7697619</v>
      </c>
      <c r="L494" s="15">
        <v>0</v>
      </c>
      <c r="M494" s="15">
        <v>0</v>
      </c>
      <c r="N494" s="15">
        <v>0</v>
      </c>
      <c r="O494" s="15">
        <v>7604615.5999999996</v>
      </c>
      <c r="P494" s="15">
        <v>7604615.5999999996</v>
      </c>
      <c r="Q494" s="15">
        <v>93003.24</v>
      </c>
      <c r="R494" s="15">
        <v>93003.4</v>
      </c>
      <c r="S494" s="15">
        <v>93003.4</v>
      </c>
      <c r="T494" s="17">
        <f t="shared" si="100"/>
        <v>0.98791790032736093</v>
      </c>
      <c r="U494" s="17">
        <f t="shared" si="101"/>
        <v>0</v>
      </c>
      <c r="V494" s="17">
        <f t="shared" si="99"/>
        <v>0.98791790032736093</v>
      </c>
    </row>
    <row r="495" spans="1:22" outlineLevel="2">
      <c r="A495" s="18" t="s">
        <v>281</v>
      </c>
      <c r="B495" s="18" t="s">
        <v>26</v>
      </c>
      <c r="C495" s="18" t="s">
        <v>115</v>
      </c>
      <c r="D495" s="18" t="s">
        <v>119</v>
      </c>
      <c r="E495" s="13" t="s">
        <v>29</v>
      </c>
      <c r="F495" s="18">
        <v>280</v>
      </c>
      <c r="G495" s="13">
        <v>2210</v>
      </c>
      <c r="H495" s="13">
        <v>3480</v>
      </c>
      <c r="I495" s="14" t="s">
        <v>120</v>
      </c>
      <c r="J495" s="15">
        <v>874916660</v>
      </c>
      <c r="K495" s="15">
        <v>874916660</v>
      </c>
      <c r="L495" s="15">
        <v>0</v>
      </c>
      <c r="M495" s="15">
        <v>70840855.819999993</v>
      </c>
      <c r="N495" s="15">
        <v>0</v>
      </c>
      <c r="O495" s="15">
        <v>801840265.27999997</v>
      </c>
      <c r="P495" s="15">
        <v>763025815.30999994</v>
      </c>
      <c r="Q495" s="15">
        <v>2235538.9</v>
      </c>
      <c r="R495" s="15">
        <v>2235538.9</v>
      </c>
      <c r="S495" s="15">
        <v>2235538.9</v>
      </c>
      <c r="T495" s="17">
        <f t="shared" si="100"/>
        <v>0.91647616503267859</v>
      </c>
      <c r="U495" s="17">
        <f t="shared" si="101"/>
        <v>8.0968690000713883E-2</v>
      </c>
      <c r="V495" s="17">
        <f t="shared" si="99"/>
        <v>0.99744485503339253</v>
      </c>
    </row>
    <row r="496" spans="1:22" outlineLevel="2">
      <c r="A496" s="18" t="s">
        <v>290</v>
      </c>
      <c r="B496" s="18" t="s">
        <v>26</v>
      </c>
      <c r="C496" s="18" t="s">
        <v>115</v>
      </c>
      <c r="D496" s="18" t="s">
        <v>119</v>
      </c>
      <c r="E496" s="13" t="s">
        <v>29</v>
      </c>
      <c r="F496" s="19" t="s">
        <v>434</v>
      </c>
      <c r="G496" s="13">
        <v>2210</v>
      </c>
      <c r="H496" s="13">
        <v>3480</v>
      </c>
      <c r="I496" s="14" t="s">
        <v>120</v>
      </c>
      <c r="J496" s="15">
        <v>0</v>
      </c>
      <c r="K496" s="15">
        <v>0</v>
      </c>
      <c r="L496" s="15">
        <v>0</v>
      </c>
      <c r="M496" s="15">
        <v>0</v>
      </c>
      <c r="N496" s="15">
        <v>0</v>
      </c>
      <c r="O496" s="15">
        <v>0</v>
      </c>
      <c r="P496" s="15">
        <v>0</v>
      </c>
      <c r="Q496" s="15">
        <v>0</v>
      </c>
      <c r="R496" s="15">
        <v>0</v>
      </c>
      <c r="S496" s="15">
        <v>0</v>
      </c>
      <c r="T496" s="17">
        <v>0</v>
      </c>
      <c r="U496" s="17">
        <v>0</v>
      </c>
      <c r="V496" s="17">
        <f t="shared" si="99"/>
        <v>0</v>
      </c>
    </row>
    <row r="497" spans="1:22" outlineLevel="2">
      <c r="A497" s="18" t="s">
        <v>290</v>
      </c>
      <c r="B497" s="18" t="s">
        <v>26</v>
      </c>
      <c r="C497" s="18" t="s">
        <v>115</v>
      </c>
      <c r="D497" s="18" t="s">
        <v>119</v>
      </c>
      <c r="E497" s="13" t="s">
        <v>29</v>
      </c>
      <c r="F497" s="18">
        <v>280</v>
      </c>
      <c r="G497" s="13">
        <v>2210</v>
      </c>
      <c r="H497" s="13">
        <v>3480</v>
      </c>
      <c r="I497" s="14" t="s">
        <v>120</v>
      </c>
      <c r="J497" s="15">
        <v>41934800</v>
      </c>
      <c r="K497" s="15">
        <v>41934800</v>
      </c>
      <c r="L497" s="15">
        <v>0</v>
      </c>
      <c r="M497" s="15">
        <v>0</v>
      </c>
      <c r="N497" s="15">
        <v>0</v>
      </c>
      <c r="O497" s="15">
        <v>30794417.600000001</v>
      </c>
      <c r="P497" s="15">
        <v>30794417.600000001</v>
      </c>
      <c r="Q497" s="15">
        <v>11140382.4</v>
      </c>
      <c r="R497" s="15">
        <v>11140382.4</v>
      </c>
      <c r="S497" s="15">
        <v>11140382.4</v>
      </c>
      <c r="T497" s="17">
        <f t="shared" si="100"/>
        <v>0.73434039508951998</v>
      </c>
      <c r="U497" s="17">
        <f t="shared" si="101"/>
        <v>0</v>
      </c>
      <c r="V497" s="17">
        <f t="shared" si="99"/>
        <v>0.73434039508951998</v>
      </c>
    </row>
    <row r="498" spans="1:22" outlineLevel="2">
      <c r="A498" s="18" t="s">
        <v>312</v>
      </c>
      <c r="B498" s="18" t="s">
        <v>26</v>
      </c>
      <c r="C498" s="18" t="s">
        <v>115</v>
      </c>
      <c r="D498" s="18" t="s">
        <v>119</v>
      </c>
      <c r="E498" s="13" t="s">
        <v>29</v>
      </c>
      <c r="F498" s="18">
        <v>280</v>
      </c>
      <c r="G498" s="13">
        <v>2210</v>
      </c>
      <c r="H498" s="13">
        <v>3480</v>
      </c>
      <c r="I498" s="14" t="s">
        <v>120</v>
      </c>
      <c r="J498" s="15">
        <v>0</v>
      </c>
      <c r="K498" s="15">
        <v>0</v>
      </c>
      <c r="L498" s="15">
        <v>0</v>
      </c>
      <c r="M498" s="15">
        <v>0</v>
      </c>
      <c r="N498" s="15">
        <v>0</v>
      </c>
      <c r="O498" s="15">
        <v>0</v>
      </c>
      <c r="P498" s="15">
        <v>0</v>
      </c>
      <c r="Q498" s="15">
        <v>0</v>
      </c>
      <c r="R498" s="15">
        <v>0</v>
      </c>
      <c r="S498" s="15">
        <v>0</v>
      </c>
      <c r="T498" s="17">
        <v>0</v>
      </c>
      <c r="U498" s="17">
        <v>0</v>
      </c>
      <c r="V498" s="17">
        <f t="shared" si="99"/>
        <v>0</v>
      </c>
    </row>
    <row r="499" spans="1:22" outlineLevel="2">
      <c r="A499" s="18" t="s">
        <v>318</v>
      </c>
      <c r="B499" s="18" t="s">
        <v>26</v>
      </c>
      <c r="C499" s="18" t="s">
        <v>115</v>
      </c>
      <c r="D499" s="18" t="s">
        <v>119</v>
      </c>
      <c r="E499" s="13" t="s">
        <v>29</v>
      </c>
      <c r="F499" s="18">
        <v>280</v>
      </c>
      <c r="G499" s="13">
        <v>2210</v>
      </c>
      <c r="H499" s="13">
        <v>3480</v>
      </c>
      <c r="I499" s="14" t="s">
        <v>120</v>
      </c>
      <c r="J499" s="15">
        <v>216664696</v>
      </c>
      <c r="K499" s="15">
        <v>216664696</v>
      </c>
      <c r="L499" s="15">
        <v>18800000</v>
      </c>
      <c r="M499" s="15">
        <v>0</v>
      </c>
      <c r="N499" s="15">
        <v>0</v>
      </c>
      <c r="O499" s="15">
        <v>16168120.32</v>
      </c>
      <c r="P499" s="15">
        <v>16168120.32</v>
      </c>
      <c r="Q499" s="15">
        <v>18707125.41</v>
      </c>
      <c r="R499" s="15">
        <v>181696575.68000001</v>
      </c>
      <c r="S499" s="15">
        <v>181696575.68000001</v>
      </c>
      <c r="T499" s="17">
        <f t="shared" si="100"/>
        <v>7.4622772507432406E-2</v>
      </c>
      <c r="U499" s="17">
        <f t="shared" si="101"/>
        <v>8.6770019975935531E-2</v>
      </c>
      <c r="V499" s="17">
        <f t="shared" si="99"/>
        <v>0.16139279248336794</v>
      </c>
    </row>
    <row r="500" spans="1:22" outlineLevel="2">
      <c r="A500" s="18" t="s">
        <v>329</v>
      </c>
      <c r="B500" s="18" t="s">
        <v>26</v>
      </c>
      <c r="C500" s="18" t="s">
        <v>115</v>
      </c>
      <c r="D500" s="18" t="s">
        <v>119</v>
      </c>
      <c r="E500" s="13" t="s">
        <v>29</v>
      </c>
      <c r="F500" s="18">
        <v>280</v>
      </c>
      <c r="G500" s="13">
        <v>2210</v>
      </c>
      <c r="H500" s="13">
        <v>3460</v>
      </c>
      <c r="I500" s="14" t="s">
        <v>120</v>
      </c>
      <c r="J500" s="15">
        <v>24865796</v>
      </c>
      <c r="K500" s="15">
        <v>24865796</v>
      </c>
      <c r="L500" s="15">
        <v>0</v>
      </c>
      <c r="M500" s="15">
        <v>0</v>
      </c>
      <c r="N500" s="15">
        <v>0</v>
      </c>
      <c r="O500" s="15">
        <v>23834176.550000001</v>
      </c>
      <c r="P500" s="15">
        <v>23834176.550000001</v>
      </c>
      <c r="Q500" s="15">
        <v>1031619.45</v>
      </c>
      <c r="R500" s="15">
        <v>1031619.45</v>
      </c>
      <c r="S500" s="15">
        <v>1031619.45</v>
      </c>
      <c r="T500" s="17">
        <f t="shared" si="100"/>
        <v>0.95851251051846487</v>
      </c>
      <c r="U500" s="17">
        <f t="shared" si="101"/>
        <v>0</v>
      </c>
      <c r="V500" s="17">
        <f t="shared" si="99"/>
        <v>0.95851251051846487</v>
      </c>
    </row>
    <row r="501" spans="1:22" outlineLevel="1">
      <c r="A501" s="43"/>
      <c r="B501" s="43"/>
      <c r="C501" s="43"/>
      <c r="D501" s="42" t="s">
        <v>531</v>
      </c>
      <c r="E501" s="44"/>
      <c r="F501" s="45"/>
      <c r="G501" s="44"/>
      <c r="H501" s="44"/>
      <c r="I501" s="46"/>
      <c r="J501" s="47">
        <f t="shared" ref="J501:S501" si="103">SUBTOTAL(9,J491:J500)</f>
        <v>1308088345</v>
      </c>
      <c r="K501" s="47">
        <f t="shared" si="103"/>
        <v>1308088345</v>
      </c>
      <c r="L501" s="47">
        <f t="shared" si="103"/>
        <v>18800000</v>
      </c>
      <c r="M501" s="47">
        <f t="shared" si="103"/>
        <v>78024830.139999986</v>
      </c>
      <c r="N501" s="47">
        <f t="shared" si="103"/>
        <v>0</v>
      </c>
      <c r="O501" s="47">
        <f t="shared" si="103"/>
        <v>987015034.11000001</v>
      </c>
      <c r="P501" s="48">
        <f t="shared" si="103"/>
        <v>936009058.93999994</v>
      </c>
      <c r="Q501" s="47">
        <f t="shared" si="103"/>
        <v>46291437.719999999</v>
      </c>
      <c r="R501" s="47">
        <f t="shared" si="103"/>
        <v>224248480.75</v>
      </c>
      <c r="S501" s="47">
        <f t="shared" si="103"/>
        <v>224248480.75</v>
      </c>
      <c r="T501" s="49">
        <f t="shared" si="100"/>
        <v>0.75454768623444923</v>
      </c>
      <c r="U501" s="49">
        <f t="shared" si="101"/>
        <v>7.4020100026195079E-2</v>
      </c>
      <c r="V501" s="49">
        <f t="shared" si="99"/>
        <v>0.82856778626064431</v>
      </c>
    </row>
    <row r="502" spans="1:22" ht="30" outlineLevel="2">
      <c r="A502" s="18" t="s">
        <v>25</v>
      </c>
      <c r="B502" s="18" t="s">
        <v>26</v>
      </c>
      <c r="C502" s="18" t="s">
        <v>115</v>
      </c>
      <c r="D502" s="18" t="s">
        <v>121</v>
      </c>
      <c r="E502" s="13" t="s">
        <v>29</v>
      </c>
      <c r="F502" s="19" t="s">
        <v>434</v>
      </c>
      <c r="G502" s="13">
        <v>2210</v>
      </c>
      <c r="H502" s="13">
        <v>3480</v>
      </c>
      <c r="I502" s="14" t="s">
        <v>122</v>
      </c>
      <c r="J502" s="15">
        <v>26210000</v>
      </c>
      <c r="K502" s="15">
        <v>26210000</v>
      </c>
      <c r="L502" s="15">
        <v>0</v>
      </c>
      <c r="M502" s="15">
        <v>0</v>
      </c>
      <c r="N502" s="15">
        <v>0</v>
      </c>
      <c r="O502" s="15">
        <v>21472671.75</v>
      </c>
      <c r="P502" s="15">
        <v>21472671.75</v>
      </c>
      <c r="Q502" s="15">
        <v>4737328.25</v>
      </c>
      <c r="R502" s="15">
        <v>4737328.25</v>
      </c>
      <c r="S502" s="15">
        <v>4737328.25</v>
      </c>
      <c r="T502" s="17">
        <f t="shared" si="100"/>
        <v>0.81925493132392213</v>
      </c>
      <c r="U502" s="17">
        <f t="shared" si="101"/>
        <v>0</v>
      </c>
      <c r="V502" s="17">
        <f t="shared" si="99"/>
        <v>0.81925493132392213</v>
      </c>
    </row>
    <row r="503" spans="1:22" ht="30" outlineLevel="2">
      <c r="A503" s="18" t="s">
        <v>25</v>
      </c>
      <c r="B503" s="18" t="s">
        <v>26</v>
      </c>
      <c r="C503" s="18" t="s">
        <v>115</v>
      </c>
      <c r="D503" s="18" t="s">
        <v>121</v>
      </c>
      <c r="E503" s="13" t="s">
        <v>29</v>
      </c>
      <c r="F503" s="18">
        <v>280</v>
      </c>
      <c r="G503" s="13">
        <v>2210</v>
      </c>
      <c r="H503" s="13">
        <v>3480</v>
      </c>
      <c r="I503" s="14" t="s">
        <v>122</v>
      </c>
      <c r="J503" s="15">
        <v>10989983</v>
      </c>
      <c r="K503" s="15">
        <v>10989983</v>
      </c>
      <c r="L503" s="15">
        <v>4653829.4400000004</v>
      </c>
      <c r="M503" s="15">
        <v>0</v>
      </c>
      <c r="N503" s="15">
        <v>0</v>
      </c>
      <c r="O503" s="15">
        <v>6046767.7199999997</v>
      </c>
      <c r="P503" s="15">
        <v>4934195</v>
      </c>
      <c r="Q503" s="15">
        <v>289385.84000000003</v>
      </c>
      <c r="R503" s="15">
        <v>289385.84000000003</v>
      </c>
      <c r="S503" s="15">
        <v>289385.84000000003</v>
      </c>
      <c r="T503" s="17">
        <f t="shared" si="100"/>
        <v>0.55020719504297688</v>
      </c>
      <c r="U503" s="17">
        <f t="shared" si="101"/>
        <v>0.42346102264216429</v>
      </c>
      <c r="V503" s="17">
        <f t="shared" si="99"/>
        <v>0.97366821768514122</v>
      </c>
    </row>
    <row r="504" spans="1:22" ht="30" outlineLevel="2">
      <c r="A504" s="18" t="s">
        <v>193</v>
      </c>
      <c r="B504" s="18" t="s">
        <v>26</v>
      </c>
      <c r="C504" s="18" t="s">
        <v>115</v>
      </c>
      <c r="D504" s="18" t="s">
        <v>121</v>
      </c>
      <c r="E504" s="13" t="s">
        <v>29</v>
      </c>
      <c r="F504" s="18">
        <v>280</v>
      </c>
      <c r="G504" s="13">
        <v>2210</v>
      </c>
      <c r="H504" s="13">
        <v>3480</v>
      </c>
      <c r="I504" s="14" t="s">
        <v>122</v>
      </c>
      <c r="J504" s="15">
        <v>26555965</v>
      </c>
      <c r="K504" s="15">
        <v>26555965</v>
      </c>
      <c r="L504" s="15">
        <v>12300000</v>
      </c>
      <c r="M504" s="15">
        <v>4790252.58</v>
      </c>
      <c r="N504" s="15">
        <v>0</v>
      </c>
      <c r="O504" s="15">
        <v>2500000</v>
      </c>
      <c r="P504" s="15">
        <v>2500000</v>
      </c>
      <c r="Q504" s="15">
        <v>6965712.4199999999</v>
      </c>
      <c r="R504" s="15">
        <v>6965712.4199999999</v>
      </c>
      <c r="S504" s="15">
        <v>6965712.4199999999</v>
      </c>
      <c r="T504" s="17">
        <f t="shared" si="100"/>
        <v>9.4140807912647881E-2</v>
      </c>
      <c r="U504" s="17">
        <f t="shared" si="101"/>
        <v>0.64355607412496585</v>
      </c>
      <c r="V504" s="17">
        <f t="shared" si="99"/>
        <v>0.73769688203761374</v>
      </c>
    </row>
    <row r="505" spans="1:22" ht="30" outlineLevel="2">
      <c r="A505" s="18" t="s">
        <v>259</v>
      </c>
      <c r="B505" s="18" t="s">
        <v>26</v>
      </c>
      <c r="C505" s="18" t="s">
        <v>115</v>
      </c>
      <c r="D505" s="18" t="s">
        <v>121</v>
      </c>
      <c r="E505" s="13" t="s">
        <v>29</v>
      </c>
      <c r="F505" s="18">
        <v>280</v>
      </c>
      <c r="G505" s="13">
        <v>2210</v>
      </c>
      <c r="H505" s="13">
        <v>3480</v>
      </c>
      <c r="I505" s="14" t="s">
        <v>122</v>
      </c>
      <c r="J505" s="15">
        <v>174951956</v>
      </c>
      <c r="K505" s="15">
        <v>174951956</v>
      </c>
      <c r="L505" s="15">
        <v>25000000</v>
      </c>
      <c r="M505" s="15">
        <v>55405441.119999997</v>
      </c>
      <c r="N505" s="15">
        <v>0</v>
      </c>
      <c r="O505" s="15">
        <v>83713687.480000004</v>
      </c>
      <c r="P505" s="15">
        <v>2525600</v>
      </c>
      <c r="Q505" s="15">
        <v>10832827.4</v>
      </c>
      <c r="R505" s="15">
        <v>10832827.4</v>
      </c>
      <c r="S505" s="15">
        <v>10832827.4</v>
      </c>
      <c r="T505" s="17">
        <f t="shared" si="100"/>
        <v>0.47849529318780526</v>
      </c>
      <c r="U505" s="17">
        <f t="shared" si="101"/>
        <v>0.45958583692542426</v>
      </c>
      <c r="V505" s="17">
        <f t="shared" si="99"/>
        <v>0.93808113011322947</v>
      </c>
    </row>
    <row r="506" spans="1:22" ht="30" outlineLevel="2">
      <c r="A506" s="18" t="s">
        <v>281</v>
      </c>
      <c r="B506" s="18" t="s">
        <v>26</v>
      </c>
      <c r="C506" s="18" t="s">
        <v>115</v>
      </c>
      <c r="D506" s="18" t="s">
        <v>121</v>
      </c>
      <c r="E506" s="13" t="s">
        <v>29</v>
      </c>
      <c r="F506" s="19" t="s">
        <v>434</v>
      </c>
      <c r="G506" s="13">
        <v>2210</v>
      </c>
      <c r="H506" s="13">
        <v>3480</v>
      </c>
      <c r="I506" s="14" t="s">
        <v>122</v>
      </c>
      <c r="J506" s="15">
        <v>20000000</v>
      </c>
      <c r="K506" s="15">
        <v>20000000</v>
      </c>
      <c r="L506" s="15">
        <v>0</v>
      </c>
      <c r="M506" s="15">
        <v>0</v>
      </c>
      <c r="N506" s="15">
        <v>0</v>
      </c>
      <c r="O506" s="15">
        <v>0</v>
      </c>
      <c r="P506" s="15">
        <v>0</v>
      </c>
      <c r="Q506" s="15">
        <v>20000000</v>
      </c>
      <c r="R506" s="15">
        <v>20000000</v>
      </c>
      <c r="S506" s="15">
        <v>20000000</v>
      </c>
      <c r="T506" s="17">
        <f t="shared" si="100"/>
        <v>0</v>
      </c>
      <c r="U506" s="17">
        <f t="shared" si="101"/>
        <v>0</v>
      </c>
      <c r="V506" s="17">
        <f t="shared" si="99"/>
        <v>0</v>
      </c>
    </row>
    <row r="507" spans="1:22" ht="30" outlineLevel="2">
      <c r="A507" s="18" t="s">
        <v>281</v>
      </c>
      <c r="B507" s="18" t="s">
        <v>26</v>
      </c>
      <c r="C507" s="18" t="s">
        <v>115</v>
      </c>
      <c r="D507" s="18" t="s">
        <v>121</v>
      </c>
      <c r="E507" s="13" t="s">
        <v>29</v>
      </c>
      <c r="F507" s="18">
        <v>280</v>
      </c>
      <c r="G507" s="13">
        <v>2210</v>
      </c>
      <c r="H507" s="13">
        <v>3480</v>
      </c>
      <c r="I507" s="14" t="s">
        <v>122</v>
      </c>
      <c r="J507" s="15">
        <v>14346000</v>
      </c>
      <c r="K507" s="15">
        <v>14346000</v>
      </c>
      <c r="L507" s="15">
        <v>0</v>
      </c>
      <c r="M507" s="15">
        <v>0</v>
      </c>
      <c r="N507" s="15">
        <v>0</v>
      </c>
      <c r="O507" s="15">
        <v>12611840.199999999</v>
      </c>
      <c r="P507" s="15">
        <v>12611840.199999999</v>
      </c>
      <c r="Q507" s="15">
        <v>1734159.8</v>
      </c>
      <c r="R507" s="15">
        <v>1734159.8</v>
      </c>
      <c r="S507" s="15">
        <v>1734159.8</v>
      </c>
      <c r="T507" s="17">
        <f t="shared" si="100"/>
        <v>0.87911893210651049</v>
      </c>
      <c r="U507" s="17">
        <f t="shared" si="101"/>
        <v>0</v>
      </c>
      <c r="V507" s="17">
        <f t="shared" si="99"/>
        <v>0.87911893210651049</v>
      </c>
    </row>
    <row r="508" spans="1:22" ht="30" outlineLevel="2">
      <c r="A508" s="18" t="s">
        <v>290</v>
      </c>
      <c r="B508" s="18" t="s">
        <v>26</v>
      </c>
      <c r="C508" s="18" t="s">
        <v>115</v>
      </c>
      <c r="D508" s="18" t="s">
        <v>121</v>
      </c>
      <c r="E508" s="13" t="s">
        <v>29</v>
      </c>
      <c r="F508" s="18">
        <v>280</v>
      </c>
      <c r="G508" s="13">
        <v>2210</v>
      </c>
      <c r="H508" s="13">
        <v>3480</v>
      </c>
      <c r="I508" s="14" t="s">
        <v>122</v>
      </c>
      <c r="J508" s="15">
        <v>139463078</v>
      </c>
      <c r="K508" s="15">
        <v>139463078</v>
      </c>
      <c r="L508" s="15">
        <v>15800000</v>
      </c>
      <c r="M508" s="15">
        <v>3520000</v>
      </c>
      <c r="N508" s="15">
        <v>0</v>
      </c>
      <c r="O508" s="15">
        <v>64591924.75</v>
      </c>
      <c r="P508" s="15">
        <v>64591924.75</v>
      </c>
      <c r="Q508" s="15">
        <v>55551153.25</v>
      </c>
      <c r="R508" s="15">
        <v>55551153.25</v>
      </c>
      <c r="S508" s="15">
        <v>55551153.25</v>
      </c>
      <c r="T508" s="17">
        <f t="shared" si="100"/>
        <v>0.46314713310715827</v>
      </c>
      <c r="U508" s="17">
        <f t="shared" si="101"/>
        <v>0.13853128926352823</v>
      </c>
      <c r="V508" s="17">
        <f t="shared" si="99"/>
        <v>0.60167842237068647</v>
      </c>
    </row>
    <row r="509" spans="1:22" ht="30" outlineLevel="2">
      <c r="A509" s="18" t="s">
        <v>318</v>
      </c>
      <c r="B509" s="18" t="s">
        <v>26</v>
      </c>
      <c r="C509" s="18" t="s">
        <v>115</v>
      </c>
      <c r="D509" s="18" t="s">
        <v>121</v>
      </c>
      <c r="E509" s="13" t="s">
        <v>29</v>
      </c>
      <c r="F509" s="18">
        <v>280</v>
      </c>
      <c r="G509" s="13">
        <v>2210</v>
      </c>
      <c r="H509" s="13">
        <v>3480</v>
      </c>
      <c r="I509" s="14" t="s">
        <v>122</v>
      </c>
      <c r="J509" s="15">
        <v>0</v>
      </c>
      <c r="K509" s="15">
        <v>0</v>
      </c>
      <c r="L509" s="15">
        <v>0</v>
      </c>
      <c r="M509" s="15">
        <v>0</v>
      </c>
      <c r="N509" s="15">
        <v>0</v>
      </c>
      <c r="O509" s="15">
        <v>0</v>
      </c>
      <c r="P509" s="15">
        <v>0</v>
      </c>
      <c r="Q509" s="15">
        <v>0</v>
      </c>
      <c r="R509" s="15">
        <v>0</v>
      </c>
      <c r="S509" s="15">
        <v>0</v>
      </c>
      <c r="T509" s="17">
        <v>0</v>
      </c>
      <c r="U509" s="17">
        <v>0</v>
      </c>
      <c r="V509" s="17">
        <f t="shared" si="99"/>
        <v>0</v>
      </c>
    </row>
    <row r="510" spans="1:22" ht="30" outlineLevel="2">
      <c r="A510" s="18" t="s">
        <v>329</v>
      </c>
      <c r="B510" s="18" t="s">
        <v>26</v>
      </c>
      <c r="C510" s="18" t="s">
        <v>115</v>
      </c>
      <c r="D510" s="18" t="s">
        <v>121</v>
      </c>
      <c r="E510" s="13" t="s">
        <v>29</v>
      </c>
      <c r="F510" s="19" t="s">
        <v>434</v>
      </c>
      <c r="G510" s="13">
        <v>2210</v>
      </c>
      <c r="H510" s="13">
        <v>3460</v>
      </c>
      <c r="I510" s="14" t="s">
        <v>122</v>
      </c>
      <c r="J510" s="15">
        <v>0</v>
      </c>
      <c r="K510" s="15">
        <v>0</v>
      </c>
      <c r="L510" s="15">
        <v>0</v>
      </c>
      <c r="M510" s="15">
        <v>0</v>
      </c>
      <c r="N510" s="15">
        <v>0</v>
      </c>
      <c r="O510" s="15">
        <v>0</v>
      </c>
      <c r="P510" s="15">
        <v>0</v>
      </c>
      <c r="Q510" s="15">
        <v>0</v>
      </c>
      <c r="R510" s="15">
        <v>0</v>
      </c>
      <c r="S510" s="15">
        <v>0</v>
      </c>
      <c r="T510" s="17">
        <v>0</v>
      </c>
      <c r="U510" s="17">
        <v>0</v>
      </c>
      <c r="V510" s="17">
        <f t="shared" si="99"/>
        <v>0</v>
      </c>
    </row>
    <row r="511" spans="1:22" ht="30" outlineLevel="2">
      <c r="A511" s="18" t="s">
        <v>329</v>
      </c>
      <c r="B511" s="18" t="s">
        <v>26</v>
      </c>
      <c r="C511" s="18" t="s">
        <v>115</v>
      </c>
      <c r="D511" s="18" t="s">
        <v>121</v>
      </c>
      <c r="E511" s="13" t="s">
        <v>29</v>
      </c>
      <c r="F511" s="18">
        <v>280</v>
      </c>
      <c r="G511" s="13">
        <v>2210</v>
      </c>
      <c r="H511" s="13">
        <v>3460</v>
      </c>
      <c r="I511" s="14" t="s">
        <v>122</v>
      </c>
      <c r="J511" s="15">
        <v>5237549</v>
      </c>
      <c r="K511" s="15">
        <v>5237549</v>
      </c>
      <c r="L511" s="15">
        <v>0</v>
      </c>
      <c r="M511" s="15">
        <v>0</v>
      </c>
      <c r="N511" s="15">
        <v>0</v>
      </c>
      <c r="O511" s="15">
        <v>5037548.34</v>
      </c>
      <c r="P511" s="15">
        <v>5037548.34</v>
      </c>
      <c r="Q511" s="15">
        <v>200000</v>
      </c>
      <c r="R511" s="15">
        <v>200000.66</v>
      </c>
      <c r="S511" s="15">
        <v>200000.66</v>
      </c>
      <c r="T511" s="17">
        <f t="shared" si="100"/>
        <v>0.96181407372036043</v>
      </c>
      <c r="U511" s="17">
        <f t="shared" si="101"/>
        <v>0</v>
      </c>
      <c r="V511" s="17">
        <f t="shared" si="99"/>
        <v>0.96181407372036043</v>
      </c>
    </row>
    <row r="512" spans="1:22" outlineLevel="1">
      <c r="A512" s="43"/>
      <c r="B512" s="43"/>
      <c r="C512" s="43"/>
      <c r="D512" s="42" t="s">
        <v>532</v>
      </c>
      <c r="E512" s="44"/>
      <c r="F512" s="45"/>
      <c r="G512" s="44"/>
      <c r="H512" s="44"/>
      <c r="I512" s="46"/>
      <c r="J512" s="47">
        <f t="shared" ref="J512:S512" si="104">SUBTOTAL(9,J502:J511)</f>
        <v>417754531</v>
      </c>
      <c r="K512" s="47">
        <f t="shared" si="104"/>
        <v>417754531</v>
      </c>
      <c r="L512" s="47">
        <f t="shared" si="104"/>
        <v>57753829.439999998</v>
      </c>
      <c r="M512" s="47">
        <f t="shared" si="104"/>
        <v>63715693.699999996</v>
      </c>
      <c r="N512" s="47">
        <f t="shared" si="104"/>
        <v>0</v>
      </c>
      <c r="O512" s="47">
        <f t="shared" si="104"/>
        <v>195974440.24000001</v>
      </c>
      <c r="P512" s="48">
        <f t="shared" si="104"/>
        <v>113673780.04000001</v>
      </c>
      <c r="Q512" s="47">
        <f t="shared" si="104"/>
        <v>100310566.95999999</v>
      </c>
      <c r="R512" s="47">
        <f t="shared" si="104"/>
        <v>100310567.61999999</v>
      </c>
      <c r="S512" s="47">
        <f t="shared" si="104"/>
        <v>100310567.61999999</v>
      </c>
      <c r="T512" s="49">
        <f t="shared" si="100"/>
        <v>0.46911385921030263</v>
      </c>
      <c r="U512" s="49">
        <f t="shared" si="101"/>
        <v>0.29076769759799442</v>
      </c>
      <c r="V512" s="49">
        <f t="shared" si="99"/>
        <v>0.75988155680829705</v>
      </c>
    </row>
    <row r="513" spans="1:22" ht="30" outlineLevel="2">
      <c r="A513" s="18" t="s">
        <v>193</v>
      </c>
      <c r="B513" s="18" t="s">
        <v>26</v>
      </c>
      <c r="C513" s="18" t="s">
        <v>115</v>
      </c>
      <c r="D513" s="18" t="s">
        <v>252</v>
      </c>
      <c r="E513" s="13" t="s">
        <v>29</v>
      </c>
      <c r="F513" s="18">
        <v>280</v>
      </c>
      <c r="G513" s="13">
        <v>2210</v>
      </c>
      <c r="H513" s="13">
        <v>3480</v>
      </c>
      <c r="I513" s="14" t="s">
        <v>253</v>
      </c>
      <c r="J513" s="15">
        <v>1850000</v>
      </c>
      <c r="K513" s="15">
        <v>1850000</v>
      </c>
      <c r="L513" s="15">
        <v>0</v>
      </c>
      <c r="M513" s="15">
        <v>0</v>
      </c>
      <c r="N513" s="15">
        <v>0</v>
      </c>
      <c r="O513" s="15">
        <v>0</v>
      </c>
      <c r="P513" s="15">
        <v>0</v>
      </c>
      <c r="Q513" s="15">
        <v>1850000</v>
      </c>
      <c r="R513" s="15">
        <v>1850000</v>
      </c>
      <c r="S513" s="15">
        <v>1850000</v>
      </c>
      <c r="T513" s="17">
        <f t="shared" si="100"/>
        <v>0</v>
      </c>
      <c r="U513" s="17">
        <f t="shared" si="101"/>
        <v>0</v>
      </c>
      <c r="V513" s="17">
        <f t="shared" si="99"/>
        <v>0</v>
      </c>
    </row>
    <row r="514" spans="1:22" ht="30" outlineLevel="2">
      <c r="A514" s="18" t="s">
        <v>259</v>
      </c>
      <c r="B514" s="18" t="s">
        <v>26</v>
      </c>
      <c r="C514" s="18" t="s">
        <v>115</v>
      </c>
      <c r="D514" s="18" t="s">
        <v>252</v>
      </c>
      <c r="E514" s="13" t="s">
        <v>29</v>
      </c>
      <c r="F514" s="18">
        <v>280</v>
      </c>
      <c r="G514" s="13">
        <v>2210</v>
      </c>
      <c r="H514" s="13">
        <v>3480</v>
      </c>
      <c r="I514" s="14" t="s">
        <v>253</v>
      </c>
      <c r="J514" s="15">
        <v>0</v>
      </c>
      <c r="K514" s="15">
        <v>0</v>
      </c>
      <c r="L514" s="15">
        <v>0</v>
      </c>
      <c r="M514" s="15">
        <v>0</v>
      </c>
      <c r="N514" s="15">
        <v>0</v>
      </c>
      <c r="O514" s="15">
        <v>0</v>
      </c>
      <c r="P514" s="15">
        <v>0</v>
      </c>
      <c r="Q514" s="15">
        <v>0</v>
      </c>
      <c r="R514" s="15">
        <v>0</v>
      </c>
      <c r="S514" s="15">
        <v>0</v>
      </c>
      <c r="T514" s="17">
        <v>0</v>
      </c>
      <c r="U514" s="17">
        <v>0</v>
      </c>
      <c r="V514" s="17">
        <f t="shared" si="99"/>
        <v>0</v>
      </c>
    </row>
    <row r="515" spans="1:22" ht="30" outlineLevel="2">
      <c r="A515" s="18" t="s">
        <v>290</v>
      </c>
      <c r="B515" s="18" t="s">
        <v>26</v>
      </c>
      <c r="C515" s="18" t="s">
        <v>115</v>
      </c>
      <c r="D515" s="18" t="s">
        <v>252</v>
      </c>
      <c r="E515" s="13" t="s">
        <v>29</v>
      </c>
      <c r="F515" s="18">
        <v>280</v>
      </c>
      <c r="G515" s="13">
        <v>2210</v>
      </c>
      <c r="H515" s="13">
        <v>3480</v>
      </c>
      <c r="I515" s="14" t="s">
        <v>253</v>
      </c>
      <c r="J515" s="15">
        <v>375000</v>
      </c>
      <c r="K515" s="15">
        <v>375000</v>
      </c>
      <c r="L515" s="15">
        <v>0</v>
      </c>
      <c r="M515" s="15">
        <v>0</v>
      </c>
      <c r="N515" s="15">
        <v>0</v>
      </c>
      <c r="O515" s="15">
        <v>0</v>
      </c>
      <c r="P515" s="15">
        <v>0</v>
      </c>
      <c r="Q515" s="15">
        <v>375000</v>
      </c>
      <c r="R515" s="15">
        <v>375000</v>
      </c>
      <c r="S515" s="15">
        <v>375000</v>
      </c>
      <c r="T515" s="17">
        <f t="shared" si="100"/>
        <v>0</v>
      </c>
      <c r="U515" s="17">
        <f t="shared" si="101"/>
        <v>0</v>
      </c>
      <c r="V515" s="17">
        <f t="shared" si="99"/>
        <v>0</v>
      </c>
    </row>
    <row r="516" spans="1:22" outlineLevel="1">
      <c r="A516" s="43"/>
      <c r="B516" s="43"/>
      <c r="C516" s="43"/>
      <c r="D516" s="42" t="s">
        <v>533</v>
      </c>
      <c r="E516" s="44"/>
      <c r="F516" s="45"/>
      <c r="G516" s="44"/>
      <c r="H516" s="44"/>
      <c r="I516" s="46"/>
      <c r="J516" s="47">
        <f t="shared" ref="J516:S516" si="105">SUBTOTAL(9,J513:J515)</f>
        <v>2225000</v>
      </c>
      <c r="K516" s="47">
        <f t="shared" si="105"/>
        <v>2225000</v>
      </c>
      <c r="L516" s="47">
        <f t="shared" si="105"/>
        <v>0</v>
      </c>
      <c r="M516" s="47">
        <f t="shared" si="105"/>
        <v>0</v>
      </c>
      <c r="N516" s="47">
        <f t="shared" si="105"/>
        <v>0</v>
      </c>
      <c r="O516" s="47">
        <f t="shared" si="105"/>
        <v>0</v>
      </c>
      <c r="P516" s="48">
        <f t="shared" si="105"/>
        <v>0</v>
      </c>
      <c r="Q516" s="47">
        <f t="shared" si="105"/>
        <v>2225000</v>
      </c>
      <c r="R516" s="47">
        <f t="shared" si="105"/>
        <v>2225000</v>
      </c>
      <c r="S516" s="47">
        <f t="shared" si="105"/>
        <v>2225000</v>
      </c>
      <c r="T516" s="49">
        <f t="shared" si="100"/>
        <v>0</v>
      </c>
      <c r="U516" s="49">
        <f t="shared" si="101"/>
        <v>0</v>
      </c>
      <c r="V516" s="49">
        <f t="shared" si="99"/>
        <v>0</v>
      </c>
    </row>
    <row r="517" spans="1:22" ht="45" outlineLevel="2">
      <c r="A517" s="18" t="s">
        <v>25</v>
      </c>
      <c r="B517" s="18" t="s">
        <v>26</v>
      </c>
      <c r="C517" s="18" t="s">
        <v>115</v>
      </c>
      <c r="D517" s="18" t="s">
        <v>123</v>
      </c>
      <c r="E517" s="13" t="s">
        <v>29</v>
      </c>
      <c r="F517" s="18">
        <v>280</v>
      </c>
      <c r="G517" s="13">
        <v>2210</v>
      </c>
      <c r="H517" s="13">
        <v>3480</v>
      </c>
      <c r="I517" s="14" t="s">
        <v>124</v>
      </c>
      <c r="J517" s="15">
        <v>71070</v>
      </c>
      <c r="K517" s="15">
        <v>71070</v>
      </c>
      <c r="L517" s="15">
        <v>0</v>
      </c>
      <c r="M517" s="15">
        <v>0</v>
      </c>
      <c r="N517" s="15">
        <v>0</v>
      </c>
      <c r="O517" s="15">
        <v>0</v>
      </c>
      <c r="P517" s="15">
        <v>0</v>
      </c>
      <c r="Q517" s="15">
        <v>0</v>
      </c>
      <c r="R517" s="15">
        <v>71070</v>
      </c>
      <c r="S517" s="15">
        <v>71070</v>
      </c>
      <c r="T517" s="17">
        <f t="shared" si="100"/>
        <v>0</v>
      </c>
      <c r="U517" s="17">
        <f t="shared" si="101"/>
        <v>0</v>
      </c>
      <c r="V517" s="17">
        <f t="shared" si="99"/>
        <v>0</v>
      </c>
    </row>
    <row r="518" spans="1:22" ht="45" outlineLevel="2">
      <c r="A518" s="18" t="s">
        <v>193</v>
      </c>
      <c r="B518" s="18" t="s">
        <v>26</v>
      </c>
      <c r="C518" s="18" t="s">
        <v>115</v>
      </c>
      <c r="D518" s="18" t="s">
        <v>123</v>
      </c>
      <c r="E518" s="13" t="s">
        <v>29</v>
      </c>
      <c r="F518" s="18">
        <v>280</v>
      </c>
      <c r="G518" s="13">
        <v>2210</v>
      </c>
      <c r="H518" s="13">
        <v>3480</v>
      </c>
      <c r="I518" s="14" t="s">
        <v>124</v>
      </c>
      <c r="J518" s="15">
        <v>180560</v>
      </c>
      <c r="K518" s="15">
        <v>180560</v>
      </c>
      <c r="L518" s="15">
        <v>0</v>
      </c>
      <c r="M518" s="15">
        <v>0</v>
      </c>
      <c r="N518" s="15">
        <v>0</v>
      </c>
      <c r="O518" s="15">
        <v>0</v>
      </c>
      <c r="P518" s="15">
        <v>0</v>
      </c>
      <c r="Q518" s="15">
        <v>0</v>
      </c>
      <c r="R518" s="15">
        <v>180560</v>
      </c>
      <c r="S518" s="15">
        <v>180560</v>
      </c>
      <c r="T518" s="17">
        <f t="shared" si="100"/>
        <v>0</v>
      </c>
      <c r="U518" s="17">
        <f t="shared" si="101"/>
        <v>0</v>
      </c>
      <c r="V518" s="17">
        <f t="shared" si="99"/>
        <v>0</v>
      </c>
    </row>
    <row r="519" spans="1:22" ht="45" outlineLevel="2">
      <c r="A519" s="18" t="s">
        <v>259</v>
      </c>
      <c r="B519" s="18" t="s">
        <v>26</v>
      </c>
      <c r="C519" s="18" t="s">
        <v>115</v>
      </c>
      <c r="D519" s="18" t="s">
        <v>123</v>
      </c>
      <c r="E519" s="13" t="s">
        <v>29</v>
      </c>
      <c r="F519" s="18">
        <v>280</v>
      </c>
      <c r="G519" s="13">
        <v>2210</v>
      </c>
      <c r="H519" s="13">
        <v>3480</v>
      </c>
      <c r="I519" s="14" t="s">
        <v>124</v>
      </c>
      <c r="J519" s="15">
        <v>514764501</v>
      </c>
      <c r="K519" s="15">
        <v>514764501</v>
      </c>
      <c r="L519" s="15">
        <v>0</v>
      </c>
      <c r="M519" s="15">
        <v>178175414.72</v>
      </c>
      <c r="N519" s="15">
        <v>0</v>
      </c>
      <c r="O519" s="15">
        <v>183740784.74000001</v>
      </c>
      <c r="P519" s="15">
        <v>183740784.74000001</v>
      </c>
      <c r="Q519" s="15">
        <v>152848300.78</v>
      </c>
      <c r="R519" s="15">
        <v>152848301.53999999</v>
      </c>
      <c r="S519" s="15">
        <v>152848301.53999999</v>
      </c>
      <c r="T519" s="17">
        <f t="shared" si="100"/>
        <v>0.35694144484139556</v>
      </c>
      <c r="U519" s="17">
        <f t="shared" si="101"/>
        <v>0.34612995724038864</v>
      </c>
      <c r="V519" s="17">
        <f t="shared" si="99"/>
        <v>0.7030714020817842</v>
      </c>
    </row>
    <row r="520" spans="1:22" ht="45" outlineLevel="2">
      <c r="A520" s="18" t="s">
        <v>281</v>
      </c>
      <c r="B520" s="18" t="s">
        <v>26</v>
      </c>
      <c r="C520" s="18" t="s">
        <v>115</v>
      </c>
      <c r="D520" s="18" t="s">
        <v>123</v>
      </c>
      <c r="E520" s="13" t="s">
        <v>29</v>
      </c>
      <c r="F520" s="18">
        <v>280</v>
      </c>
      <c r="G520" s="13">
        <v>2210</v>
      </c>
      <c r="H520" s="13">
        <v>3480</v>
      </c>
      <c r="I520" s="14" t="s">
        <v>124</v>
      </c>
      <c r="J520" s="15">
        <v>1185411664</v>
      </c>
      <c r="K520" s="15">
        <v>1185411664</v>
      </c>
      <c r="L520" s="15">
        <v>0</v>
      </c>
      <c r="M520" s="15">
        <v>0</v>
      </c>
      <c r="N520" s="15">
        <v>0</v>
      </c>
      <c r="O520" s="15">
        <v>1157971663.95</v>
      </c>
      <c r="P520" s="15">
        <v>1157971663.95</v>
      </c>
      <c r="Q520" s="15">
        <v>27440000.050000001</v>
      </c>
      <c r="R520" s="15">
        <v>27440000.050000001</v>
      </c>
      <c r="S520" s="15">
        <v>27440000.050000001</v>
      </c>
      <c r="T520" s="17">
        <f t="shared" si="100"/>
        <v>0.97685192335850013</v>
      </c>
      <c r="U520" s="17">
        <f t="shared" si="101"/>
        <v>0</v>
      </c>
      <c r="V520" s="17">
        <f t="shared" si="99"/>
        <v>0.97685192335850013</v>
      </c>
    </row>
    <row r="521" spans="1:22" ht="45" outlineLevel="2">
      <c r="A521" s="18" t="s">
        <v>290</v>
      </c>
      <c r="B521" s="18" t="s">
        <v>26</v>
      </c>
      <c r="C521" s="18" t="s">
        <v>115</v>
      </c>
      <c r="D521" s="18" t="s">
        <v>123</v>
      </c>
      <c r="E521" s="13" t="s">
        <v>29</v>
      </c>
      <c r="F521" s="18">
        <v>280</v>
      </c>
      <c r="G521" s="13">
        <v>2210</v>
      </c>
      <c r="H521" s="13">
        <v>3480</v>
      </c>
      <c r="I521" s="14" t="s">
        <v>124</v>
      </c>
      <c r="J521" s="15">
        <v>0</v>
      </c>
      <c r="K521" s="15">
        <v>0</v>
      </c>
      <c r="L521" s="15">
        <v>0</v>
      </c>
      <c r="M521" s="15">
        <v>0</v>
      </c>
      <c r="N521" s="15">
        <v>0</v>
      </c>
      <c r="O521" s="15">
        <v>0</v>
      </c>
      <c r="P521" s="15">
        <v>0</v>
      </c>
      <c r="Q521" s="15">
        <v>0</v>
      </c>
      <c r="R521" s="15">
        <v>0</v>
      </c>
      <c r="S521" s="15">
        <v>0</v>
      </c>
      <c r="T521" s="17">
        <v>0</v>
      </c>
      <c r="U521" s="17">
        <v>0</v>
      </c>
      <c r="V521" s="17">
        <f t="shared" si="99"/>
        <v>0</v>
      </c>
    </row>
    <row r="522" spans="1:22" ht="45" outlineLevel="2">
      <c r="A522" s="18" t="s">
        <v>312</v>
      </c>
      <c r="B522" s="18" t="s">
        <v>26</v>
      </c>
      <c r="C522" s="18" t="s">
        <v>115</v>
      </c>
      <c r="D522" s="18" t="s">
        <v>123</v>
      </c>
      <c r="E522" s="13" t="s">
        <v>29</v>
      </c>
      <c r="F522" s="18">
        <v>280</v>
      </c>
      <c r="G522" s="13">
        <v>2210</v>
      </c>
      <c r="H522" s="13">
        <v>3480</v>
      </c>
      <c r="I522" s="14" t="s">
        <v>124</v>
      </c>
      <c r="J522" s="15">
        <v>793330</v>
      </c>
      <c r="K522" s="15">
        <v>793330</v>
      </c>
      <c r="L522" s="15">
        <v>0</v>
      </c>
      <c r="M522" s="15">
        <v>0</v>
      </c>
      <c r="N522" s="15">
        <v>0</v>
      </c>
      <c r="O522" s="15">
        <v>0</v>
      </c>
      <c r="P522" s="15">
        <v>0</v>
      </c>
      <c r="Q522" s="15">
        <v>0</v>
      </c>
      <c r="R522" s="15">
        <v>793330</v>
      </c>
      <c r="S522" s="15">
        <v>793330</v>
      </c>
      <c r="T522" s="17">
        <f t="shared" si="100"/>
        <v>0</v>
      </c>
      <c r="U522" s="17">
        <f t="shared" si="101"/>
        <v>0</v>
      </c>
      <c r="V522" s="17">
        <f t="shared" si="99"/>
        <v>0</v>
      </c>
    </row>
    <row r="523" spans="1:22" ht="45" outlineLevel="2">
      <c r="A523" s="18" t="s">
        <v>318</v>
      </c>
      <c r="B523" s="18" t="s">
        <v>26</v>
      </c>
      <c r="C523" s="18" t="s">
        <v>115</v>
      </c>
      <c r="D523" s="18" t="s">
        <v>123</v>
      </c>
      <c r="E523" s="13" t="s">
        <v>29</v>
      </c>
      <c r="F523" s="18">
        <v>280</v>
      </c>
      <c r="G523" s="13">
        <v>2210</v>
      </c>
      <c r="H523" s="13">
        <v>3480</v>
      </c>
      <c r="I523" s="14" t="s">
        <v>124</v>
      </c>
      <c r="J523" s="15">
        <v>4247930</v>
      </c>
      <c r="K523" s="15">
        <v>4247930</v>
      </c>
      <c r="L523" s="15">
        <v>0</v>
      </c>
      <c r="M523" s="15">
        <v>0</v>
      </c>
      <c r="N523" s="15">
        <v>0</v>
      </c>
      <c r="O523" s="15">
        <v>0</v>
      </c>
      <c r="P523" s="15">
        <v>0</v>
      </c>
      <c r="Q523" s="15">
        <v>4247930</v>
      </c>
      <c r="R523" s="15">
        <v>4247930</v>
      </c>
      <c r="S523" s="15">
        <v>4247930</v>
      </c>
      <c r="T523" s="17">
        <f t="shared" si="100"/>
        <v>0</v>
      </c>
      <c r="U523" s="17">
        <f t="shared" si="101"/>
        <v>0</v>
      </c>
      <c r="V523" s="17">
        <f t="shared" si="99"/>
        <v>0</v>
      </c>
    </row>
    <row r="524" spans="1:22" outlineLevel="1">
      <c r="A524" s="43"/>
      <c r="B524" s="43"/>
      <c r="C524" s="43"/>
      <c r="D524" s="42" t="s">
        <v>534</v>
      </c>
      <c r="E524" s="44"/>
      <c r="F524" s="45"/>
      <c r="G524" s="44"/>
      <c r="H524" s="44"/>
      <c r="I524" s="46"/>
      <c r="J524" s="47">
        <f t="shared" ref="J524:S524" si="106">SUBTOTAL(9,J517:J523)</f>
        <v>1705469055</v>
      </c>
      <c r="K524" s="47">
        <f t="shared" si="106"/>
        <v>1705469055</v>
      </c>
      <c r="L524" s="47">
        <f t="shared" si="106"/>
        <v>0</v>
      </c>
      <c r="M524" s="47">
        <f t="shared" si="106"/>
        <v>178175414.72</v>
      </c>
      <c r="N524" s="47">
        <f t="shared" si="106"/>
        <v>0</v>
      </c>
      <c r="O524" s="47">
        <f t="shared" si="106"/>
        <v>1341712448.6900001</v>
      </c>
      <c r="P524" s="48">
        <f t="shared" si="106"/>
        <v>1341712448.6900001</v>
      </c>
      <c r="Q524" s="47">
        <f t="shared" si="106"/>
        <v>184536230.83000001</v>
      </c>
      <c r="R524" s="47">
        <f t="shared" si="106"/>
        <v>185581191.59</v>
      </c>
      <c r="S524" s="47">
        <f t="shared" si="106"/>
        <v>185581191.59</v>
      </c>
      <c r="T524" s="49">
        <f t="shared" si="100"/>
        <v>0.78671169362847226</v>
      </c>
      <c r="U524" s="49">
        <f t="shared" si="101"/>
        <v>0.10447296841747739</v>
      </c>
      <c r="V524" s="49">
        <f t="shared" si="99"/>
        <v>0.89118466204594959</v>
      </c>
    </row>
    <row r="525" spans="1:22" ht="30" outlineLevel="2">
      <c r="A525" s="18" t="s">
        <v>25</v>
      </c>
      <c r="B525" s="18" t="s">
        <v>26</v>
      </c>
      <c r="C525" s="18" t="s">
        <v>115</v>
      </c>
      <c r="D525" s="18" t="s">
        <v>125</v>
      </c>
      <c r="E525" s="13" t="s">
        <v>29</v>
      </c>
      <c r="F525" s="18">
        <v>280</v>
      </c>
      <c r="G525" s="13">
        <v>2210</v>
      </c>
      <c r="H525" s="13">
        <v>3480</v>
      </c>
      <c r="I525" s="14" t="s">
        <v>126</v>
      </c>
      <c r="J525" s="15">
        <v>3437509</v>
      </c>
      <c r="K525" s="15">
        <v>3437509</v>
      </c>
      <c r="L525" s="15">
        <v>0</v>
      </c>
      <c r="M525" s="15">
        <v>758984</v>
      </c>
      <c r="N525" s="15">
        <v>0</v>
      </c>
      <c r="O525" s="15">
        <v>1035307.53</v>
      </c>
      <c r="P525" s="15">
        <v>1035307.53</v>
      </c>
      <c r="Q525" s="15">
        <v>1182393.47</v>
      </c>
      <c r="R525" s="15">
        <v>1643217.47</v>
      </c>
      <c r="S525" s="15">
        <v>1643217.47</v>
      </c>
      <c r="T525" s="17">
        <f t="shared" si="100"/>
        <v>0.30117958382072602</v>
      </c>
      <c r="U525" s="17">
        <f t="shared" si="101"/>
        <v>0.22079476737369996</v>
      </c>
      <c r="V525" s="17">
        <f t="shared" si="99"/>
        <v>0.52197435119442592</v>
      </c>
    </row>
    <row r="526" spans="1:22" ht="30" outlineLevel="2">
      <c r="A526" s="18" t="s">
        <v>193</v>
      </c>
      <c r="B526" s="18" t="s">
        <v>26</v>
      </c>
      <c r="C526" s="18" t="s">
        <v>115</v>
      </c>
      <c r="D526" s="18" t="s">
        <v>125</v>
      </c>
      <c r="E526" s="13" t="s">
        <v>29</v>
      </c>
      <c r="F526" s="18">
        <v>280</v>
      </c>
      <c r="G526" s="13">
        <v>2210</v>
      </c>
      <c r="H526" s="13">
        <v>3480</v>
      </c>
      <c r="I526" s="14" t="s">
        <v>126</v>
      </c>
      <c r="J526" s="15">
        <v>5481868</v>
      </c>
      <c r="K526" s="15">
        <v>5481868</v>
      </c>
      <c r="L526" s="15">
        <v>0</v>
      </c>
      <c r="M526" s="15">
        <v>0</v>
      </c>
      <c r="N526" s="15">
        <v>0</v>
      </c>
      <c r="O526" s="15">
        <v>3577137.29</v>
      </c>
      <c r="P526" s="15">
        <v>3577137.29</v>
      </c>
      <c r="Q526" s="15">
        <v>1468232.71</v>
      </c>
      <c r="R526" s="15">
        <v>1904730.71</v>
      </c>
      <c r="S526" s="15">
        <v>1904730.71</v>
      </c>
      <c r="T526" s="17">
        <f t="shared" si="100"/>
        <v>0.65253984408234567</v>
      </c>
      <c r="U526" s="17">
        <f t="shared" si="101"/>
        <v>0</v>
      </c>
      <c r="V526" s="17">
        <f t="shared" si="99"/>
        <v>0.65253984408234567</v>
      </c>
    </row>
    <row r="527" spans="1:22" ht="30" outlineLevel="2">
      <c r="A527" s="18" t="s">
        <v>259</v>
      </c>
      <c r="B527" s="18" t="s">
        <v>26</v>
      </c>
      <c r="C527" s="18" t="s">
        <v>115</v>
      </c>
      <c r="D527" s="18" t="s">
        <v>125</v>
      </c>
      <c r="E527" s="13" t="s">
        <v>29</v>
      </c>
      <c r="F527" s="18">
        <v>280</v>
      </c>
      <c r="G527" s="13">
        <v>2210</v>
      </c>
      <c r="H527" s="13">
        <v>3480</v>
      </c>
      <c r="I527" s="14" t="s">
        <v>126</v>
      </c>
      <c r="J527" s="15">
        <v>40700500</v>
      </c>
      <c r="K527" s="15">
        <v>40700500</v>
      </c>
      <c r="L527" s="15">
        <v>0</v>
      </c>
      <c r="M527" s="15">
        <v>0</v>
      </c>
      <c r="N527" s="15">
        <v>0</v>
      </c>
      <c r="O527" s="15">
        <v>39451009.979999997</v>
      </c>
      <c r="P527" s="15">
        <v>39451009.979999997</v>
      </c>
      <c r="Q527" s="15">
        <v>1249490.02</v>
      </c>
      <c r="R527" s="15">
        <v>1249490.02</v>
      </c>
      <c r="S527" s="15">
        <v>1249490.02</v>
      </c>
      <c r="T527" s="17">
        <f t="shared" si="100"/>
        <v>0.96930037665384938</v>
      </c>
      <c r="U527" s="17">
        <f t="shared" si="101"/>
        <v>0</v>
      </c>
      <c r="V527" s="17">
        <f t="shared" si="99"/>
        <v>0.96930037665384938</v>
      </c>
    </row>
    <row r="528" spans="1:22" ht="30" outlineLevel="2">
      <c r="A528" s="18" t="s">
        <v>281</v>
      </c>
      <c r="B528" s="18" t="s">
        <v>26</v>
      </c>
      <c r="C528" s="18" t="s">
        <v>115</v>
      </c>
      <c r="D528" s="18" t="s">
        <v>125</v>
      </c>
      <c r="E528" s="13" t="s">
        <v>29</v>
      </c>
      <c r="F528" s="18">
        <v>280</v>
      </c>
      <c r="G528" s="13">
        <v>2210</v>
      </c>
      <c r="H528" s="13">
        <v>3480</v>
      </c>
      <c r="I528" s="14" t="s">
        <v>126</v>
      </c>
      <c r="J528" s="15">
        <v>5929379</v>
      </c>
      <c r="K528" s="15">
        <v>5929379</v>
      </c>
      <c r="L528" s="15">
        <v>0</v>
      </c>
      <c r="M528" s="15">
        <v>765000</v>
      </c>
      <c r="N528" s="15">
        <v>0</v>
      </c>
      <c r="O528" s="15">
        <v>4122023.56</v>
      </c>
      <c r="P528" s="15">
        <v>4122023.56</v>
      </c>
      <c r="Q528" s="15">
        <v>1042354.49</v>
      </c>
      <c r="R528" s="15">
        <v>1042355.44</v>
      </c>
      <c r="S528" s="15">
        <v>1042355.44</v>
      </c>
      <c r="T528" s="17">
        <f t="shared" si="100"/>
        <v>0.69518638629778939</v>
      </c>
      <c r="U528" s="17">
        <f t="shared" si="101"/>
        <v>0.12901857007285247</v>
      </c>
      <c r="V528" s="17">
        <f t="shared" si="99"/>
        <v>0.82420495637064184</v>
      </c>
    </row>
    <row r="529" spans="1:22" ht="30" outlineLevel="2">
      <c r="A529" s="18" t="s">
        <v>290</v>
      </c>
      <c r="B529" s="18" t="s">
        <v>26</v>
      </c>
      <c r="C529" s="18" t="s">
        <v>115</v>
      </c>
      <c r="D529" s="18" t="s">
        <v>125</v>
      </c>
      <c r="E529" s="13" t="s">
        <v>29</v>
      </c>
      <c r="F529" s="18">
        <v>280</v>
      </c>
      <c r="G529" s="13">
        <v>2210</v>
      </c>
      <c r="H529" s="13">
        <v>3480</v>
      </c>
      <c r="I529" s="14" t="s">
        <v>126</v>
      </c>
      <c r="J529" s="15">
        <v>23242090</v>
      </c>
      <c r="K529" s="15">
        <v>23242090</v>
      </c>
      <c r="L529" s="15">
        <v>0</v>
      </c>
      <c r="M529" s="15">
        <v>21967467.030000001</v>
      </c>
      <c r="N529" s="15">
        <v>0</v>
      </c>
      <c r="O529" s="15">
        <v>0</v>
      </c>
      <c r="P529" s="15">
        <v>0</v>
      </c>
      <c r="Q529" s="15">
        <v>1274622.97</v>
      </c>
      <c r="R529" s="15">
        <v>1274622.97</v>
      </c>
      <c r="S529" s="15">
        <v>1274622.97</v>
      </c>
      <c r="T529" s="17">
        <f t="shared" si="100"/>
        <v>0</v>
      </c>
      <c r="U529" s="17">
        <f t="shared" si="101"/>
        <v>0.94515884888149049</v>
      </c>
      <c r="V529" s="17">
        <f t="shared" si="99"/>
        <v>0.94515884888149049</v>
      </c>
    </row>
    <row r="530" spans="1:22" ht="30" outlineLevel="2">
      <c r="A530" s="18" t="s">
        <v>312</v>
      </c>
      <c r="B530" s="18" t="s">
        <v>26</v>
      </c>
      <c r="C530" s="18" t="s">
        <v>115</v>
      </c>
      <c r="D530" s="18" t="s">
        <v>125</v>
      </c>
      <c r="E530" s="13" t="s">
        <v>29</v>
      </c>
      <c r="F530" s="18">
        <v>280</v>
      </c>
      <c r="G530" s="13">
        <v>2210</v>
      </c>
      <c r="H530" s="13">
        <v>3480</v>
      </c>
      <c r="I530" s="14" t="s">
        <v>126</v>
      </c>
      <c r="J530" s="15">
        <v>462500</v>
      </c>
      <c r="K530" s="15">
        <v>462500</v>
      </c>
      <c r="L530" s="15">
        <v>0</v>
      </c>
      <c r="M530" s="15">
        <v>0</v>
      </c>
      <c r="N530" s="15">
        <v>0</v>
      </c>
      <c r="O530" s="15">
        <v>149000</v>
      </c>
      <c r="P530" s="15">
        <v>149000</v>
      </c>
      <c r="Q530" s="15">
        <v>313500</v>
      </c>
      <c r="R530" s="15">
        <v>313500</v>
      </c>
      <c r="S530" s="15">
        <v>313500</v>
      </c>
      <c r="T530" s="17">
        <f t="shared" si="100"/>
        <v>0.32216216216216215</v>
      </c>
      <c r="U530" s="17">
        <f t="shared" si="101"/>
        <v>0</v>
      </c>
      <c r="V530" s="17">
        <f t="shared" si="99"/>
        <v>0.32216216216216215</v>
      </c>
    </row>
    <row r="531" spans="1:22" ht="30" outlineLevel="2">
      <c r="A531" s="18" t="s">
        <v>318</v>
      </c>
      <c r="B531" s="18" t="s">
        <v>26</v>
      </c>
      <c r="C531" s="18" t="s">
        <v>115</v>
      </c>
      <c r="D531" s="18" t="s">
        <v>125</v>
      </c>
      <c r="E531" s="13" t="s">
        <v>29</v>
      </c>
      <c r="F531" s="18">
        <v>280</v>
      </c>
      <c r="G531" s="13">
        <v>2210</v>
      </c>
      <c r="H531" s="13">
        <v>3480</v>
      </c>
      <c r="I531" s="14" t="s">
        <v>126</v>
      </c>
      <c r="J531" s="15">
        <v>33339756</v>
      </c>
      <c r="K531" s="15">
        <v>33339756</v>
      </c>
      <c r="L531" s="15">
        <v>0</v>
      </c>
      <c r="M531" s="15">
        <v>0</v>
      </c>
      <c r="N531" s="15">
        <v>0</v>
      </c>
      <c r="O531" s="15">
        <v>23716205.34</v>
      </c>
      <c r="P531" s="15">
        <v>23716205.34</v>
      </c>
      <c r="Q531" s="15">
        <v>9623550.6600000001</v>
      </c>
      <c r="R531" s="15">
        <v>9623550.6600000001</v>
      </c>
      <c r="S531" s="15">
        <v>9623550.6600000001</v>
      </c>
      <c r="T531" s="17">
        <f t="shared" si="100"/>
        <v>0.71134909745590225</v>
      </c>
      <c r="U531" s="17">
        <f t="shared" si="101"/>
        <v>0</v>
      </c>
      <c r="V531" s="17">
        <f t="shared" si="99"/>
        <v>0.71134909745590225</v>
      </c>
    </row>
    <row r="532" spans="1:22" ht="30" outlineLevel="2">
      <c r="A532" s="18" t="s">
        <v>329</v>
      </c>
      <c r="B532" s="18" t="s">
        <v>26</v>
      </c>
      <c r="C532" s="18" t="s">
        <v>115</v>
      </c>
      <c r="D532" s="18" t="s">
        <v>125</v>
      </c>
      <c r="E532" s="13" t="s">
        <v>29</v>
      </c>
      <c r="F532" s="18">
        <v>280</v>
      </c>
      <c r="G532" s="13">
        <v>2210</v>
      </c>
      <c r="H532" s="13">
        <v>3460</v>
      </c>
      <c r="I532" s="14" t="s">
        <v>126</v>
      </c>
      <c r="J532" s="15">
        <v>376056</v>
      </c>
      <c r="K532" s="15">
        <v>376056</v>
      </c>
      <c r="L532" s="15">
        <v>0</v>
      </c>
      <c r="M532" s="15">
        <v>0</v>
      </c>
      <c r="N532" s="15">
        <v>0</v>
      </c>
      <c r="O532" s="15">
        <v>176102.5</v>
      </c>
      <c r="P532" s="15">
        <v>176102.5</v>
      </c>
      <c r="Q532" s="15">
        <v>199953.5</v>
      </c>
      <c r="R532" s="15">
        <v>199953.5</v>
      </c>
      <c r="S532" s="15">
        <v>199953.5</v>
      </c>
      <c r="T532" s="17">
        <f t="shared" si="100"/>
        <v>0.46828796774948411</v>
      </c>
      <c r="U532" s="17">
        <f t="shared" si="101"/>
        <v>0</v>
      </c>
      <c r="V532" s="17">
        <f t="shared" si="99"/>
        <v>0.46828796774948411</v>
      </c>
    </row>
    <row r="533" spans="1:22" outlineLevel="1">
      <c r="A533" s="43"/>
      <c r="B533" s="43"/>
      <c r="C533" s="43"/>
      <c r="D533" s="42" t="s">
        <v>535</v>
      </c>
      <c r="E533" s="44"/>
      <c r="F533" s="45"/>
      <c r="G533" s="44"/>
      <c r="H533" s="44"/>
      <c r="I533" s="46"/>
      <c r="J533" s="47">
        <f t="shared" ref="J533:S533" si="107">SUBTOTAL(9,J525:J532)</f>
        <v>112969658</v>
      </c>
      <c r="K533" s="47">
        <f t="shared" si="107"/>
        <v>112969658</v>
      </c>
      <c r="L533" s="47">
        <f t="shared" si="107"/>
        <v>0</v>
      </c>
      <c r="M533" s="47">
        <f t="shared" si="107"/>
        <v>23491451.030000001</v>
      </c>
      <c r="N533" s="47">
        <f t="shared" si="107"/>
        <v>0</v>
      </c>
      <c r="O533" s="47">
        <f t="shared" si="107"/>
        <v>72226786.200000003</v>
      </c>
      <c r="P533" s="48">
        <f t="shared" si="107"/>
        <v>72226786.200000003</v>
      </c>
      <c r="Q533" s="47">
        <f t="shared" si="107"/>
        <v>16354097.82</v>
      </c>
      <c r="R533" s="47">
        <f t="shared" si="107"/>
        <v>17251420.77</v>
      </c>
      <c r="S533" s="47">
        <f t="shared" si="107"/>
        <v>17251420.77</v>
      </c>
      <c r="T533" s="49">
        <f t="shared" si="100"/>
        <v>0.6393467722102868</v>
      </c>
      <c r="U533" s="49">
        <f t="shared" si="101"/>
        <v>0.20794478310273368</v>
      </c>
      <c r="V533" s="49">
        <f t="shared" si="99"/>
        <v>0.84729155531302047</v>
      </c>
    </row>
    <row r="534" spans="1:22" ht="45" outlineLevel="2">
      <c r="A534" s="18" t="s">
        <v>281</v>
      </c>
      <c r="B534" s="18" t="s">
        <v>26</v>
      </c>
      <c r="C534" s="18" t="s">
        <v>115</v>
      </c>
      <c r="D534" s="18" t="s">
        <v>285</v>
      </c>
      <c r="E534" s="13" t="s">
        <v>29</v>
      </c>
      <c r="F534" s="18">
        <v>280</v>
      </c>
      <c r="G534" s="13">
        <v>2110</v>
      </c>
      <c r="H534" s="13">
        <v>3480</v>
      </c>
      <c r="I534" s="14" t="s">
        <v>286</v>
      </c>
      <c r="J534" s="15">
        <v>2817219986</v>
      </c>
      <c r="K534" s="15">
        <v>2817219986</v>
      </c>
      <c r="L534" s="15">
        <v>0</v>
      </c>
      <c r="M534" s="15">
        <v>1090366636.8800001</v>
      </c>
      <c r="N534" s="15">
        <v>0</v>
      </c>
      <c r="O534" s="15">
        <v>1391878378.29</v>
      </c>
      <c r="P534" s="15">
        <v>1148087631.76</v>
      </c>
      <c r="Q534" s="15">
        <v>334974970.82999998</v>
      </c>
      <c r="R534" s="15">
        <v>334974970.82999998</v>
      </c>
      <c r="S534" s="15">
        <v>334974970.82999998</v>
      </c>
      <c r="T534" s="17">
        <f t="shared" si="100"/>
        <v>0.49406094845516263</v>
      </c>
      <c r="U534" s="17">
        <f t="shared" si="101"/>
        <v>0.38703638420091774</v>
      </c>
      <c r="V534" s="17">
        <f t="shared" si="99"/>
        <v>0.88109733265608037</v>
      </c>
    </row>
    <row r="535" spans="1:22" outlineLevel="1">
      <c r="A535" s="43"/>
      <c r="B535" s="43"/>
      <c r="C535" s="43"/>
      <c r="D535" s="42" t="s">
        <v>536</v>
      </c>
      <c r="E535" s="44"/>
      <c r="F535" s="45"/>
      <c r="G535" s="44"/>
      <c r="H535" s="44"/>
      <c r="I535" s="46"/>
      <c r="J535" s="47">
        <f t="shared" ref="J535:S535" si="108">SUBTOTAL(9,J534:J534)</f>
        <v>2817219986</v>
      </c>
      <c r="K535" s="47">
        <f t="shared" si="108"/>
        <v>2817219986</v>
      </c>
      <c r="L535" s="47">
        <f t="shared" si="108"/>
        <v>0</v>
      </c>
      <c r="M535" s="47">
        <f t="shared" si="108"/>
        <v>1090366636.8800001</v>
      </c>
      <c r="N535" s="47">
        <f t="shared" si="108"/>
        <v>0</v>
      </c>
      <c r="O535" s="47">
        <f t="shared" si="108"/>
        <v>1391878378.29</v>
      </c>
      <c r="P535" s="48">
        <f t="shared" si="108"/>
        <v>1148087631.76</v>
      </c>
      <c r="Q535" s="47">
        <f t="shared" si="108"/>
        <v>334974970.82999998</v>
      </c>
      <c r="R535" s="47">
        <f t="shared" si="108"/>
        <v>334974970.82999998</v>
      </c>
      <c r="S535" s="47">
        <f t="shared" si="108"/>
        <v>334974970.82999998</v>
      </c>
      <c r="T535" s="49">
        <f t="shared" si="100"/>
        <v>0.49406094845516263</v>
      </c>
      <c r="U535" s="49">
        <f t="shared" si="101"/>
        <v>0.38703638420091774</v>
      </c>
      <c r="V535" s="49">
        <f t="shared" si="99"/>
        <v>0.88109733265608037</v>
      </c>
    </row>
    <row r="536" spans="1:22" outlineLevel="2">
      <c r="A536" s="18" t="s">
        <v>25</v>
      </c>
      <c r="B536" s="18" t="s">
        <v>26</v>
      </c>
      <c r="C536" s="18" t="s">
        <v>115</v>
      </c>
      <c r="D536" s="18" t="s">
        <v>127</v>
      </c>
      <c r="E536" s="13" t="s">
        <v>29</v>
      </c>
      <c r="F536" s="18">
        <v>280</v>
      </c>
      <c r="G536" s="13">
        <v>2240</v>
      </c>
      <c r="H536" s="13">
        <v>3480</v>
      </c>
      <c r="I536" s="14" t="s">
        <v>128</v>
      </c>
      <c r="J536" s="15">
        <v>8715354</v>
      </c>
      <c r="K536" s="15">
        <v>8715354</v>
      </c>
      <c r="L536" s="15">
        <v>0</v>
      </c>
      <c r="M536" s="15">
        <v>0</v>
      </c>
      <c r="N536" s="15">
        <v>0</v>
      </c>
      <c r="O536" s="15">
        <v>882143</v>
      </c>
      <c r="P536" s="15">
        <v>882143</v>
      </c>
      <c r="Q536" s="15">
        <v>0</v>
      </c>
      <c r="R536" s="15">
        <v>7833211</v>
      </c>
      <c r="S536" s="15">
        <v>7833211</v>
      </c>
      <c r="T536" s="17">
        <f t="shared" si="100"/>
        <v>0.1012171163672755</v>
      </c>
      <c r="U536" s="17">
        <f t="shared" si="101"/>
        <v>0</v>
      </c>
      <c r="V536" s="17">
        <f t="shared" si="99"/>
        <v>0.1012171163672755</v>
      </c>
    </row>
    <row r="537" spans="1:22" outlineLevel="2">
      <c r="A537" s="18" t="s">
        <v>281</v>
      </c>
      <c r="B537" s="18" t="s">
        <v>26</v>
      </c>
      <c r="C537" s="18" t="s">
        <v>115</v>
      </c>
      <c r="D537" s="18" t="s">
        <v>127</v>
      </c>
      <c r="E537" s="13" t="s">
        <v>29</v>
      </c>
      <c r="F537" s="19" t="s">
        <v>434</v>
      </c>
      <c r="G537" s="13">
        <v>2240</v>
      </c>
      <c r="H537" s="13">
        <v>3480</v>
      </c>
      <c r="I537" s="14" t="s">
        <v>128</v>
      </c>
      <c r="J537" s="15">
        <v>0</v>
      </c>
      <c r="K537" s="15">
        <v>0</v>
      </c>
      <c r="L537" s="15">
        <v>0</v>
      </c>
      <c r="M537" s="15">
        <v>0</v>
      </c>
      <c r="N537" s="15">
        <v>0</v>
      </c>
      <c r="O537" s="15">
        <v>0</v>
      </c>
      <c r="P537" s="15">
        <v>0</v>
      </c>
      <c r="Q537" s="15">
        <v>0</v>
      </c>
      <c r="R537" s="15">
        <v>0</v>
      </c>
      <c r="S537" s="15">
        <v>0</v>
      </c>
      <c r="T537" s="17">
        <v>0</v>
      </c>
      <c r="U537" s="17">
        <v>0</v>
      </c>
      <c r="V537" s="17">
        <f t="shared" si="99"/>
        <v>0</v>
      </c>
    </row>
    <row r="538" spans="1:22" outlineLevel="2">
      <c r="A538" s="18" t="s">
        <v>290</v>
      </c>
      <c r="B538" s="18" t="s">
        <v>26</v>
      </c>
      <c r="C538" s="18" t="s">
        <v>115</v>
      </c>
      <c r="D538" s="18" t="s">
        <v>127</v>
      </c>
      <c r="E538" s="13" t="s">
        <v>29</v>
      </c>
      <c r="F538" s="18">
        <v>280</v>
      </c>
      <c r="G538" s="13">
        <v>2240</v>
      </c>
      <c r="H538" s="13">
        <v>3480</v>
      </c>
      <c r="I538" s="14" t="s">
        <v>128</v>
      </c>
      <c r="J538" s="15">
        <v>160319272</v>
      </c>
      <c r="K538" s="15">
        <v>160319272</v>
      </c>
      <c r="L538" s="15">
        <v>0</v>
      </c>
      <c r="M538" s="15">
        <v>0</v>
      </c>
      <c r="N538" s="15">
        <v>0</v>
      </c>
      <c r="O538" s="15">
        <v>141260264.53999999</v>
      </c>
      <c r="P538" s="15">
        <v>141260264.53999999</v>
      </c>
      <c r="Q538" s="15">
        <v>19059007.460000001</v>
      </c>
      <c r="R538" s="15">
        <v>19059007.460000001</v>
      </c>
      <c r="S538" s="15">
        <v>19059007.460000001</v>
      </c>
      <c r="T538" s="17">
        <f t="shared" si="100"/>
        <v>0.88111842561261122</v>
      </c>
      <c r="U538" s="17">
        <f t="shared" si="101"/>
        <v>0</v>
      </c>
      <c r="V538" s="17">
        <f t="shared" si="99"/>
        <v>0.88111842561261122</v>
      </c>
    </row>
    <row r="539" spans="1:22" outlineLevel="1">
      <c r="A539" s="43"/>
      <c r="B539" s="43"/>
      <c r="C539" s="43"/>
      <c r="D539" s="42" t="s">
        <v>537</v>
      </c>
      <c r="E539" s="44"/>
      <c r="F539" s="45"/>
      <c r="G539" s="44"/>
      <c r="H539" s="44"/>
      <c r="I539" s="46"/>
      <c r="J539" s="47">
        <f t="shared" ref="J539:S539" si="109">SUBTOTAL(9,J536:J538)</f>
        <v>169034626</v>
      </c>
      <c r="K539" s="47">
        <f t="shared" si="109"/>
        <v>169034626</v>
      </c>
      <c r="L539" s="47">
        <f t="shared" si="109"/>
        <v>0</v>
      </c>
      <c r="M539" s="47">
        <f t="shared" si="109"/>
        <v>0</v>
      </c>
      <c r="N539" s="47">
        <f t="shared" si="109"/>
        <v>0</v>
      </c>
      <c r="O539" s="47">
        <f t="shared" si="109"/>
        <v>142142407.53999999</v>
      </c>
      <c r="P539" s="48">
        <f t="shared" si="109"/>
        <v>142142407.53999999</v>
      </c>
      <c r="Q539" s="47">
        <f t="shared" si="109"/>
        <v>19059007.460000001</v>
      </c>
      <c r="R539" s="47">
        <f t="shared" si="109"/>
        <v>26892218.460000001</v>
      </c>
      <c r="S539" s="47">
        <f t="shared" si="109"/>
        <v>26892218.460000001</v>
      </c>
      <c r="T539" s="49">
        <f t="shared" si="100"/>
        <v>0.84090704315221187</v>
      </c>
      <c r="U539" s="49">
        <f t="shared" si="101"/>
        <v>0</v>
      </c>
      <c r="V539" s="49">
        <f t="shared" si="99"/>
        <v>0.84090704315221187</v>
      </c>
    </row>
    <row r="540" spans="1:22" ht="180" outlineLevel="2">
      <c r="A540" s="18" t="s">
        <v>25</v>
      </c>
      <c r="B540" s="18" t="s">
        <v>26</v>
      </c>
      <c r="C540" s="18" t="s">
        <v>129</v>
      </c>
      <c r="D540" s="18" t="s">
        <v>130</v>
      </c>
      <c r="E540" s="13" t="s">
        <v>48</v>
      </c>
      <c r="F540" s="19" t="s">
        <v>434</v>
      </c>
      <c r="G540" s="13">
        <v>1310</v>
      </c>
      <c r="H540" s="13">
        <v>3480</v>
      </c>
      <c r="I540" s="14" t="s">
        <v>131</v>
      </c>
      <c r="J540" s="15">
        <v>350000000</v>
      </c>
      <c r="K540" s="15">
        <v>350000000</v>
      </c>
      <c r="L540" s="15">
        <v>0</v>
      </c>
      <c r="M540" s="15">
        <v>0</v>
      </c>
      <c r="N540" s="15">
        <v>0</v>
      </c>
      <c r="O540" s="15">
        <v>290000000</v>
      </c>
      <c r="P540" s="15">
        <v>290000000</v>
      </c>
      <c r="Q540" s="15">
        <v>0</v>
      </c>
      <c r="R540" s="15">
        <v>60000000</v>
      </c>
      <c r="S540" s="15">
        <v>60000000</v>
      </c>
      <c r="T540" s="17">
        <f t="shared" si="100"/>
        <v>0.82857142857142863</v>
      </c>
      <c r="U540" s="17">
        <f t="shared" si="101"/>
        <v>0</v>
      </c>
      <c r="V540" s="17">
        <f t="shared" si="99"/>
        <v>0.82857142857142863</v>
      </c>
    </row>
    <row r="541" spans="1:22" ht="105" outlineLevel="2">
      <c r="A541" s="18" t="s">
        <v>25</v>
      </c>
      <c r="B541" s="18" t="s">
        <v>26</v>
      </c>
      <c r="C541" s="18" t="s">
        <v>129</v>
      </c>
      <c r="D541" s="18" t="s">
        <v>130</v>
      </c>
      <c r="E541" s="13" t="s">
        <v>132</v>
      </c>
      <c r="F541" s="19" t="s">
        <v>434</v>
      </c>
      <c r="G541" s="13">
        <v>1310</v>
      </c>
      <c r="H541" s="13">
        <v>3480</v>
      </c>
      <c r="I541" s="14" t="s">
        <v>133</v>
      </c>
      <c r="J541" s="15">
        <v>157578503</v>
      </c>
      <c r="K541" s="15">
        <v>157578503</v>
      </c>
      <c r="L541" s="15">
        <v>0</v>
      </c>
      <c r="M541" s="15">
        <v>0</v>
      </c>
      <c r="N541" s="15">
        <v>0</v>
      </c>
      <c r="O541" s="15">
        <v>157578503</v>
      </c>
      <c r="P541" s="15">
        <v>157578503</v>
      </c>
      <c r="Q541" s="15">
        <v>0</v>
      </c>
      <c r="R541" s="15">
        <v>0</v>
      </c>
      <c r="S541" s="15">
        <v>0</v>
      </c>
      <c r="T541" s="17">
        <f t="shared" si="100"/>
        <v>1</v>
      </c>
      <c r="U541" s="17">
        <f t="shared" si="101"/>
        <v>0</v>
      </c>
      <c r="V541" s="17">
        <f t="shared" si="99"/>
        <v>1</v>
      </c>
    </row>
    <row r="542" spans="1:22" ht="90" outlineLevel="2">
      <c r="A542" s="18" t="s">
        <v>259</v>
      </c>
      <c r="B542" s="18" t="s">
        <v>26</v>
      </c>
      <c r="C542" s="18" t="s">
        <v>129</v>
      </c>
      <c r="D542" s="18" t="s">
        <v>130</v>
      </c>
      <c r="E542" s="13" t="s">
        <v>48</v>
      </c>
      <c r="F542" s="19" t="s">
        <v>434</v>
      </c>
      <c r="G542" s="13">
        <v>1310</v>
      </c>
      <c r="H542" s="13">
        <v>3480</v>
      </c>
      <c r="I542" s="14" t="s">
        <v>264</v>
      </c>
      <c r="J542" s="15">
        <v>2231435375</v>
      </c>
      <c r="K542" s="15">
        <v>2231435375</v>
      </c>
      <c r="L542" s="15">
        <v>0</v>
      </c>
      <c r="M542" s="15">
        <v>0</v>
      </c>
      <c r="N542" s="15">
        <v>0</v>
      </c>
      <c r="O542" s="15">
        <v>2231435375</v>
      </c>
      <c r="P542" s="15">
        <v>2231435375</v>
      </c>
      <c r="Q542" s="15">
        <v>0</v>
      </c>
      <c r="R542" s="15">
        <v>0</v>
      </c>
      <c r="S542" s="15">
        <v>0</v>
      </c>
      <c r="T542" s="17">
        <f t="shared" si="100"/>
        <v>1</v>
      </c>
      <c r="U542" s="17">
        <f t="shared" si="101"/>
        <v>0</v>
      </c>
      <c r="V542" s="17">
        <f t="shared" si="99"/>
        <v>1</v>
      </c>
    </row>
    <row r="543" spans="1:22" ht="75" outlineLevel="2">
      <c r="A543" s="18" t="s">
        <v>329</v>
      </c>
      <c r="B543" s="18" t="s">
        <v>26</v>
      </c>
      <c r="C543" s="18" t="s">
        <v>129</v>
      </c>
      <c r="D543" s="18" t="s">
        <v>130</v>
      </c>
      <c r="E543" s="13" t="s">
        <v>335</v>
      </c>
      <c r="F543" s="19" t="s">
        <v>434</v>
      </c>
      <c r="G543" s="13">
        <v>1310</v>
      </c>
      <c r="H543" s="13">
        <v>3460</v>
      </c>
      <c r="I543" s="14" t="s">
        <v>336</v>
      </c>
      <c r="J543" s="15">
        <v>3108678269</v>
      </c>
      <c r="K543" s="15">
        <v>3108678269</v>
      </c>
      <c r="L543" s="15">
        <v>0</v>
      </c>
      <c r="M543" s="15">
        <v>0</v>
      </c>
      <c r="N543" s="15">
        <v>0</v>
      </c>
      <c r="O543" s="15">
        <v>3108678269</v>
      </c>
      <c r="P543" s="15">
        <v>3108678269</v>
      </c>
      <c r="Q543" s="15">
        <v>0</v>
      </c>
      <c r="R543" s="15">
        <v>0</v>
      </c>
      <c r="S543" s="15">
        <v>0</v>
      </c>
      <c r="T543" s="17">
        <f t="shared" si="100"/>
        <v>1</v>
      </c>
      <c r="U543" s="17">
        <f t="shared" si="101"/>
        <v>0</v>
      </c>
      <c r="V543" s="17">
        <f t="shared" si="99"/>
        <v>1</v>
      </c>
    </row>
    <row r="544" spans="1:22" ht="150" outlineLevel="2">
      <c r="A544" s="18" t="s">
        <v>329</v>
      </c>
      <c r="B544" s="18" t="s">
        <v>26</v>
      </c>
      <c r="C544" s="18" t="s">
        <v>129</v>
      </c>
      <c r="D544" s="18" t="s">
        <v>130</v>
      </c>
      <c r="E544" s="13" t="s">
        <v>144</v>
      </c>
      <c r="F544" s="19" t="s">
        <v>434</v>
      </c>
      <c r="G544" s="13">
        <v>1310</v>
      </c>
      <c r="H544" s="13">
        <v>3460</v>
      </c>
      <c r="I544" s="14" t="s">
        <v>337</v>
      </c>
      <c r="J544" s="15">
        <v>4975111200</v>
      </c>
      <c r="K544" s="15">
        <v>4975111200</v>
      </c>
      <c r="L544" s="15">
        <v>0</v>
      </c>
      <c r="M544" s="15">
        <v>0</v>
      </c>
      <c r="N544" s="15">
        <v>0</v>
      </c>
      <c r="O544" s="15">
        <v>4975111200</v>
      </c>
      <c r="P544" s="15">
        <v>4975111200</v>
      </c>
      <c r="Q544" s="15">
        <v>0</v>
      </c>
      <c r="R544" s="15">
        <v>0</v>
      </c>
      <c r="S544" s="15">
        <v>0</v>
      </c>
      <c r="T544" s="17">
        <f t="shared" si="100"/>
        <v>1</v>
      </c>
      <c r="U544" s="17">
        <f t="shared" si="101"/>
        <v>0</v>
      </c>
      <c r="V544" s="17">
        <f t="shared" si="99"/>
        <v>1</v>
      </c>
    </row>
    <row r="545" spans="1:22" ht="105" outlineLevel="2">
      <c r="A545" s="18" t="s">
        <v>329</v>
      </c>
      <c r="B545" s="18" t="s">
        <v>26</v>
      </c>
      <c r="C545" s="18" t="s">
        <v>129</v>
      </c>
      <c r="D545" s="18" t="s">
        <v>130</v>
      </c>
      <c r="E545" s="13" t="s">
        <v>338</v>
      </c>
      <c r="F545" s="19" t="s">
        <v>434</v>
      </c>
      <c r="G545" s="13">
        <v>1310</v>
      </c>
      <c r="H545" s="13">
        <v>3460</v>
      </c>
      <c r="I545" s="14" t="s">
        <v>339</v>
      </c>
      <c r="J545" s="15">
        <v>360000000</v>
      </c>
      <c r="K545" s="15">
        <v>360000000</v>
      </c>
      <c r="L545" s="15">
        <v>0</v>
      </c>
      <c r="M545" s="15">
        <v>0</v>
      </c>
      <c r="N545" s="15">
        <v>0</v>
      </c>
      <c r="O545" s="15">
        <v>360000000</v>
      </c>
      <c r="P545" s="15">
        <v>360000000</v>
      </c>
      <c r="Q545" s="15">
        <v>0</v>
      </c>
      <c r="R545" s="15">
        <v>0</v>
      </c>
      <c r="S545" s="15">
        <v>0</v>
      </c>
      <c r="T545" s="17">
        <f t="shared" si="100"/>
        <v>1</v>
      </c>
      <c r="U545" s="17">
        <f t="shared" si="101"/>
        <v>0</v>
      </c>
      <c r="V545" s="17">
        <f t="shared" si="99"/>
        <v>1</v>
      </c>
    </row>
    <row r="546" spans="1:22" ht="105" outlineLevel="2">
      <c r="A546" s="18" t="s">
        <v>329</v>
      </c>
      <c r="B546" s="18" t="s">
        <v>26</v>
      </c>
      <c r="C546" s="18" t="s">
        <v>129</v>
      </c>
      <c r="D546" s="18" t="s">
        <v>130</v>
      </c>
      <c r="E546" s="13" t="s">
        <v>340</v>
      </c>
      <c r="F546" s="19" t="s">
        <v>434</v>
      </c>
      <c r="G546" s="13">
        <v>1310</v>
      </c>
      <c r="H546" s="13">
        <v>3460</v>
      </c>
      <c r="I546" s="14" t="s">
        <v>341</v>
      </c>
      <c r="J546" s="15">
        <v>11449587800</v>
      </c>
      <c r="K546" s="15">
        <v>11449587800</v>
      </c>
      <c r="L546" s="15">
        <v>0</v>
      </c>
      <c r="M546" s="15">
        <v>0</v>
      </c>
      <c r="N546" s="15">
        <v>0</v>
      </c>
      <c r="O546" s="15">
        <v>11449587800</v>
      </c>
      <c r="P546" s="15">
        <v>11449587800</v>
      </c>
      <c r="Q546" s="15">
        <v>0</v>
      </c>
      <c r="R546" s="15">
        <v>0</v>
      </c>
      <c r="S546" s="15">
        <v>0</v>
      </c>
      <c r="T546" s="17">
        <f t="shared" si="100"/>
        <v>1</v>
      </c>
      <c r="U546" s="17">
        <f t="shared" si="101"/>
        <v>0</v>
      </c>
      <c r="V546" s="17">
        <f t="shared" si="99"/>
        <v>1</v>
      </c>
    </row>
    <row r="547" spans="1:22" ht="90" outlineLevel="2">
      <c r="A547" s="18" t="s">
        <v>329</v>
      </c>
      <c r="B547" s="18" t="s">
        <v>26</v>
      </c>
      <c r="C547" s="18" t="s">
        <v>129</v>
      </c>
      <c r="D547" s="18" t="s">
        <v>130</v>
      </c>
      <c r="E547" s="13" t="s">
        <v>152</v>
      </c>
      <c r="F547" s="19" t="s">
        <v>434</v>
      </c>
      <c r="G547" s="13">
        <v>1310</v>
      </c>
      <c r="H547" s="13">
        <v>3430</v>
      </c>
      <c r="I547" s="14" t="s">
        <v>342</v>
      </c>
      <c r="J547" s="15">
        <v>528000000</v>
      </c>
      <c r="K547" s="15">
        <v>528000000</v>
      </c>
      <c r="L547" s="15">
        <v>0</v>
      </c>
      <c r="M547" s="15">
        <v>0</v>
      </c>
      <c r="N547" s="15">
        <v>0</v>
      </c>
      <c r="O547" s="15">
        <v>528000000</v>
      </c>
      <c r="P547" s="15">
        <v>528000000</v>
      </c>
      <c r="Q547" s="15">
        <v>0</v>
      </c>
      <c r="R547" s="15">
        <v>0</v>
      </c>
      <c r="S547" s="15">
        <v>0</v>
      </c>
      <c r="T547" s="17">
        <f t="shared" si="100"/>
        <v>1</v>
      </c>
      <c r="U547" s="17">
        <f t="shared" si="101"/>
        <v>0</v>
      </c>
      <c r="V547" s="17">
        <f t="shared" si="99"/>
        <v>1</v>
      </c>
    </row>
    <row r="548" spans="1:22" ht="150" outlineLevel="2">
      <c r="A548" s="18" t="s">
        <v>329</v>
      </c>
      <c r="B548" s="18" t="s">
        <v>26</v>
      </c>
      <c r="C548" s="18" t="s">
        <v>129</v>
      </c>
      <c r="D548" s="18" t="s">
        <v>130</v>
      </c>
      <c r="E548" s="13" t="s">
        <v>154</v>
      </c>
      <c r="F548" s="19" t="s">
        <v>434</v>
      </c>
      <c r="G548" s="13">
        <v>1310</v>
      </c>
      <c r="H548" s="13">
        <v>3460</v>
      </c>
      <c r="I548" s="14" t="s">
        <v>343</v>
      </c>
      <c r="J548" s="15">
        <v>529848000</v>
      </c>
      <c r="K548" s="15">
        <v>529848000</v>
      </c>
      <c r="L548" s="15">
        <v>0</v>
      </c>
      <c r="M548" s="15">
        <v>0</v>
      </c>
      <c r="N548" s="15">
        <v>0</v>
      </c>
      <c r="O548" s="15">
        <v>529848000</v>
      </c>
      <c r="P548" s="15">
        <v>529848000</v>
      </c>
      <c r="Q548" s="15">
        <v>0</v>
      </c>
      <c r="R548" s="15">
        <v>0</v>
      </c>
      <c r="S548" s="15">
        <v>0</v>
      </c>
      <c r="T548" s="17">
        <f t="shared" si="100"/>
        <v>1</v>
      </c>
      <c r="U548" s="17">
        <f t="shared" si="101"/>
        <v>0</v>
      </c>
      <c r="V548" s="17">
        <f t="shared" si="99"/>
        <v>1</v>
      </c>
    </row>
    <row r="549" spans="1:22" ht="210" outlineLevel="2">
      <c r="A549" s="18" t="s">
        <v>329</v>
      </c>
      <c r="B549" s="18" t="s">
        <v>26</v>
      </c>
      <c r="C549" s="18" t="s">
        <v>129</v>
      </c>
      <c r="D549" s="18" t="s">
        <v>130</v>
      </c>
      <c r="E549" s="13" t="s">
        <v>156</v>
      </c>
      <c r="F549" s="19" t="s">
        <v>434</v>
      </c>
      <c r="G549" s="13">
        <v>1310</v>
      </c>
      <c r="H549" s="13">
        <v>3460</v>
      </c>
      <c r="I549" s="14" t="s">
        <v>344</v>
      </c>
      <c r="J549" s="15">
        <v>2446767000</v>
      </c>
      <c r="K549" s="15">
        <v>2446767000</v>
      </c>
      <c r="L549" s="15">
        <v>0</v>
      </c>
      <c r="M549" s="15">
        <v>0</v>
      </c>
      <c r="N549" s="15">
        <v>0</v>
      </c>
      <c r="O549" s="15">
        <v>2446767000</v>
      </c>
      <c r="P549" s="15">
        <v>2446767000</v>
      </c>
      <c r="Q549" s="15">
        <v>0</v>
      </c>
      <c r="R549" s="15">
        <v>0</v>
      </c>
      <c r="S549" s="15">
        <v>0</v>
      </c>
      <c r="T549" s="17">
        <f t="shared" si="100"/>
        <v>1</v>
      </c>
      <c r="U549" s="17">
        <f t="shared" si="101"/>
        <v>0</v>
      </c>
      <c r="V549" s="17">
        <f t="shared" si="99"/>
        <v>1</v>
      </c>
    </row>
    <row r="550" spans="1:22" ht="135" outlineLevel="2">
      <c r="A550" s="18" t="s">
        <v>329</v>
      </c>
      <c r="B550" s="18" t="s">
        <v>26</v>
      </c>
      <c r="C550" s="18" t="s">
        <v>129</v>
      </c>
      <c r="D550" s="18" t="s">
        <v>130</v>
      </c>
      <c r="E550" s="13" t="s">
        <v>345</v>
      </c>
      <c r="F550" s="19" t="s">
        <v>434</v>
      </c>
      <c r="G550" s="13">
        <v>1310</v>
      </c>
      <c r="H550" s="13">
        <v>3460</v>
      </c>
      <c r="I550" s="14" t="s">
        <v>346</v>
      </c>
      <c r="J550" s="15">
        <v>219780000</v>
      </c>
      <c r="K550" s="15">
        <v>219780000</v>
      </c>
      <c r="L550" s="15">
        <v>0</v>
      </c>
      <c r="M550" s="15">
        <v>0</v>
      </c>
      <c r="N550" s="15">
        <v>0</v>
      </c>
      <c r="O550" s="15">
        <v>219780000</v>
      </c>
      <c r="P550" s="15">
        <v>219780000</v>
      </c>
      <c r="Q550" s="15">
        <v>0</v>
      </c>
      <c r="R550" s="15">
        <v>0</v>
      </c>
      <c r="S550" s="15">
        <v>0</v>
      </c>
      <c r="T550" s="17">
        <f t="shared" si="100"/>
        <v>1</v>
      </c>
      <c r="U550" s="17">
        <f t="shared" si="101"/>
        <v>0</v>
      </c>
      <c r="V550" s="17">
        <f t="shared" si="99"/>
        <v>1</v>
      </c>
    </row>
    <row r="551" spans="1:22" ht="120" outlineLevel="2">
      <c r="A551" s="18" t="s">
        <v>329</v>
      </c>
      <c r="B551" s="18" t="s">
        <v>26</v>
      </c>
      <c r="C551" s="18" t="s">
        <v>129</v>
      </c>
      <c r="D551" s="18" t="s">
        <v>130</v>
      </c>
      <c r="E551" s="13" t="s">
        <v>158</v>
      </c>
      <c r="F551" s="19" t="s">
        <v>434</v>
      </c>
      <c r="G551" s="13">
        <v>1310</v>
      </c>
      <c r="H551" s="13">
        <v>3460</v>
      </c>
      <c r="I551" s="14" t="s">
        <v>347</v>
      </c>
      <c r="J551" s="15">
        <v>25000000</v>
      </c>
      <c r="K551" s="15">
        <v>25000000</v>
      </c>
      <c r="L551" s="15">
        <v>0</v>
      </c>
      <c r="M551" s="15">
        <v>0</v>
      </c>
      <c r="N551" s="15">
        <v>0</v>
      </c>
      <c r="O551" s="15">
        <v>25000000</v>
      </c>
      <c r="P551" s="15">
        <v>25000000</v>
      </c>
      <c r="Q551" s="15">
        <v>0</v>
      </c>
      <c r="R551" s="15">
        <v>0</v>
      </c>
      <c r="S551" s="15">
        <v>0</v>
      </c>
      <c r="T551" s="17">
        <f t="shared" si="100"/>
        <v>1</v>
      </c>
      <c r="U551" s="17">
        <f t="shared" si="101"/>
        <v>0</v>
      </c>
      <c r="V551" s="17">
        <f t="shared" si="99"/>
        <v>1</v>
      </c>
    </row>
    <row r="552" spans="1:22" outlineLevel="1">
      <c r="A552" s="43"/>
      <c r="B552" s="43"/>
      <c r="C552" s="43"/>
      <c r="D552" s="42" t="s">
        <v>538</v>
      </c>
      <c r="E552" s="44"/>
      <c r="F552" s="45"/>
      <c r="G552" s="44"/>
      <c r="H552" s="44"/>
      <c r="I552" s="46"/>
      <c r="J552" s="47">
        <f t="shared" ref="J552:S552" si="110">SUBTOTAL(9,J540:J551)</f>
        <v>26381786147</v>
      </c>
      <c r="K552" s="47">
        <f t="shared" si="110"/>
        <v>26381786147</v>
      </c>
      <c r="L552" s="47">
        <f t="shared" si="110"/>
        <v>0</v>
      </c>
      <c r="M552" s="47">
        <f t="shared" si="110"/>
        <v>0</v>
      </c>
      <c r="N552" s="47">
        <f t="shared" si="110"/>
        <v>0</v>
      </c>
      <c r="O552" s="47">
        <f t="shared" si="110"/>
        <v>26321786147</v>
      </c>
      <c r="P552" s="48">
        <f t="shared" si="110"/>
        <v>26321786147</v>
      </c>
      <c r="Q552" s="47">
        <f t="shared" si="110"/>
        <v>0</v>
      </c>
      <c r="R552" s="47">
        <f t="shared" si="110"/>
        <v>60000000</v>
      </c>
      <c r="S552" s="47">
        <f t="shared" si="110"/>
        <v>60000000</v>
      </c>
      <c r="T552" s="49">
        <f t="shared" ref="T552:T615" si="111">+O552/K552</f>
        <v>0.9977257036477486</v>
      </c>
      <c r="U552" s="49">
        <f t="shared" ref="U552:U615" si="112">+(L552+M552+N552)/K552</f>
        <v>0</v>
      </c>
      <c r="V552" s="49">
        <f t="shared" ref="V552:V615" si="113">+T552+U552</f>
        <v>0.9977257036477486</v>
      </c>
    </row>
    <row r="553" spans="1:22" ht="120" outlineLevel="2">
      <c r="A553" s="18" t="s">
        <v>25</v>
      </c>
      <c r="B553" s="18" t="s">
        <v>26</v>
      </c>
      <c r="C553" s="18" t="s">
        <v>129</v>
      </c>
      <c r="D553" s="18" t="s">
        <v>134</v>
      </c>
      <c r="E553" s="13" t="s">
        <v>48</v>
      </c>
      <c r="F553" s="19" t="s">
        <v>434</v>
      </c>
      <c r="G553" s="13">
        <v>1310</v>
      </c>
      <c r="H553" s="13">
        <v>3480</v>
      </c>
      <c r="I553" s="14" t="s">
        <v>135</v>
      </c>
      <c r="J553" s="15">
        <v>10630448</v>
      </c>
      <c r="K553" s="15">
        <v>10630448</v>
      </c>
      <c r="L553" s="15">
        <v>0</v>
      </c>
      <c r="M553" s="15">
        <v>0</v>
      </c>
      <c r="N553" s="15">
        <v>0</v>
      </c>
      <c r="O553" s="15">
        <v>9244247.3000000007</v>
      </c>
      <c r="P553" s="15">
        <v>8515545.6999999993</v>
      </c>
      <c r="Q553" s="15">
        <v>1386200.7</v>
      </c>
      <c r="R553" s="15">
        <v>1386200.7</v>
      </c>
      <c r="S553" s="15">
        <v>1386200.7</v>
      </c>
      <c r="T553" s="17">
        <f t="shared" si="111"/>
        <v>0.86960091427943587</v>
      </c>
      <c r="U553" s="17">
        <f t="shared" si="112"/>
        <v>0</v>
      </c>
      <c r="V553" s="17">
        <f t="shared" si="113"/>
        <v>0.86960091427943587</v>
      </c>
    </row>
    <row r="554" spans="1:22" ht="120" outlineLevel="2">
      <c r="A554" s="18" t="s">
        <v>25</v>
      </c>
      <c r="B554" s="18" t="s">
        <v>26</v>
      </c>
      <c r="C554" s="18" t="s">
        <v>129</v>
      </c>
      <c r="D554" s="18" t="s">
        <v>134</v>
      </c>
      <c r="E554" s="13" t="s">
        <v>136</v>
      </c>
      <c r="F554" s="19" t="s">
        <v>434</v>
      </c>
      <c r="G554" s="13">
        <v>1310</v>
      </c>
      <c r="H554" s="13">
        <v>3480</v>
      </c>
      <c r="I554" s="14" t="s">
        <v>137</v>
      </c>
      <c r="J554" s="15">
        <v>14526904</v>
      </c>
      <c r="K554" s="15">
        <v>14526904</v>
      </c>
      <c r="L554" s="15">
        <v>0</v>
      </c>
      <c r="M554" s="15">
        <v>0</v>
      </c>
      <c r="N554" s="15">
        <v>0</v>
      </c>
      <c r="O554" s="15">
        <v>12781635.67</v>
      </c>
      <c r="P554" s="15">
        <v>11791942.32</v>
      </c>
      <c r="Q554" s="15">
        <v>1745268.33</v>
      </c>
      <c r="R554" s="15">
        <v>1745268.33</v>
      </c>
      <c r="S554" s="15">
        <v>1745268.33</v>
      </c>
      <c r="T554" s="17">
        <f t="shared" si="111"/>
        <v>0.87985958122942098</v>
      </c>
      <c r="U554" s="17">
        <f t="shared" si="112"/>
        <v>0</v>
      </c>
      <c r="V554" s="17">
        <f t="shared" si="113"/>
        <v>0.87985958122942098</v>
      </c>
    </row>
    <row r="555" spans="1:22" ht="60" outlineLevel="2">
      <c r="A555" s="18" t="s">
        <v>25</v>
      </c>
      <c r="B555" s="18" t="s">
        <v>26</v>
      </c>
      <c r="C555" s="18" t="s">
        <v>129</v>
      </c>
      <c r="D555" s="18" t="s">
        <v>134</v>
      </c>
      <c r="E555" s="13" t="s">
        <v>138</v>
      </c>
      <c r="F555" s="19" t="s">
        <v>434</v>
      </c>
      <c r="G555" s="13">
        <v>1310</v>
      </c>
      <c r="H555" s="13">
        <v>3430</v>
      </c>
      <c r="I555" s="14" t="s">
        <v>139</v>
      </c>
      <c r="J555" s="15">
        <v>2852805509</v>
      </c>
      <c r="K555" s="15">
        <v>2852805509</v>
      </c>
      <c r="L555" s="15">
        <v>0</v>
      </c>
      <c r="M555" s="15">
        <v>0</v>
      </c>
      <c r="N555" s="15">
        <v>0</v>
      </c>
      <c r="O555" s="15">
        <v>2852805509</v>
      </c>
      <c r="P555" s="15">
        <v>2852805509</v>
      </c>
      <c r="Q555" s="15">
        <v>0</v>
      </c>
      <c r="R555" s="15">
        <v>0</v>
      </c>
      <c r="S555" s="15">
        <v>0</v>
      </c>
      <c r="T555" s="17">
        <f t="shared" si="111"/>
        <v>1</v>
      </c>
      <c r="U555" s="17">
        <f t="shared" si="112"/>
        <v>0</v>
      </c>
      <c r="V555" s="17">
        <f t="shared" si="113"/>
        <v>1</v>
      </c>
    </row>
    <row r="556" spans="1:22" ht="105" outlineLevel="2">
      <c r="A556" s="18" t="s">
        <v>25</v>
      </c>
      <c r="B556" s="18" t="s">
        <v>26</v>
      </c>
      <c r="C556" s="18" t="s">
        <v>129</v>
      </c>
      <c r="D556" s="18" t="s">
        <v>134</v>
      </c>
      <c r="E556" s="13" t="s">
        <v>140</v>
      </c>
      <c r="F556" s="19" t="s">
        <v>434</v>
      </c>
      <c r="G556" s="13">
        <v>1310</v>
      </c>
      <c r="H556" s="13">
        <v>3430</v>
      </c>
      <c r="I556" s="14" t="s">
        <v>141</v>
      </c>
      <c r="J556" s="15">
        <v>1398835246</v>
      </c>
      <c r="K556" s="15">
        <v>1398835246</v>
      </c>
      <c r="L556" s="15">
        <v>0</v>
      </c>
      <c r="M556" s="15">
        <v>0</v>
      </c>
      <c r="N556" s="15">
        <v>0</v>
      </c>
      <c r="O556" s="15">
        <v>1398835246</v>
      </c>
      <c r="P556" s="15">
        <v>1398835246</v>
      </c>
      <c r="Q556" s="15">
        <v>0</v>
      </c>
      <c r="R556" s="15">
        <v>0</v>
      </c>
      <c r="S556" s="15">
        <v>0</v>
      </c>
      <c r="T556" s="17">
        <f t="shared" si="111"/>
        <v>1</v>
      </c>
      <c r="U556" s="17">
        <f t="shared" si="112"/>
        <v>0</v>
      </c>
      <c r="V556" s="17">
        <f t="shared" si="113"/>
        <v>1</v>
      </c>
    </row>
    <row r="557" spans="1:22" ht="150" outlineLevel="2">
      <c r="A557" s="18" t="s">
        <v>25</v>
      </c>
      <c r="B557" s="18" t="s">
        <v>26</v>
      </c>
      <c r="C557" s="18" t="s">
        <v>129</v>
      </c>
      <c r="D557" s="18" t="s">
        <v>134</v>
      </c>
      <c r="E557" s="13" t="s">
        <v>142</v>
      </c>
      <c r="F557" s="19" t="s">
        <v>434</v>
      </c>
      <c r="G557" s="13">
        <v>1310</v>
      </c>
      <c r="H557" s="13">
        <v>3310</v>
      </c>
      <c r="I557" s="14" t="s">
        <v>143</v>
      </c>
      <c r="J557" s="15">
        <v>26000000</v>
      </c>
      <c r="K557" s="15">
        <v>26000000</v>
      </c>
      <c r="L557" s="15">
        <v>0</v>
      </c>
      <c r="M557" s="15">
        <v>0</v>
      </c>
      <c r="N557" s="15">
        <v>0</v>
      </c>
      <c r="O557" s="15">
        <v>26000000</v>
      </c>
      <c r="P557" s="15">
        <v>26000000</v>
      </c>
      <c r="Q557" s="15">
        <v>0</v>
      </c>
      <c r="R557" s="15">
        <v>0</v>
      </c>
      <c r="S557" s="15">
        <v>0</v>
      </c>
      <c r="T557" s="17">
        <f t="shared" si="111"/>
        <v>1</v>
      </c>
      <c r="U557" s="17">
        <f t="shared" si="112"/>
        <v>0</v>
      </c>
      <c r="V557" s="17">
        <f t="shared" si="113"/>
        <v>1</v>
      </c>
    </row>
    <row r="558" spans="1:22" ht="180" outlineLevel="2">
      <c r="A558" s="18" t="s">
        <v>25</v>
      </c>
      <c r="B558" s="18" t="s">
        <v>26</v>
      </c>
      <c r="C558" s="18" t="s">
        <v>129</v>
      </c>
      <c r="D558" s="18" t="s">
        <v>134</v>
      </c>
      <c r="E558" s="13" t="s">
        <v>144</v>
      </c>
      <c r="F558" s="19" t="s">
        <v>434</v>
      </c>
      <c r="G558" s="13">
        <v>1310</v>
      </c>
      <c r="H558" s="13">
        <v>3440</v>
      </c>
      <c r="I558" s="14" t="s">
        <v>145</v>
      </c>
      <c r="J558" s="15">
        <v>134375218304</v>
      </c>
      <c r="K558" s="15">
        <v>134375218304</v>
      </c>
      <c r="L558" s="15">
        <v>0</v>
      </c>
      <c r="M558" s="15">
        <v>0</v>
      </c>
      <c r="N558" s="15">
        <v>0</v>
      </c>
      <c r="O558" s="15">
        <v>134375218304</v>
      </c>
      <c r="P558" s="15">
        <v>134375218304</v>
      </c>
      <c r="Q558" s="15">
        <v>0</v>
      </c>
      <c r="R558" s="15">
        <v>0</v>
      </c>
      <c r="S558" s="15">
        <v>0</v>
      </c>
      <c r="T558" s="17">
        <f t="shared" si="111"/>
        <v>1</v>
      </c>
      <c r="U558" s="17">
        <f t="shared" si="112"/>
        <v>0</v>
      </c>
      <c r="V558" s="17">
        <f t="shared" si="113"/>
        <v>1</v>
      </c>
    </row>
    <row r="559" spans="1:22" ht="180" outlineLevel="2">
      <c r="A559" s="18" t="s">
        <v>25</v>
      </c>
      <c r="B559" s="18" t="s">
        <v>26</v>
      </c>
      <c r="C559" s="18" t="s">
        <v>129</v>
      </c>
      <c r="D559" s="18" t="s">
        <v>134</v>
      </c>
      <c r="E559" s="13" t="s">
        <v>144</v>
      </c>
      <c r="F559" s="18">
        <v>280</v>
      </c>
      <c r="G559" s="13">
        <v>1310</v>
      </c>
      <c r="H559" s="13">
        <v>3440</v>
      </c>
      <c r="I559" s="14" t="s">
        <v>145</v>
      </c>
      <c r="J559" s="15">
        <v>225603281696</v>
      </c>
      <c r="K559" s="15">
        <v>225603281696</v>
      </c>
      <c r="L559" s="15">
        <v>0</v>
      </c>
      <c r="M559" s="15">
        <v>0</v>
      </c>
      <c r="N559" s="15">
        <v>0</v>
      </c>
      <c r="O559" s="15">
        <v>225603281696</v>
      </c>
      <c r="P559" s="15">
        <v>225603281696</v>
      </c>
      <c r="Q559" s="15">
        <v>0</v>
      </c>
      <c r="R559" s="15">
        <v>0</v>
      </c>
      <c r="S559" s="15">
        <v>0</v>
      </c>
      <c r="T559" s="17">
        <f t="shared" si="111"/>
        <v>1</v>
      </c>
      <c r="U559" s="17">
        <f t="shared" si="112"/>
        <v>0</v>
      </c>
      <c r="V559" s="17">
        <f t="shared" si="113"/>
        <v>1</v>
      </c>
    </row>
    <row r="560" spans="1:22" ht="75" outlineLevel="2">
      <c r="A560" s="18" t="s">
        <v>25</v>
      </c>
      <c r="B560" s="18" t="s">
        <v>26</v>
      </c>
      <c r="C560" s="18" t="s">
        <v>129</v>
      </c>
      <c r="D560" s="18" t="s">
        <v>134</v>
      </c>
      <c r="E560" s="13" t="s">
        <v>146</v>
      </c>
      <c r="F560" s="19" t="s">
        <v>434</v>
      </c>
      <c r="G560" s="13">
        <v>1310</v>
      </c>
      <c r="H560" s="13">
        <v>3440</v>
      </c>
      <c r="I560" s="14" t="s">
        <v>147</v>
      </c>
      <c r="J560" s="15">
        <v>2073368150</v>
      </c>
      <c r="K560" s="15">
        <v>2073368150</v>
      </c>
      <c r="L560" s="15">
        <v>0</v>
      </c>
      <c r="M560" s="15">
        <v>0</v>
      </c>
      <c r="N560" s="15">
        <v>0</v>
      </c>
      <c r="O560" s="15">
        <v>2073368150</v>
      </c>
      <c r="P560" s="15">
        <v>2073368150</v>
      </c>
      <c r="Q560" s="15">
        <v>0</v>
      </c>
      <c r="R560" s="15">
        <v>0</v>
      </c>
      <c r="S560" s="15">
        <v>0</v>
      </c>
      <c r="T560" s="17">
        <f t="shared" si="111"/>
        <v>1</v>
      </c>
      <c r="U560" s="17">
        <f t="shared" si="112"/>
        <v>0</v>
      </c>
      <c r="V560" s="17">
        <f t="shared" si="113"/>
        <v>1</v>
      </c>
    </row>
    <row r="561" spans="1:22" ht="75" outlineLevel="2">
      <c r="A561" s="18" t="s">
        <v>25</v>
      </c>
      <c r="B561" s="18" t="s">
        <v>26</v>
      </c>
      <c r="C561" s="18" t="s">
        <v>129</v>
      </c>
      <c r="D561" s="18" t="s">
        <v>134</v>
      </c>
      <c r="E561" s="13" t="s">
        <v>148</v>
      </c>
      <c r="F561" s="19" t="s">
        <v>434</v>
      </c>
      <c r="G561" s="13">
        <v>1310</v>
      </c>
      <c r="H561" s="13">
        <v>3440</v>
      </c>
      <c r="I561" s="14" t="s">
        <v>149</v>
      </c>
      <c r="J561" s="15">
        <v>2073368150</v>
      </c>
      <c r="K561" s="15">
        <v>2073368150</v>
      </c>
      <c r="L561" s="15">
        <v>0</v>
      </c>
      <c r="M561" s="15">
        <v>0</v>
      </c>
      <c r="N561" s="15">
        <v>0</v>
      </c>
      <c r="O561" s="15">
        <v>2073368150</v>
      </c>
      <c r="P561" s="15">
        <v>2073368150</v>
      </c>
      <c r="Q561" s="15">
        <v>0</v>
      </c>
      <c r="R561" s="15">
        <v>0</v>
      </c>
      <c r="S561" s="15">
        <v>0</v>
      </c>
      <c r="T561" s="17">
        <f t="shared" si="111"/>
        <v>1</v>
      </c>
      <c r="U561" s="17">
        <f t="shared" si="112"/>
        <v>0</v>
      </c>
      <c r="V561" s="17">
        <f t="shared" si="113"/>
        <v>1</v>
      </c>
    </row>
    <row r="562" spans="1:22" ht="75" outlineLevel="2">
      <c r="A562" s="18" t="s">
        <v>25</v>
      </c>
      <c r="B562" s="18" t="s">
        <v>26</v>
      </c>
      <c r="C562" s="18" t="s">
        <v>129</v>
      </c>
      <c r="D562" s="18" t="s">
        <v>134</v>
      </c>
      <c r="E562" s="13" t="s">
        <v>150</v>
      </c>
      <c r="F562" s="19" t="s">
        <v>434</v>
      </c>
      <c r="G562" s="13">
        <v>1310</v>
      </c>
      <c r="H562" s="13">
        <v>3440</v>
      </c>
      <c r="I562" s="14" t="s">
        <v>151</v>
      </c>
      <c r="J562" s="15">
        <v>2073368150</v>
      </c>
      <c r="K562" s="15">
        <v>2073368150</v>
      </c>
      <c r="L562" s="15">
        <v>0</v>
      </c>
      <c r="M562" s="15">
        <v>0</v>
      </c>
      <c r="N562" s="15">
        <v>0</v>
      </c>
      <c r="O562" s="15">
        <v>2073368150</v>
      </c>
      <c r="P562" s="15">
        <v>2073368150</v>
      </c>
      <c r="Q562" s="15">
        <v>0</v>
      </c>
      <c r="R562" s="15">
        <v>0</v>
      </c>
      <c r="S562" s="15">
        <v>0</v>
      </c>
      <c r="T562" s="17">
        <f t="shared" si="111"/>
        <v>1</v>
      </c>
      <c r="U562" s="17">
        <f t="shared" si="112"/>
        <v>0</v>
      </c>
      <c r="V562" s="17">
        <f t="shared" si="113"/>
        <v>1</v>
      </c>
    </row>
    <row r="563" spans="1:22" ht="75" outlineLevel="2">
      <c r="A563" s="18" t="s">
        <v>25</v>
      </c>
      <c r="B563" s="18" t="s">
        <v>26</v>
      </c>
      <c r="C563" s="18" t="s">
        <v>129</v>
      </c>
      <c r="D563" s="18" t="s">
        <v>134</v>
      </c>
      <c r="E563" s="13" t="s">
        <v>152</v>
      </c>
      <c r="F563" s="19" t="s">
        <v>434</v>
      </c>
      <c r="G563" s="13">
        <v>1310</v>
      </c>
      <c r="H563" s="13">
        <v>3440</v>
      </c>
      <c r="I563" s="14" t="s">
        <v>153</v>
      </c>
      <c r="J563" s="15">
        <v>2073368150</v>
      </c>
      <c r="K563" s="15">
        <v>2073368150</v>
      </c>
      <c r="L563" s="15">
        <v>0</v>
      </c>
      <c r="M563" s="15">
        <v>0</v>
      </c>
      <c r="N563" s="15">
        <v>0</v>
      </c>
      <c r="O563" s="15">
        <v>2073368150</v>
      </c>
      <c r="P563" s="15">
        <v>2073368150</v>
      </c>
      <c r="Q563" s="15">
        <v>0</v>
      </c>
      <c r="R563" s="15">
        <v>0</v>
      </c>
      <c r="S563" s="15">
        <v>0</v>
      </c>
      <c r="T563" s="17">
        <f t="shared" si="111"/>
        <v>1</v>
      </c>
      <c r="U563" s="17">
        <f t="shared" si="112"/>
        <v>0</v>
      </c>
      <c r="V563" s="17">
        <f t="shared" si="113"/>
        <v>1</v>
      </c>
    </row>
    <row r="564" spans="1:22" ht="180" outlineLevel="2">
      <c r="A564" s="18" t="s">
        <v>25</v>
      </c>
      <c r="B564" s="18" t="s">
        <v>26</v>
      </c>
      <c r="C564" s="18" t="s">
        <v>129</v>
      </c>
      <c r="D564" s="18" t="s">
        <v>134</v>
      </c>
      <c r="E564" s="13" t="s">
        <v>154</v>
      </c>
      <c r="F564" s="19" t="s">
        <v>434</v>
      </c>
      <c r="G564" s="13">
        <v>1310</v>
      </c>
      <c r="H564" s="13">
        <v>3440</v>
      </c>
      <c r="I564" s="14" t="s">
        <v>155</v>
      </c>
      <c r="J564" s="15">
        <v>1619903180</v>
      </c>
      <c r="K564" s="15">
        <v>1619903180</v>
      </c>
      <c r="L564" s="15">
        <v>0</v>
      </c>
      <c r="M564" s="15">
        <v>0</v>
      </c>
      <c r="N564" s="15">
        <v>0</v>
      </c>
      <c r="O564" s="15">
        <v>1619903180</v>
      </c>
      <c r="P564" s="15">
        <v>1619903180</v>
      </c>
      <c r="Q564" s="15">
        <v>0</v>
      </c>
      <c r="R564" s="15">
        <v>0</v>
      </c>
      <c r="S564" s="15">
        <v>0</v>
      </c>
      <c r="T564" s="17">
        <f t="shared" si="111"/>
        <v>1</v>
      </c>
      <c r="U564" s="17">
        <f t="shared" si="112"/>
        <v>0</v>
      </c>
      <c r="V564" s="17">
        <f t="shared" si="113"/>
        <v>1</v>
      </c>
    </row>
    <row r="565" spans="1:22" ht="75" outlineLevel="2">
      <c r="A565" s="18" t="s">
        <v>25</v>
      </c>
      <c r="B565" s="18" t="s">
        <v>26</v>
      </c>
      <c r="C565" s="18" t="s">
        <v>129</v>
      </c>
      <c r="D565" s="18" t="s">
        <v>134</v>
      </c>
      <c r="E565" s="13" t="s">
        <v>156</v>
      </c>
      <c r="F565" s="19" t="s">
        <v>434</v>
      </c>
      <c r="G565" s="13">
        <v>1310</v>
      </c>
      <c r="H565" s="13">
        <v>3440</v>
      </c>
      <c r="I565" s="14" t="s">
        <v>157</v>
      </c>
      <c r="J565" s="15">
        <v>25139315809</v>
      </c>
      <c r="K565" s="15">
        <v>25139315809</v>
      </c>
      <c r="L565" s="15">
        <v>0</v>
      </c>
      <c r="M565" s="15">
        <v>0</v>
      </c>
      <c r="N565" s="15">
        <v>0</v>
      </c>
      <c r="O565" s="15">
        <v>25139315809</v>
      </c>
      <c r="P565" s="15">
        <v>25139315809</v>
      </c>
      <c r="Q565" s="15">
        <v>0</v>
      </c>
      <c r="R565" s="15">
        <v>0</v>
      </c>
      <c r="S565" s="15">
        <v>0</v>
      </c>
      <c r="T565" s="17">
        <f t="shared" si="111"/>
        <v>1</v>
      </c>
      <c r="U565" s="17">
        <f t="shared" si="112"/>
        <v>0</v>
      </c>
      <c r="V565" s="17">
        <f t="shared" si="113"/>
        <v>1</v>
      </c>
    </row>
    <row r="566" spans="1:22" ht="75" outlineLevel="2">
      <c r="A566" s="18" t="s">
        <v>25</v>
      </c>
      <c r="B566" s="18" t="s">
        <v>26</v>
      </c>
      <c r="C566" s="18" t="s">
        <v>129</v>
      </c>
      <c r="D566" s="18" t="s">
        <v>134</v>
      </c>
      <c r="E566" s="13" t="s">
        <v>158</v>
      </c>
      <c r="F566" s="18">
        <v>538</v>
      </c>
      <c r="G566" s="13">
        <v>1310</v>
      </c>
      <c r="H566" s="13">
        <v>3480</v>
      </c>
      <c r="I566" s="14" t="s">
        <v>159</v>
      </c>
      <c r="J566" s="15">
        <v>25013000000</v>
      </c>
      <c r="K566" s="15">
        <v>25013000000</v>
      </c>
      <c r="L566" s="15">
        <v>0</v>
      </c>
      <c r="M566" s="15">
        <v>0</v>
      </c>
      <c r="N566" s="15">
        <v>0</v>
      </c>
      <c r="O566" s="15">
        <v>1342785110</v>
      </c>
      <c r="P566" s="15">
        <v>1342785110</v>
      </c>
      <c r="Q566" s="15">
        <v>23670214890</v>
      </c>
      <c r="R566" s="15">
        <v>23670214890</v>
      </c>
      <c r="S566" s="15">
        <v>23670214890</v>
      </c>
      <c r="T566" s="17">
        <f t="shared" si="111"/>
        <v>5.3683488985727425E-2</v>
      </c>
      <c r="U566" s="17">
        <f t="shared" si="112"/>
        <v>0</v>
      </c>
      <c r="V566" s="17">
        <f t="shared" si="113"/>
        <v>5.3683488985727425E-2</v>
      </c>
    </row>
    <row r="567" spans="1:22" ht="60" outlineLevel="2">
      <c r="A567" s="18" t="s">
        <v>25</v>
      </c>
      <c r="B567" s="18" t="s">
        <v>26</v>
      </c>
      <c r="C567" s="18" t="s">
        <v>129</v>
      </c>
      <c r="D567" s="18" t="s">
        <v>134</v>
      </c>
      <c r="E567" s="13" t="s">
        <v>160</v>
      </c>
      <c r="F567" s="18">
        <v>538</v>
      </c>
      <c r="G567" s="13">
        <v>1310</v>
      </c>
      <c r="H567" s="13">
        <v>3480</v>
      </c>
      <c r="I567" s="14" t="s">
        <v>161</v>
      </c>
      <c r="J567" s="15">
        <v>25013000000</v>
      </c>
      <c r="K567" s="15">
        <v>25013000000</v>
      </c>
      <c r="L567" s="15">
        <v>0</v>
      </c>
      <c r="M567" s="15">
        <v>0</v>
      </c>
      <c r="N567" s="15">
        <v>0</v>
      </c>
      <c r="O567" s="15">
        <v>1963908469.1700001</v>
      </c>
      <c r="P567" s="15">
        <v>1963908469.1700001</v>
      </c>
      <c r="Q567" s="15">
        <v>23049091530.830002</v>
      </c>
      <c r="R567" s="15">
        <v>23049091530.830002</v>
      </c>
      <c r="S567" s="15">
        <v>23049091530.830002</v>
      </c>
      <c r="T567" s="17">
        <f t="shared" si="111"/>
        <v>7.8515510701235358E-2</v>
      </c>
      <c r="U567" s="17">
        <f t="shared" si="112"/>
        <v>0</v>
      </c>
      <c r="V567" s="17">
        <f t="shared" si="113"/>
        <v>7.8515510701235358E-2</v>
      </c>
    </row>
    <row r="568" spans="1:22" ht="75" outlineLevel="2">
      <c r="A568" s="18" t="s">
        <v>25</v>
      </c>
      <c r="B568" s="18" t="s">
        <v>26</v>
      </c>
      <c r="C568" s="18" t="s">
        <v>129</v>
      </c>
      <c r="D568" s="18" t="s">
        <v>134</v>
      </c>
      <c r="E568" s="13" t="s">
        <v>162</v>
      </c>
      <c r="F568" s="18">
        <v>538</v>
      </c>
      <c r="G568" s="13">
        <v>1310</v>
      </c>
      <c r="H568" s="13">
        <v>3480</v>
      </c>
      <c r="I568" s="14" t="s">
        <v>163</v>
      </c>
      <c r="J568" s="15">
        <v>25013000000</v>
      </c>
      <c r="K568" s="15">
        <v>25013000000</v>
      </c>
      <c r="L568" s="15">
        <v>0</v>
      </c>
      <c r="M568" s="15">
        <v>0</v>
      </c>
      <c r="N568" s="15">
        <v>0</v>
      </c>
      <c r="O568" s="15">
        <v>1207349000</v>
      </c>
      <c r="P568" s="15">
        <v>1207349000</v>
      </c>
      <c r="Q568" s="15">
        <v>23805651000</v>
      </c>
      <c r="R568" s="15">
        <v>23805651000</v>
      </c>
      <c r="S568" s="15">
        <v>23805651000</v>
      </c>
      <c r="T568" s="17">
        <f t="shared" si="111"/>
        <v>4.8268860192699797E-2</v>
      </c>
      <c r="U568" s="17">
        <f t="shared" si="112"/>
        <v>0</v>
      </c>
      <c r="V568" s="17">
        <f t="shared" si="113"/>
        <v>4.8268860192699797E-2</v>
      </c>
    </row>
    <row r="569" spans="1:22" ht="75" outlineLevel="2">
      <c r="A569" s="18" t="s">
        <v>25</v>
      </c>
      <c r="B569" s="18" t="s">
        <v>26</v>
      </c>
      <c r="C569" s="18" t="s">
        <v>129</v>
      </c>
      <c r="D569" s="18" t="s">
        <v>134</v>
      </c>
      <c r="E569" s="13" t="s">
        <v>164</v>
      </c>
      <c r="F569" s="18">
        <v>538</v>
      </c>
      <c r="G569" s="13">
        <v>1310</v>
      </c>
      <c r="H569" s="13">
        <v>3480</v>
      </c>
      <c r="I569" s="14" t="s">
        <v>165</v>
      </c>
      <c r="J569" s="15">
        <v>25013000000</v>
      </c>
      <c r="K569" s="15">
        <v>25013000000</v>
      </c>
      <c r="L569" s="15">
        <v>0</v>
      </c>
      <c r="M569" s="15">
        <v>0</v>
      </c>
      <c r="N569" s="15">
        <v>0</v>
      </c>
      <c r="O569" s="15">
        <v>1643605000</v>
      </c>
      <c r="P569" s="15">
        <v>1643605000</v>
      </c>
      <c r="Q569" s="15">
        <v>23369395000</v>
      </c>
      <c r="R569" s="15">
        <v>23369395000</v>
      </c>
      <c r="S569" s="15">
        <v>23369395000</v>
      </c>
      <c r="T569" s="17">
        <f t="shared" si="111"/>
        <v>6.5710030783992318E-2</v>
      </c>
      <c r="U569" s="17">
        <f t="shared" si="112"/>
        <v>0</v>
      </c>
      <c r="V569" s="17">
        <f t="shared" si="113"/>
        <v>6.5710030783992318E-2</v>
      </c>
    </row>
    <row r="570" spans="1:22" ht="120" outlineLevel="2">
      <c r="A570" s="18" t="s">
        <v>193</v>
      </c>
      <c r="B570" s="18" t="s">
        <v>26</v>
      </c>
      <c r="C570" s="18" t="s">
        <v>129</v>
      </c>
      <c r="D570" s="18" t="s">
        <v>134</v>
      </c>
      <c r="E570" s="13" t="s">
        <v>48</v>
      </c>
      <c r="F570" s="19" t="s">
        <v>434</v>
      </c>
      <c r="G570" s="13">
        <v>1310</v>
      </c>
      <c r="H570" s="13">
        <v>3480</v>
      </c>
      <c r="I570" s="14" t="s">
        <v>135</v>
      </c>
      <c r="J570" s="15">
        <v>14801839</v>
      </c>
      <c r="K570" s="15">
        <v>14801839</v>
      </c>
      <c r="L570" s="15">
        <v>0</v>
      </c>
      <c r="M570" s="15">
        <v>0</v>
      </c>
      <c r="N570" s="15">
        <v>0</v>
      </c>
      <c r="O570" s="15">
        <v>13724005.26</v>
      </c>
      <c r="P570" s="15">
        <v>12656870.77</v>
      </c>
      <c r="Q570" s="15">
        <v>1077833.74</v>
      </c>
      <c r="R570" s="15">
        <v>1077833.74</v>
      </c>
      <c r="S570" s="15">
        <v>1077833.74</v>
      </c>
      <c r="T570" s="17">
        <f t="shared" si="111"/>
        <v>0.92718244401928707</v>
      </c>
      <c r="U570" s="17">
        <f t="shared" si="112"/>
        <v>0</v>
      </c>
      <c r="V570" s="17">
        <f t="shared" si="113"/>
        <v>0.92718244401928707</v>
      </c>
    </row>
    <row r="571" spans="1:22" ht="120" outlineLevel="2">
      <c r="A571" s="18" t="s">
        <v>193</v>
      </c>
      <c r="B571" s="18" t="s">
        <v>26</v>
      </c>
      <c r="C571" s="18" t="s">
        <v>129</v>
      </c>
      <c r="D571" s="18" t="s">
        <v>134</v>
      </c>
      <c r="E571" s="13" t="s">
        <v>136</v>
      </c>
      <c r="F571" s="19" t="s">
        <v>434</v>
      </c>
      <c r="G571" s="13">
        <v>1310</v>
      </c>
      <c r="H571" s="13">
        <v>3480</v>
      </c>
      <c r="I571" s="14" t="s">
        <v>137</v>
      </c>
      <c r="J571" s="15">
        <v>19904001</v>
      </c>
      <c r="K571" s="15">
        <v>19904001</v>
      </c>
      <c r="L571" s="15">
        <v>0</v>
      </c>
      <c r="M571" s="15">
        <v>0</v>
      </c>
      <c r="N571" s="15">
        <v>0</v>
      </c>
      <c r="O571" s="15">
        <v>19220831.870000001</v>
      </c>
      <c r="P571" s="15">
        <v>17727751.27</v>
      </c>
      <c r="Q571" s="15">
        <v>683169.13</v>
      </c>
      <c r="R571" s="15">
        <v>683169.13</v>
      </c>
      <c r="S571" s="15">
        <v>683169.13</v>
      </c>
      <c r="T571" s="17">
        <f t="shared" si="111"/>
        <v>0.96567679382652771</v>
      </c>
      <c r="U571" s="17">
        <f t="shared" si="112"/>
        <v>0</v>
      </c>
      <c r="V571" s="17">
        <f t="shared" si="113"/>
        <v>0.96567679382652771</v>
      </c>
    </row>
    <row r="572" spans="1:22" ht="120" outlineLevel="2">
      <c r="A572" s="18" t="s">
        <v>259</v>
      </c>
      <c r="B572" s="18" t="s">
        <v>26</v>
      </c>
      <c r="C572" s="18" t="s">
        <v>129</v>
      </c>
      <c r="D572" s="18" t="s">
        <v>134</v>
      </c>
      <c r="E572" s="13" t="s">
        <v>48</v>
      </c>
      <c r="F572" s="19" t="s">
        <v>434</v>
      </c>
      <c r="G572" s="13">
        <v>1310</v>
      </c>
      <c r="H572" s="13">
        <v>3480</v>
      </c>
      <c r="I572" s="14" t="s">
        <v>135</v>
      </c>
      <c r="J572" s="15">
        <v>7071534</v>
      </c>
      <c r="K572" s="15">
        <v>7071534</v>
      </c>
      <c r="L572" s="15">
        <v>0</v>
      </c>
      <c r="M572" s="15">
        <v>0</v>
      </c>
      <c r="N572" s="15">
        <v>0</v>
      </c>
      <c r="O572" s="15">
        <v>6282138.0800000001</v>
      </c>
      <c r="P572" s="15">
        <v>5755909.5300000003</v>
      </c>
      <c r="Q572" s="15">
        <v>789395.92</v>
      </c>
      <c r="R572" s="15">
        <v>789395.92</v>
      </c>
      <c r="S572" s="15">
        <v>789395.92</v>
      </c>
      <c r="T572" s="17">
        <f t="shared" si="111"/>
        <v>0.88836991804041388</v>
      </c>
      <c r="U572" s="17">
        <f t="shared" si="112"/>
        <v>0</v>
      </c>
      <c r="V572" s="17">
        <f t="shared" si="113"/>
        <v>0.88836991804041388</v>
      </c>
    </row>
    <row r="573" spans="1:22" ht="120" outlineLevel="2">
      <c r="A573" s="18" t="s">
        <v>259</v>
      </c>
      <c r="B573" s="18" t="s">
        <v>26</v>
      </c>
      <c r="C573" s="18" t="s">
        <v>129</v>
      </c>
      <c r="D573" s="18" t="s">
        <v>134</v>
      </c>
      <c r="E573" s="13" t="s">
        <v>136</v>
      </c>
      <c r="F573" s="19" t="s">
        <v>434</v>
      </c>
      <c r="G573" s="13">
        <v>1310</v>
      </c>
      <c r="H573" s="13">
        <v>3480</v>
      </c>
      <c r="I573" s="14" t="s">
        <v>137</v>
      </c>
      <c r="J573" s="15">
        <v>14070288</v>
      </c>
      <c r="K573" s="15">
        <v>14070288</v>
      </c>
      <c r="L573" s="15">
        <v>0</v>
      </c>
      <c r="M573" s="15">
        <v>0</v>
      </c>
      <c r="N573" s="15">
        <v>0</v>
      </c>
      <c r="O573" s="15">
        <v>12637914.949999999</v>
      </c>
      <c r="P573" s="15">
        <v>11565882.24</v>
      </c>
      <c r="Q573" s="15">
        <v>1432373.05</v>
      </c>
      <c r="R573" s="15">
        <v>1432373.05</v>
      </c>
      <c r="S573" s="15">
        <v>1432373.05</v>
      </c>
      <c r="T573" s="17">
        <f t="shared" si="111"/>
        <v>0.89819873978414655</v>
      </c>
      <c r="U573" s="17">
        <f t="shared" si="112"/>
        <v>0</v>
      </c>
      <c r="V573" s="17">
        <f t="shared" si="113"/>
        <v>0.89819873978414655</v>
      </c>
    </row>
    <row r="574" spans="1:22" ht="150" outlineLevel="2">
      <c r="A574" s="18" t="s">
        <v>259</v>
      </c>
      <c r="B574" s="18" t="s">
        <v>26</v>
      </c>
      <c r="C574" s="18" t="s">
        <v>129</v>
      </c>
      <c r="D574" s="18" t="s">
        <v>134</v>
      </c>
      <c r="E574" s="13" t="s">
        <v>265</v>
      </c>
      <c r="F574" s="19" t="s">
        <v>434</v>
      </c>
      <c r="G574" s="13">
        <v>1310</v>
      </c>
      <c r="H574" s="13">
        <v>3480</v>
      </c>
      <c r="I574" s="14" t="s">
        <v>266</v>
      </c>
      <c r="J574" s="15">
        <v>984655975</v>
      </c>
      <c r="K574" s="15">
        <v>984655975</v>
      </c>
      <c r="L574" s="15">
        <v>0</v>
      </c>
      <c r="M574" s="15">
        <v>0</v>
      </c>
      <c r="N574" s="15">
        <v>0</v>
      </c>
      <c r="O574" s="15">
        <v>984655974.99000001</v>
      </c>
      <c r="P574" s="15">
        <v>984655974.99000001</v>
      </c>
      <c r="Q574" s="15">
        <v>0.01</v>
      </c>
      <c r="R574" s="15">
        <v>0.01</v>
      </c>
      <c r="S574" s="15">
        <v>0.01</v>
      </c>
      <c r="T574" s="17">
        <f t="shared" si="111"/>
        <v>0.99999999998984412</v>
      </c>
      <c r="U574" s="17">
        <f t="shared" si="112"/>
        <v>0</v>
      </c>
      <c r="V574" s="17">
        <f t="shared" si="113"/>
        <v>0.99999999998984412</v>
      </c>
    </row>
    <row r="575" spans="1:22" ht="409.5" outlineLevel="2">
      <c r="A575" s="18" t="s">
        <v>259</v>
      </c>
      <c r="B575" s="18" t="s">
        <v>26</v>
      </c>
      <c r="C575" s="18" t="s">
        <v>129</v>
      </c>
      <c r="D575" s="18" t="s">
        <v>134</v>
      </c>
      <c r="E575" s="13" t="s">
        <v>267</v>
      </c>
      <c r="F575" s="19" t="s">
        <v>434</v>
      </c>
      <c r="G575" s="13">
        <v>1310</v>
      </c>
      <c r="H575" s="13">
        <v>3480</v>
      </c>
      <c r="I575" s="14" t="s">
        <v>268</v>
      </c>
      <c r="J575" s="15">
        <v>57668000</v>
      </c>
      <c r="K575" s="15">
        <v>57668000</v>
      </c>
      <c r="L575" s="15">
        <v>0</v>
      </c>
      <c r="M575" s="15">
        <v>0</v>
      </c>
      <c r="N575" s="15">
        <v>0</v>
      </c>
      <c r="O575" s="15">
        <v>57668000</v>
      </c>
      <c r="P575" s="15">
        <v>57668000</v>
      </c>
      <c r="Q575" s="15">
        <v>0</v>
      </c>
      <c r="R575" s="15">
        <v>0</v>
      </c>
      <c r="S575" s="15">
        <v>0</v>
      </c>
      <c r="T575" s="17">
        <f t="shared" si="111"/>
        <v>1</v>
      </c>
      <c r="U575" s="17">
        <f t="shared" si="112"/>
        <v>0</v>
      </c>
      <c r="V575" s="17">
        <f t="shared" si="113"/>
        <v>1</v>
      </c>
    </row>
    <row r="576" spans="1:22" ht="120" outlineLevel="2">
      <c r="A576" s="18" t="s">
        <v>259</v>
      </c>
      <c r="B576" s="18" t="s">
        <v>26</v>
      </c>
      <c r="C576" s="18" t="s">
        <v>129</v>
      </c>
      <c r="D576" s="18" t="s">
        <v>134</v>
      </c>
      <c r="E576" s="13" t="s">
        <v>269</v>
      </c>
      <c r="F576" s="19" t="s">
        <v>434</v>
      </c>
      <c r="G576" s="13">
        <v>1310</v>
      </c>
      <c r="H576" s="13">
        <v>3480</v>
      </c>
      <c r="I576" s="14" t="s">
        <v>270</v>
      </c>
      <c r="J576" s="15">
        <v>33478255</v>
      </c>
      <c r="K576" s="15">
        <v>33478255</v>
      </c>
      <c r="L576" s="15">
        <v>0</v>
      </c>
      <c r="M576" s="15">
        <v>0</v>
      </c>
      <c r="N576" s="15">
        <v>0</v>
      </c>
      <c r="O576" s="15">
        <v>33478255</v>
      </c>
      <c r="P576" s="15">
        <v>33478255</v>
      </c>
      <c r="Q576" s="15">
        <v>0</v>
      </c>
      <c r="R576" s="15">
        <v>0</v>
      </c>
      <c r="S576" s="15">
        <v>0</v>
      </c>
      <c r="T576" s="17">
        <f t="shared" si="111"/>
        <v>1</v>
      </c>
      <c r="U576" s="17">
        <f t="shared" si="112"/>
        <v>0</v>
      </c>
      <c r="V576" s="17">
        <f t="shared" si="113"/>
        <v>1</v>
      </c>
    </row>
    <row r="577" spans="1:22" ht="150" outlineLevel="2">
      <c r="A577" s="18" t="s">
        <v>259</v>
      </c>
      <c r="B577" s="18" t="s">
        <v>26</v>
      </c>
      <c r="C577" s="18" t="s">
        <v>129</v>
      </c>
      <c r="D577" s="18" t="s">
        <v>134</v>
      </c>
      <c r="E577" s="13" t="s">
        <v>140</v>
      </c>
      <c r="F577" s="19" t="s">
        <v>434</v>
      </c>
      <c r="G577" s="13">
        <v>1310</v>
      </c>
      <c r="H577" s="13">
        <v>3480</v>
      </c>
      <c r="I577" s="14" t="s">
        <v>271</v>
      </c>
      <c r="J577" s="15">
        <v>2925000</v>
      </c>
      <c r="K577" s="15">
        <v>2925000</v>
      </c>
      <c r="L577" s="15">
        <v>0</v>
      </c>
      <c r="M577" s="15">
        <v>0</v>
      </c>
      <c r="N577" s="15">
        <v>0</v>
      </c>
      <c r="O577" s="15">
        <v>2925000</v>
      </c>
      <c r="P577" s="15">
        <v>2925000</v>
      </c>
      <c r="Q577" s="15">
        <v>0</v>
      </c>
      <c r="R577" s="15">
        <v>0</v>
      </c>
      <c r="S577" s="15">
        <v>0</v>
      </c>
      <c r="T577" s="17">
        <f t="shared" si="111"/>
        <v>1</v>
      </c>
      <c r="U577" s="17">
        <f t="shared" si="112"/>
        <v>0</v>
      </c>
      <c r="V577" s="17">
        <f t="shared" si="113"/>
        <v>1</v>
      </c>
    </row>
    <row r="578" spans="1:22" ht="120" outlineLevel="2">
      <c r="A578" s="18" t="s">
        <v>281</v>
      </c>
      <c r="B578" s="18" t="s">
        <v>26</v>
      </c>
      <c r="C578" s="18" t="s">
        <v>129</v>
      </c>
      <c r="D578" s="18" t="s">
        <v>134</v>
      </c>
      <c r="E578" s="13" t="s">
        <v>48</v>
      </c>
      <c r="F578" s="19" t="s">
        <v>434</v>
      </c>
      <c r="G578" s="13">
        <v>1310</v>
      </c>
      <c r="H578" s="13">
        <v>3480</v>
      </c>
      <c r="I578" s="14" t="s">
        <v>135</v>
      </c>
      <c r="J578" s="15">
        <v>2882643</v>
      </c>
      <c r="K578" s="15">
        <v>2882643</v>
      </c>
      <c r="L578" s="15">
        <v>0</v>
      </c>
      <c r="M578" s="15">
        <v>0</v>
      </c>
      <c r="N578" s="15">
        <v>0</v>
      </c>
      <c r="O578" s="15">
        <v>2672628.13</v>
      </c>
      <c r="P578" s="15">
        <v>2460710.19</v>
      </c>
      <c r="Q578" s="15">
        <v>210014.87</v>
      </c>
      <c r="R578" s="15">
        <v>210014.87</v>
      </c>
      <c r="S578" s="15">
        <v>210014.87</v>
      </c>
      <c r="T578" s="17">
        <f t="shared" si="111"/>
        <v>0.92714502975221003</v>
      </c>
      <c r="U578" s="17">
        <f t="shared" si="112"/>
        <v>0</v>
      </c>
      <c r="V578" s="17">
        <f t="shared" si="113"/>
        <v>0.92714502975221003</v>
      </c>
    </row>
    <row r="579" spans="1:22" ht="120" outlineLevel="2">
      <c r="A579" s="18" t="s">
        <v>281</v>
      </c>
      <c r="B579" s="18" t="s">
        <v>26</v>
      </c>
      <c r="C579" s="18" t="s">
        <v>129</v>
      </c>
      <c r="D579" s="18" t="s">
        <v>134</v>
      </c>
      <c r="E579" s="13" t="s">
        <v>136</v>
      </c>
      <c r="F579" s="19" t="s">
        <v>434</v>
      </c>
      <c r="G579" s="13">
        <v>1310</v>
      </c>
      <c r="H579" s="13">
        <v>3480</v>
      </c>
      <c r="I579" s="14" t="s">
        <v>137</v>
      </c>
      <c r="J579" s="15">
        <v>3193864</v>
      </c>
      <c r="K579" s="15">
        <v>3193864</v>
      </c>
      <c r="L579" s="15">
        <v>0</v>
      </c>
      <c r="M579" s="15">
        <v>0</v>
      </c>
      <c r="N579" s="15">
        <v>0</v>
      </c>
      <c r="O579" s="15">
        <v>3085252.38</v>
      </c>
      <c r="P579" s="15">
        <v>2844577.62</v>
      </c>
      <c r="Q579" s="15">
        <v>108611.62</v>
      </c>
      <c r="R579" s="15">
        <v>108611.62</v>
      </c>
      <c r="S579" s="15">
        <v>108611.62</v>
      </c>
      <c r="T579" s="17">
        <f t="shared" si="111"/>
        <v>0.96599366159611055</v>
      </c>
      <c r="U579" s="17">
        <f t="shared" si="112"/>
        <v>0</v>
      </c>
      <c r="V579" s="17">
        <f t="shared" si="113"/>
        <v>0.96599366159611055</v>
      </c>
    </row>
    <row r="580" spans="1:22" ht="120" outlineLevel="2">
      <c r="A580" s="18" t="s">
        <v>290</v>
      </c>
      <c r="B580" s="18" t="s">
        <v>26</v>
      </c>
      <c r="C580" s="18" t="s">
        <v>129</v>
      </c>
      <c r="D580" s="18" t="s">
        <v>134</v>
      </c>
      <c r="E580" s="13" t="s">
        <v>48</v>
      </c>
      <c r="F580" s="19" t="s">
        <v>434</v>
      </c>
      <c r="G580" s="13">
        <v>1310</v>
      </c>
      <c r="H580" s="13">
        <v>3480</v>
      </c>
      <c r="I580" s="14" t="s">
        <v>135</v>
      </c>
      <c r="J580" s="15">
        <v>6484829</v>
      </c>
      <c r="K580" s="15">
        <v>6484829</v>
      </c>
      <c r="L580" s="15">
        <v>0</v>
      </c>
      <c r="M580" s="15">
        <v>0</v>
      </c>
      <c r="N580" s="15">
        <v>0</v>
      </c>
      <c r="O580" s="15">
        <v>6109163.8600000003</v>
      </c>
      <c r="P580" s="15">
        <v>5622586.6100000003</v>
      </c>
      <c r="Q580" s="15">
        <v>375665.14</v>
      </c>
      <c r="R580" s="15">
        <v>375665.14</v>
      </c>
      <c r="S580" s="15">
        <v>375665.14</v>
      </c>
      <c r="T580" s="17">
        <f t="shared" si="111"/>
        <v>0.94207015481826895</v>
      </c>
      <c r="U580" s="17">
        <f t="shared" si="112"/>
        <v>0</v>
      </c>
      <c r="V580" s="17">
        <f t="shared" si="113"/>
        <v>0.94207015481826895</v>
      </c>
    </row>
    <row r="581" spans="1:22" ht="120" outlineLevel="2">
      <c r="A581" s="18" t="s">
        <v>290</v>
      </c>
      <c r="B581" s="18" t="s">
        <v>26</v>
      </c>
      <c r="C581" s="18" t="s">
        <v>129</v>
      </c>
      <c r="D581" s="18" t="s">
        <v>134</v>
      </c>
      <c r="E581" s="13" t="s">
        <v>136</v>
      </c>
      <c r="F581" s="19" t="s">
        <v>434</v>
      </c>
      <c r="G581" s="13">
        <v>1310</v>
      </c>
      <c r="H581" s="13">
        <v>3480</v>
      </c>
      <c r="I581" s="14" t="s">
        <v>137</v>
      </c>
      <c r="J581" s="15">
        <v>11312579</v>
      </c>
      <c r="K581" s="15">
        <v>11312579</v>
      </c>
      <c r="L581" s="15">
        <v>0</v>
      </c>
      <c r="M581" s="15">
        <v>0</v>
      </c>
      <c r="N581" s="15">
        <v>0</v>
      </c>
      <c r="O581" s="15">
        <v>10519352.67</v>
      </c>
      <c r="P581" s="15">
        <v>9691138.3100000005</v>
      </c>
      <c r="Q581" s="15">
        <v>793226.33</v>
      </c>
      <c r="R581" s="15">
        <v>793226.33</v>
      </c>
      <c r="S581" s="15">
        <v>793226.33</v>
      </c>
      <c r="T581" s="17">
        <f t="shared" si="111"/>
        <v>0.92988103508492626</v>
      </c>
      <c r="U581" s="17">
        <f t="shared" si="112"/>
        <v>0</v>
      </c>
      <c r="V581" s="17">
        <f t="shared" si="113"/>
        <v>0.92988103508492626</v>
      </c>
    </row>
    <row r="582" spans="1:22" ht="180" outlineLevel="2">
      <c r="A582" s="18" t="s">
        <v>290</v>
      </c>
      <c r="B582" s="18" t="s">
        <v>26</v>
      </c>
      <c r="C582" s="18" t="s">
        <v>129</v>
      </c>
      <c r="D582" s="18" t="s">
        <v>134</v>
      </c>
      <c r="E582" s="13" t="s">
        <v>172</v>
      </c>
      <c r="F582" s="19" t="s">
        <v>434</v>
      </c>
      <c r="G582" s="13">
        <v>1310</v>
      </c>
      <c r="H582" s="13">
        <v>3480</v>
      </c>
      <c r="I582" s="14" t="s">
        <v>294</v>
      </c>
      <c r="J582" s="15">
        <v>6950000</v>
      </c>
      <c r="K582" s="15">
        <v>6950000</v>
      </c>
      <c r="L582" s="15">
        <v>0</v>
      </c>
      <c r="M582" s="15">
        <v>0</v>
      </c>
      <c r="N582" s="15">
        <v>0</v>
      </c>
      <c r="O582" s="15">
        <v>6950000</v>
      </c>
      <c r="P582" s="15">
        <v>6950000</v>
      </c>
      <c r="Q582" s="15">
        <v>0</v>
      </c>
      <c r="R582" s="15">
        <v>0</v>
      </c>
      <c r="S582" s="15">
        <v>0</v>
      </c>
      <c r="T582" s="17">
        <f t="shared" si="111"/>
        <v>1</v>
      </c>
      <c r="U582" s="17">
        <f t="shared" si="112"/>
        <v>0</v>
      </c>
      <c r="V582" s="17">
        <f t="shared" si="113"/>
        <v>1</v>
      </c>
    </row>
    <row r="583" spans="1:22" ht="135" outlineLevel="2">
      <c r="A583" s="18" t="s">
        <v>290</v>
      </c>
      <c r="B583" s="18" t="s">
        <v>26</v>
      </c>
      <c r="C583" s="18" t="s">
        <v>129</v>
      </c>
      <c r="D583" s="18" t="s">
        <v>134</v>
      </c>
      <c r="E583" s="13" t="s">
        <v>267</v>
      </c>
      <c r="F583" s="19" t="s">
        <v>434</v>
      </c>
      <c r="G583" s="13">
        <v>1310</v>
      </c>
      <c r="H583" s="13">
        <v>3480</v>
      </c>
      <c r="I583" s="14" t="s">
        <v>295</v>
      </c>
      <c r="J583" s="15">
        <v>114554247</v>
      </c>
      <c r="K583" s="15">
        <v>114554247</v>
      </c>
      <c r="L583" s="15">
        <v>0</v>
      </c>
      <c r="M583" s="15">
        <v>0</v>
      </c>
      <c r="N583" s="15">
        <v>0</v>
      </c>
      <c r="O583" s="15">
        <v>114554247</v>
      </c>
      <c r="P583" s="15">
        <v>114554247</v>
      </c>
      <c r="Q583" s="15">
        <v>0</v>
      </c>
      <c r="R583" s="15">
        <v>0</v>
      </c>
      <c r="S583" s="15">
        <v>0</v>
      </c>
      <c r="T583" s="17">
        <f t="shared" si="111"/>
        <v>1</v>
      </c>
      <c r="U583" s="17">
        <f t="shared" si="112"/>
        <v>0</v>
      </c>
      <c r="V583" s="17">
        <f t="shared" si="113"/>
        <v>1</v>
      </c>
    </row>
    <row r="584" spans="1:22" ht="120" outlineLevel="2">
      <c r="A584" s="18" t="s">
        <v>312</v>
      </c>
      <c r="B584" s="18" t="s">
        <v>26</v>
      </c>
      <c r="C584" s="18" t="s">
        <v>129</v>
      </c>
      <c r="D584" s="18" t="s">
        <v>134</v>
      </c>
      <c r="E584" s="13" t="s">
        <v>48</v>
      </c>
      <c r="F584" s="19" t="s">
        <v>434</v>
      </c>
      <c r="G584" s="13">
        <v>1310</v>
      </c>
      <c r="H584" s="13">
        <v>3480</v>
      </c>
      <c r="I584" s="14" t="s">
        <v>135</v>
      </c>
      <c r="J584" s="15">
        <v>1704481</v>
      </c>
      <c r="K584" s="15">
        <v>1704481</v>
      </c>
      <c r="L584" s="15">
        <v>0</v>
      </c>
      <c r="M584" s="15">
        <v>0</v>
      </c>
      <c r="N584" s="15">
        <v>0</v>
      </c>
      <c r="O584" s="15">
        <v>1591151.65</v>
      </c>
      <c r="P584" s="15">
        <v>1466504.13</v>
      </c>
      <c r="Q584" s="15">
        <v>113329.35</v>
      </c>
      <c r="R584" s="15">
        <v>113329.35</v>
      </c>
      <c r="S584" s="15">
        <v>113329.35</v>
      </c>
      <c r="T584" s="17">
        <f t="shared" si="111"/>
        <v>0.93351093382677774</v>
      </c>
      <c r="U584" s="17">
        <f t="shared" si="112"/>
        <v>0</v>
      </c>
      <c r="V584" s="17">
        <f t="shared" si="113"/>
        <v>0.93351093382677774</v>
      </c>
    </row>
    <row r="585" spans="1:22" ht="120" outlineLevel="2">
      <c r="A585" s="18" t="s">
        <v>312</v>
      </c>
      <c r="B585" s="18" t="s">
        <v>26</v>
      </c>
      <c r="C585" s="18" t="s">
        <v>129</v>
      </c>
      <c r="D585" s="18" t="s">
        <v>134</v>
      </c>
      <c r="E585" s="13" t="s">
        <v>136</v>
      </c>
      <c r="F585" s="19" t="s">
        <v>434</v>
      </c>
      <c r="G585" s="13">
        <v>1310</v>
      </c>
      <c r="H585" s="13">
        <v>3480</v>
      </c>
      <c r="I585" s="14" t="s">
        <v>137</v>
      </c>
      <c r="J585" s="15">
        <v>2834494</v>
      </c>
      <c r="K585" s="15">
        <v>2834494</v>
      </c>
      <c r="L585" s="15">
        <v>0</v>
      </c>
      <c r="M585" s="15">
        <v>0</v>
      </c>
      <c r="N585" s="15">
        <v>0</v>
      </c>
      <c r="O585" s="15">
        <v>2540735.75</v>
      </c>
      <c r="P585" s="15">
        <v>2335373.27</v>
      </c>
      <c r="Q585" s="15">
        <v>293758.25</v>
      </c>
      <c r="R585" s="15">
        <v>293758.25</v>
      </c>
      <c r="S585" s="15">
        <v>293758.25</v>
      </c>
      <c r="T585" s="17">
        <f t="shared" si="111"/>
        <v>0.89636307220971367</v>
      </c>
      <c r="U585" s="17">
        <f t="shared" si="112"/>
        <v>0</v>
      </c>
      <c r="V585" s="17">
        <f t="shared" si="113"/>
        <v>0.89636307220971367</v>
      </c>
    </row>
    <row r="586" spans="1:22" ht="120" outlineLevel="2">
      <c r="A586" s="18" t="s">
        <v>318</v>
      </c>
      <c r="B586" s="18" t="s">
        <v>26</v>
      </c>
      <c r="C586" s="18" t="s">
        <v>129</v>
      </c>
      <c r="D586" s="18" t="s">
        <v>134</v>
      </c>
      <c r="E586" s="13" t="s">
        <v>48</v>
      </c>
      <c r="F586" s="19" t="s">
        <v>434</v>
      </c>
      <c r="G586" s="13">
        <v>1310</v>
      </c>
      <c r="H586" s="13">
        <v>3480</v>
      </c>
      <c r="I586" s="14" t="s">
        <v>135</v>
      </c>
      <c r="J586" s="15">
        <v>18256233</v>
      </c>
      <c r="K586" s="15">
        <v>18256233</v>
      </c>
      <c r="L586" s="15">
        <v>0</v>
      </c>
      <c r="M586" s="15">
        <v>0</v>
      </c>
      <c r="N586" s="15">
        <v>0</v>
      </c>
      <c r="O586" s="15">
        <v>13425790.279999999</v>
      </c>
      <c r="P586" s="15">
        <v>12402671.83</v>
      </c>
      <c r="Q586" s="15">
        <v>4830442.72</v>
      </c>
      <c r="R586" s="15">
        <v>4830442.72</v>
      </c>
      <c r="S586" s="15">
        <v>4830442.72</v>
      </c>
      <c r="T586" s="17">
        <f t="shared" si="111"/>
        <v>0.73540857415656335</v>
      </c>
      <c r="U586" s="17">
        <f t="shared" si="112"/>
        <v>0</v>
      </c>
      <c r="V586" s="17">
        <f t="shared" si="113"/>
        <v>0.73540857415656335</v>
      </c>
    </row>
    <row r="587" spans="1:22" ht="120" outlineLevel="2">
      <c r="A587" s="18" t="s">
        <v>318</v>
      </c>
      <c r="B587" s="18" t="s">
        <v>26</v>
      </c>
      <c r="C587" s="18" t="s">
        <v>129</v>
      </c>
      <c r="D587" s="18" t="s">
        <v>134</v>
      </c>
      <c r="E587" s="13" t="s">
        <v>136</v>
      </c>
      <c r="F587" s="19" t="s">
        <v>434</v>
      </c>
      <c r="G587" s="13">
        <v>1310</v>
      </c>
      <c r="H587" s="13">
        <v>3480</v>
      </c>
      <c r="I587" s="14" t="s">
        <v>137</v>
      </c>
      <c r="J587" s="15">
        <v>56229086</v>
      </c>
      <c r="K587" s="15">
        <v>56229086</v>
      </c>
      <c r="L587" s="15">
        <v>0</v>
      </c>
      <c r="M587" s="15">
        <v>0</v>
      </c>
      <c r="N587" s="15">
        <v>0</v>
      </c>
      <c r="O587" s="15">
        <v>44637974.850000001</v>
      </c>
      <c r="P587" s="15">
        <v>41068429.920000002</v>
      </c>
      <c r="Q587" s="15">
        <v>11591111.15</v>
      </c>
      <c r="R587" s="15">
        <v>11591111.15</v>
      </c>
      <c r="S587" s="15">
        <v>11591111.15</v>
      </c>
      <c r="T587" s="17">
        <f t="shared" si="111"/>
        <v>0.79385915769642779</v>
      </c>
      <c r="U587" s="17">
        <f t="shared" si="112"/>
        <v>0</v>
      </c>
      <c r="V587" s="17">
        <f t="shared" si="113"/>
        <v>0.79385915769642779</v>
      </c>
    </row>
    <row r="588" spans="1:22" ht="150" outlineLevel="2">
      <c r="A588" s="18" t="s">
        <v>318</v>
      </c>
      <c r="B588" s="18" t="s">
        <v>26</v>
      </c>
      <c r="C588" s="18" t="s">
        <v>129</v>
      </c>
      <c r="D588" s="18" t="s">
        <v>134</v>
      </c>
      <c r="E588" s="13" t="s">
        <v>172</v>
      </c>
      <c r="F588" s="19" t="s">
        <v>434</v>
      </c>
      <c r="G588" s="13">
        <v>1310</v>
      </c>
      <c r="H588" s="13">
        <v>3480</v>
      </c>
      <c r="I588" s="14" t="s">
        <v>326</v>
      </c>
      <c r="J588" s="15">
        <v>221000000</v>
      </c>
      <c r="K588" s="15">
        <v>221000000</v>
      </c>
      <c r="L588" s="15">
        <v>0</v>
      </c>
      <c r="M588" s="15">
        <v>0</v>
      </c>
      <c r="N588" s="15">
        <v>0</v>
      </c>
      <c r="O588" s="15">
        <v>221000000</v>
      </c>
      <c r="P588" s="15">
        <v>221000000</v>
      </c>
      <c r="Q588" s="15">
        <v>0</v>
      </c>
      <c r="R588" s="15">
        <v>0</v>
      </c>
      <c r="S588" s="15">
        <v>0</v>
      </c>
      <c r="T588" s="17">
        <f t="shared" si="111"/>
        <v>1</v>
      </c>
      <c r="U588" s="17">
        <f t="shared" si="112"/>
        <v>0</v>
      </c>
      <c r="V588" s="17">
        <f t="shared" si="113"/>
        <v>1</v>
      </c>
    </row>
    <row r="589" spans="1:22" ht="120" outlineLevel="2">
      <c r="A589" s="18" t="s">
        <v>329</v>
      </c>
      <c r="B589" s="18" t="s">
        <v>26</v>
      </c>
      <c r="C589" s="18" t="s">
        <v>129</v>
      </c>
      <c r="D589" s="18" t="s">
        <v>134</v>
      </c>
      <c r="E589" s="13" t="s">
        <v>48</v>
      </c>
      <c r="F589" s="19" t="s">
        <v>434</v>
      </c>
      <c r="G589" s="13">
        <v>1310</v>
      </c>
      <c r="H589" s="13">
        <v>3460</v>
      </c>
      <c r="I589" s="14" t="s">
        <v>135</v>
      </c>
      <c r="J589" s="15">
        <v>907801</v>
      </c>
      <c r="K589" s="15">
        <v>907801</v>
      </c>
      <c r="L589" s="15">
        <v>0</v>
      </c>
      <c r="M589" s="15">
        <v>0</v>
      </c>
      <c r="N589" s="15">
        <v>0</v>
      </c>
      <c r="O589" s="15">
        <v>839012.63</v>
      </c>
      <c r="P589" s="15">
        <v>778635.14</v>
      </c>
      <c r="Q589" s="15">
        <v>68788.37</v>
      </c>
      <c r="R589" s="15">
        <v>68788.37</v>
      </c>
      <c r="S589" s="15">
        <v>68788.37</v>
      </c>
      <c r="T589" s="17">
        <f t="shared" si="111"/>
        <v>0.92422527624446327</v>
      </c>
      <c r="U589" s="17">
        <f t="shared" si="112"/>
        <v>0</v>
      </c>
      <c r="V589" s="17">
        <f t="shared" si="113"/>
        <v>0.92422527624446327</v>
      </c>
    </row>
    <row r="590" spans="1:22" ht="120" outlineLevel="2">
      <c r="A590" s="18" t="s">
        <v>329</v>
      </c>
      <c r="B590" s="18" t="s">
        <v>26</v>
      </c>
      <c r="C590" s="18" t="s">
        <v>129</v>
      </c>
      <c r="D590" s="18" t="s">
        <v>134</v>
      </c>
      <c r="E590" s="13" t="s">
        <v>136</v>
      </c>
      <c r="F590" s="19" t="s">
        <v>434</v>
      </c>
      <c r="G590" s="13">
        <v>1310</v>
      </c>
      <c r="H590" s="13">
        <v>3460</v>
      </c>
      <c r="I590" s="14" t="s">
        <v>137</v>
      </c>
      <c r="J590" s="15">
        <v>1401634</v>
      </c>
      <c r="K590" s="15">
        <v>1401634</v>
      </c>
      <c r="L590" s="15">
        <v>0</v>
      </c>
      <c r="M590" s="15">
        <v>0</v>
      </c>
      <c r="N590" s="15">
        <v>0</v>
      </c>
      <c r="O590" s="15">
        <v>1361211.02</v>
      </c>
      <c r="P590" s="15">
        <v>1255412.3400000001</v>
      </c>
      <c r="Q590" s="15">
        <v>40422.980000000003</v>
      </c>
      <c r="R590" s="15">
        <v>40422.980000000003</v>
      </c>
      <c r="S590" s="15">
        <v>40422.980000000003</v>
      </c>
      <c r="T590" s="17">
        <f t="shared" si="111"/>
        <v>0.97116010313676748</v>
      </c>
      <c r="U590" s="17">
        <f t="shared" si="112"/>
        <v>0</v>
      </c>
      <c r="V590" s="17">
        <f t="shared" si="113"/>
        <v>0.97116010313676748</v>
      </c>
    </row>
    <row r="591" spans="1:22" ht="165" outlineLevel="2">
      <c r="A591" s="18" t="s">
        <v>329</v>
      </c>
      <c r="B591" s="18" t="s">
        <v>26</v>
      </c>
      <c r="C591" s="18" t="s">
        <v>129</v>
      </c>
      <c r="D591" s="18" t="s">
        <v>134</v>
      </c>
      <c r="E591" s="13" t="s">
        <v>348</v>
      </c>
      <c r="F591" s="19" t="s">
        <v>434</v>
      </c>
      <c r="G591" s="13">
        <v>1310</v>
      </c>
      <c r="H591" s="13">
        <v>3460</v>
      </c>
      <c r="I591" s="14" t="s">
        <v>349</v>
      </c>
      <c r="J591" s="15">
        <v>48500000000</v>
      </c>
      <c r="K591" s="15">
        <v>48500000000</v>
      </c>
      <c r="L591" s="15">
        <v>0</v>
      </c>
      <c r="M591" s="15">
        <v>0</v>
      </c>
      <c r="N591" s="15">
        <v>0</v>
      </c>
      <c r="O591" s="15">
        <v>48500000000</v>
      </c>
      <c r="P591" s="15">
        <v>48500000000</v>
      </c>
      <c r="Q591" s="15">
        <v>0</v>
      </c>
      <c r="R591" s="15">
        <v>0</v>
      </c>
      <c r="S591" s="15">
        <v>0</v>
      </c>
      <c r="T591" s="17">
        <f t="shared" si="111"/>
        <v>1</v>
      </c>
      <c r="U591" s="17">
        <f t="shared" si="112"/>
        <v>0</v>
      </c>
      <c r="V591" s="17">
        <f t="shared" si="113"/>
        <v>1</v>
      </c>
    </row>
    <row r="592" spans="1:22" ht="150" outlineLevel="2">
      <c r="A592" s="18" t="s">
        <v>329</v>
      </c>
      <c r="B592" s="18" t="s">
        <v>26</v>
      </c>
      <c r="C592" s="18" t="s">
        <v>129</v>
      </c>
      <c r="D592" s="18" t="s">
        <v>134</v>
      </c>
      <c r="E592" s="13" t="s">
        <v>279</v>
      </c>
      <c r="F592" s="19" t="s">
        <v>434</v>
      </c>
      <c r="G592" s="13">
        <v>1310</v>
      </c>
      <c r="H592" s="13">
        <v>3460</v>
      </c>
      <c r="I592" s="14" t="s">
        <v>350</v>
      </c>
      <c r="J592" s="15">
        <v>259388153</v>
      </c>
      <c r="K592" s="15">
        <v>259388153</v>
      </c>
      <c r="L592" s="15">
        <v>0</v>
      </c>
      <c r="M592" s="15">
        <v>0</v>
      </c>
      <c r="N592" s="15">
        <v>0</v>
      </c>
      <c r="O592" s="15">
        <v>259387553</v>
      </c>
      <c r="P592" s="15">
        <v>259387553</v>
      </c>
      <c r="Q592" s="15">
        <v>600</v>
      </c>
      <c r="R592" s="15">
        <v>600</v>
      </c>
      <c r="S592" s="15">
        <v>600</v>
      </c>
      <c r="T592" s="17">
        <f t="shared" si="111"/>
        <v>0.99999768686428792</v>
      </c>
      <c r="U592" s="17">
        <f t="shared" si="112"/>
        <v>0</v>
      </c>
      <c r="V592" s="17">
        <f t="shared" si="113"/>
        <v>0.99999768686428792</v>
      </c>
    </row>
    <row r="593" spans="1:22" ht="165" outlineLevel="2">
      <c r="A593" s="18" t="s">
        <v>329</v>
      </c>
      <c r="B593" s="18" t="s">
        <v>26</v>
      </c>
      <c r="C593" s="18" t="s">
        <v>129</v>
      </c>
      <c r="D593" s="18" t="s">
        <v>134</v>
      </c>
      <c r="E593" s="13" t="s">
        <v>351</v>
      </c>
      <c r="F593" s="19" t="s">
        <v>434</v>
      </c>
      <c r="G593" s="13">
        <v>1310</v>
      </c>
      <c r="H593" s="13">
        <v>3460</v>
      </c>
      <c r="I593" s="14" t="s">
        <v>352</v>
      </c>
      <c r="J593" s="15">
        <v>25000000</v>
      </c>
      <c r="K593" s="15">
        <v>25000000</v>
      </c>
      <c r="L593" s="15">
        <v>0</v>
      </c>
      <c r="M593" s="15">
        <v>0</v>
      </c>
      <c r="N593" s="15">
        <v>0</v>
      </c>
      <c r="O593" s="15">
        <v>24122589.469999999</v>
      </c>
      <c r="P593" s="15">
        <v>24122589.469999999</v>
      </c>
      <c r="Q593" s="15">
        <v>877410.53</v>
      </c>
      <c r="R593" s="15">
        <v>877410.53</v>
      </c>
      <c r="S593" s="15">
        <v>877410.53</v>
      </c>
      <c r="T593" s="17">
        <f t="shared" si="111"/>
        <v>0.96490357879999999</v>
      </c>
      <c r="U593" s="17">
        <f t="shared" si="112"/>
        <v>0</v>
      </c>
      <c r="V593" s="17">
        <f t="shared" si="113"/>
        <v>0.96490357879999999</v>
      </c>
    </row>
    <row r="594" spans="1:22" ht="105" outlineLevel="2">
      <c r="A594" s="18" t="s">
        <v>329</v>
      </c>
      <c r="B594" s="18" t="s">
        <v>26</v>
      </c>
      <c r="C594" s="18" t="s">
        <v>129</v>
      </c>
      <c r="D594" s="18" t="s">
        <v>134</v>
      </c>
      <c r="E594" s="13" t="s">
        <v>302</v>
      </c>
      <c r="F594" s="19" t="s">
        <v>434</v>
      </c>
      <c r="G594" s="13">
        <v>1310</v>
      </c>
      <c r="H594" s="13">
        <v>3460</v>
      </c>
      <c r="I594" s="14" t="s">
        <v>353</v>
      </c>
      <c r="J594" s="15">
        <v>22340471445</v>
      </c>
      <c r="K594" s="15">
        <v>22340471445</v>
      </c>
      <c r="L594" s="15">
        <v>0</v>
      </c>
      <c r="M594" s="15">
        <v>0</v>
      </c>
      <c r="N594" s="15">
        <v>0</v>
      </c>
      <c r="O594" s="15">
        <v>22333918295.43</v>
      </c>
      <c r="P594" s="15">
        <v>21503250886.810001</v>
      </c>
      <c r="Q594" s="15">
        <v>6553149.5700000003</v>
      </c>
      <c r="R594" s="15">
        <v>6553149.5700000003</v>
      </c>
      <c r="S594" s="15">
        <v>6553149.5700000003</v>
      </c>
      <c r="T594" s="17">
        <f t="shared" si="111"/>
        <v>0.99970666914589812</v>
      </c>
      <c r="U594" s="17">
        <f t="shared" si="112"/>
        <v>0</v>
      </c>
      <c r="V594" s="17">
        <f t="shared" si="113"/>
        <v>0.99970666914589812</v>
      </c>
    </row>
    <row r="595" spans="1:22" ht="120" outlineLevel="2">
      <c r="A595" s="18" t="s">
        <v>329</v>
      </c>
      <c r="B595" s="18" t="s">
        <v>26</v>
      </c>
      <c r="C595" s="18" t="s">
        <v>129</v>
      </c>
      <c r="D595" s="18" t="s">
        <v>134</v>
      </c>
      <c r="E595" s="13" t="s">
        <v>152</v>
      </c>
      <c r="F595" s="19" t="s">
        <v>434</v>
      </c>
      <c r="G595" s="13">
        <v>1310</v>
      </c>
      <c r="H595" s="13">
        <v>3460</v>
      </c>
      <c r="I595" s="14" t="s">
        <v>354</v>
      </c>
      <c r="J595" s="15">
        <v>20147142137</v>
      </c>
      <c r="K595" s="15">
        <v>20147142137</v>
      </c>
      <c r="L595" s="15">
        <v>0</v>
      </c>
      <c r="M595" s="15">
        <v>0</v>
      </c>
      <c r="N595" s="15">
        <v>0</v>
      </c>
      <c r="O595" s="15">
        <v>20147142137</v>
      </c>
      <c r="P595" s="15">
        <v>20147142137</v>
      </c>
      <c r="Q595" s="15">
        <v>0</v>
      </c>
      <c r="R595" s="15">
        <v>0</v>
      </c>
      <c r="S595" s="15">
        <v>0</v>
      </c>
      <c r="T595" s="17">
        <f t="shared" si="111"/>
        <v>1</v>
      </c>
      <c r="U595" s="17">
        <f t="shared" si="112"/>
        <v>0</v>
      </c>
      <c r="V595" s="17">
        <f t="shared" si="113"/>
        <v>1</v>
      </c>
    </row>
    <row r="596" spans="1:22" ht="150" outlineLevel="2">
      <c r="A596" s="18" t="s">
        <v>329</v>
      </c>
      <c r="B596" s="18" t="s">
        <v>26</v>
      </c>
      <c r="C596" s="18" t="s">
        <v>129</v>
      </c>
      <c r="D596" s="18" t="s">
        <v>134</v>
      </c>
      <c r="E596" s="13" t="s">
        <v>154</v>
      </c>
      <c r="F596" s="19" t="s">
        <v>434</v>
      </c>
      <c r="G596" s="13">
        <v>1310</v>
      </c>
      <c r="H596" s="13">
        <v>3460</v>
      </c>
      <c r="I596" s="14" t="s">
        <v>355</v>
      </c>
      <c r="J596" s="15">
        <v>247965531</v>
      </c>
      <c r="K596" s="15">
        <v>247965531</v>
      </c>
      <c r="L596" s="15">
        <v>0</v>
      </c>
      <c r="M596" s="15">
        <v>0</v>
      </c>
      <c r="N596" s="15">
        <v>0</v>
      </c>
      <c r="O596" s="15">
        <v>247965531</v>
      </c>
      <c r="P596" s="15">
        <v>247965531</v>
      </c>
      <c r="Q596" s="15">
        <v>0</v>
      </c>
      <c r="R596" s="15">
        <v>0</v>
      </c>
      <c r="S596" s="15">
        <v>0</v>
      </c>
      <c r="T596" s="17">
        <f t="shared" si="111"/>
        <v>1</v>
      </c>
      <c r="U596" s="17">
        <f t="shared" si="112"/>
        <v>0</v>
      </c>
      <c r="V596" s="17">
        <f t="shared" si="113"/>
        <v>1</v>
      </c>
    </row>
    <row r="597" spans="1:22" ht="120" outlineLevel="2">
      <c r="A597" s="18" t="s">
        <v>329</v>
      </c>
      <c r="B597" s="18" t="s">
        <v>26</v>
      </c>
      <c r="C597" s="18" t="s">
        <v>129</v>
      </c>
      <c r="D597" s="18" t="s">
        <v>134</v>
      </c>
      <c r="E597" s="13" t="s">
        <v>156</v>
      </c>
      <c r="F597" s="19" t="s">
        <v>434</v>
      </c>
      <c r="G597" s="13">
        <v>1310</v>
      </c>
      <c r="H597" s="13">
        <v>3460</v>
      </c>
      <c r="I597" s="14" t="s">
        <v>356</v>
      </c>
      <c r="J597" s="15">
        <v>19111616342.52</v>
      </c>
      <c r="K597" s="15">
        <v>19111616342.52</v>
      </c>
      <c r="L597" s="15">
        <v>0</v>
      </c>
      <c r="M597" s="15">
        <v>0</v>
      </c>
      <c r="N597" s="15">
        <v>0</v>
      </c>
      <c r="O597" s="15">
        <v>19111616342.52</v>
      </c>
      <c r="P597" s="15">
        <v>19111616342.52</v>
      </c>
      <c r="Q597" s="15">
        <v>0</v>
      </c>
      <c r="R597" s="15">
        <v>0</v>
      </c>
      <c r="S597" s="15">
        <v>0</v>
      </c>
      <c r="T597" s="17">
        <f t="shared" si="111"/>
        <v>1</v>
      </c>
      <c r="U597" s="17">
        <f t="shared" si="112"/>
        <v>0</v>
      </c>
      <c r="V597" s="17">
        <f t="shared" si="113"/>
        <v>1</v>
      </c>
    </row>
    <row r="598" spans="1:22" ht="150" outlineLevel="2">
      <c r="A598" s="18" t="s">
        <v>329</v>
      </c>
      <c r="B598" s="18" t="s">
        <v>26</v>
      </c>
      <c r="C598" s="18" t="s">
        <v>129</v>
      </c>
      <c r="D598" s="18" t="s">
        <v>134</v>
      </c>
      <c r="E598" s="13" t="s">
        <v>345</v>
      </c>
      <c r="F598" s="19" t="s">
        <v>434</v>
      </c>
      <c r="G598" s="13">
        <v>1310</v>
      </c>
      <c r="H598" s="13">
        <v>3460</v>
      </c>
      <c r="I598" s="14" t="s">
        <v>357</v>
      </c>
      <c r="J598" s="15">
        <v>7528334469</v>
      </c>
      <c r="K598" s="15">
        <v>7528334469</v>
      </c>
      <c r="L598" s="15">
        <v>0</v>
      </c>
      <c r="M598" s="15">
        <v>0</v>
      </c>
      <c r="N598" s="15">
        <v>0</v>
      </c>
      <c r="O598" s="15">
        <v>7525037994</v>
      </c>
      <c r="P598" s="15">
        <v>7524868944</v>
      </c>
      <c r="Q598" s="15">
        <v>3296475</v>
      </c>
      <c r="R598" s="15">
        <v>3296475</v>
      </c>
      <c r="S598" s="15">
        <v>3296475</v>
      </c>
      <c r="T598" s="17">
        <f t="shared" si="111"/>
        <v>0.99956212426353075</v>
      </c>
      <c r="U598" s="17">
        <f t="shared" si="112"/>
        <v>0</v>
      </c>
      <c r="V598" s="17">
        <f t="shared" si="113"/>
        <v>0.99956212426353075</v>
      </c>
    </row>
    <row r="599" spans="1:22" ht="120" outlineLevel="2">
      <c r="A599" s="18" t="s">
        <v>329</v>
      </c>
      <c r="B599" s="18" t="s">
        <v>26</v>
      </c>
      <c r="C599" s="18" t="s">
        <v>129</v>
      </c>
      <c r="D599" s="18" t="s">
        <v>134</v>
      </c>
      <c r="E599" s="13" t="s">
        <v>158</v>
      </c>
      <c r="F599" s="19" t="s">
        <v>434</v>
      </c>
      <c r="G599" s="13">
        <v>1310</v>
      </c>
      <c r="H599" s="13">
        <v>3460</v>
      </c>
      <c r="I599" s="14" t="s">
        <v>358</v>
      </c>
      <c r="J599" s="15">
        <v>13701023135</v>
      </c>
      <c r="K599" s="15">
        <v>13701023135</v>
      </c>
      <c r="L599" s="15">
        <v>0</v>
      </c>
      <c r="M599" s="15">
        <v>0</v>
      </c>
      <c r="N599" s="15">
        <v>0</v>
      </c>
      <c r="O599" s="15">
        <v>13683640734.290001</v>
      </c>
      <c r="P599" s="15">
        <v>13683640734.290001</v>
      </c>
      <c r="Q599" s="15">
        <v>17382400.710000001</v>
      </c>
      <c r="R599" s="15">
        <v>17382400.710000001</v>
      </c>
      <c r="S599" s="15">
        <v>17382400.710000001</v>
      </c>
      <c r="T599" s="17">
        <f t="shared" si="111"/>
        <v>0.99873130637480678</v>
      </c>
      <c r="U599" s="17">
        <f t="shared" si="112"/>
        <v>0</v>
      </c>
      <c r="V599" s="17">
        <f t="shared" si="113"/>
        <v>0.99873130637480678</v>
      </c>
    </row>
    <row r="600" spans="1:22" ht="120" outlineLevel="2">
      <c r="A600" s="18" t="s">
        <v>329</v>
      </c>
      <c r="B600" s="18" t="s">
        <v>26</v>
      </c>
      <c r="C600" s="18" t="s">
        <v>129</v>
      </c>
      <c r="D600" s="18" t="s">
        <v>134</v>
      </c>
      <c r="E600" s="13" t="s">
        <v>359</v>
      </c>
      <c r="F600" s="19" t="s">
        <v>434</v>
      </c>
      <c r="G600" s="13">
        <v>1310</v>
      </c>
      <c r="H600" s="13">
        <v>3460</v>
      </c>
      <c r="I600" s="14" t="s">
        <v>360</v>
      </c>
      <c r="J600" s="15">
        <v>170718345</v>
      </c>
      <c r="K600" s="15">
        <v>170718345</v>
      </c>
      <c r="L600" s="15">
        <v>0</v>
      </c>
      <c r="M600" s="15">
        <v>0</v>
      </c>
      <c r="N600" s="15">
        <v>0</v>
      </c>
      <c r="O600" s="15">
        <v>170670540.44</v>
      </c>
      <c r="P600" s="15">
        <v>170670540.44</v>
      </c>
      <c r="Q600" s="15">
        <v>47804.56</v>
      </c>
      <c r="R600" s="15">
        <v>47804.56</v>
      </c>
      <c r="S600" s="15">
        <v>47804.56</v>
      </c>
      <c r="T600" s="17">
        <f t="shared" si="111"/>
        <v>0.99971997994708772</v>
      </c>
      <c r="U600" s="17">
        <f t="shared" si="112"/>
        <v>0</v>
      </c>
      <c r="V600" s="17">
        <f t="shared" si="113"/>
        <v>0.99971997994708772</v>
      </c>
    </row>
    <row r="601" spans="1:22" ht="105" outlineLevel="2">
      <c r="A601" s="18" t="s">
        <v>329</v>
      </c>
      <c r="B601" s="18" t="s">
        <v>26</v>
      </c>
      <c r="C601" s="18" t="s">
        <v>129</v>
      </c>
      <c r="D601" s="18" t="s">
        <v>134</v>
      </c>
      <c r="E601" s="13" t="s">
        <v>162</v>
      </c>
      <c r="F601" s="19" t="s">
        <v>434</v>
      </c>
      <c r="G601" s="13">
        <v>1310</v>
      </c>
      <c r="H601" s="13">
        <v>3560</v>
      </c>
      <c r="I601" s="14" t="s">
        <v>361</v>
      </c>
      <c r="J601" s="15">
        <v>100000000</v>
      </c>
      <c r="K601" s="15">
        <v>100000000</v>
      </c>
      <c r="L601" s="15">
        <v>0</v>
      </c>
      <c r="M601" s="15">
        <v>0</v>
      </c>
      <c r="N601" s="15">
        <v>0</v>
      </c>
      <c r="O601" s="15">
        <v>99998266.689999998</v>
      </c>
      <c r="P601" s="15">
        <v>99998266.689999998</v>
      </c>
      <c r="Q601" s="15">
        <v>1733.31</v>
      </c>
      <c r="R601" s="15">
        <v>1733.31</v>
      </c>
      <c r="S601" s="15">
        <v>1733.31</v>
      </c>
      <c r="T601" s="17">
        <f t="shared" si="111"/>
        <v>0.99998266689999993</v>
      </c>
      <c r="U601" s="17">
        <f t="shared" si="112"/>
        <v>0</v>
      </c>
      <c r="V601" s="17">
        <f t="shared" si="113"/>
        <v>0.99998266689999993</v>
      </c>
    </row>
    <row r="602" spans="1:22" ht="120" outlineLevel="2">
      <c r="A602" s="18" t="s">
        <v>366</v>
      </c>
      <c r="B602" s="18" t="s">
        <v>367</v>
      </c>
      <c r="C602" s="18" t="s">
        <v>129</v>
      </c>
      <c r="D602" s="18" t="s">
        <v>134</v>
      </c>
      <c r="E602" s="13" t="s">
        <v>48</v>
      </c>
      <c r="F602" s="19" t="s">
        <v>434</v>
      </c>
      <c r="G602" s="13">
        <v>1310</v>
      </c>
      <c r="H602" s="13">
        <v>3410</v>
      </c>
      <c r="I602" s="14" t="s">
        <v>135</v>
      </c>
      <c r="J602" s="15">
        <v>225871281</v>
      </c>
      <c r="K602" s="15">
        <v>225871281</v>
      </c>
      <c r="L602" s="15">
        <v>0</v>
      </c>
      <c r="M602" s="15">
        <v>0</v>
      </c>
      <c r="N602" s="15">
        <v>0</v>
      </c>
      <c r="O602" s="15">
        <v>219627822.31</v>
      </c>
      <c r="P602" s="15">
        <v>202362776.81999999</v>
      </c>
      <c r="Q602" s="15">
        <v>6243458.6900000004</v>
      </c>
      <c r="R602" s="15">
        <v>6243458.6900000004</v>
      </c>
      <c r="S602" s="15">
        <v>6243458.6900000004</v>
      </c>
      <c r="T602" s="17">
        <f t="shared" si="111"/>
        <v>0.97235833319597631</v>
      </c>
      <c r="U602" s="17">
        <f t="shared" si="112"/>
        <v>0</v>
      </c>
      <c r="V602" s="17">
        <f t="shared" si="113"/>
        <v>0.97235833319597631</v>
      </c>
    </row>
    <row r="603" spans="1:22" ht="120" outlineLevel="2">
      <c r="A603" s="18" t="s">
        <v>366</v>
      </c>
      <c r="B603" s="18" t="s">
        <v>367</v>
      </c>
      <c r="C603" s="18" t="s">
        <v>129</v>
      </c>
      <c r="D603" s="18" t="s">
        <v>134</v>
      </c>
      <c r="E603" s="13" t="s">
        <v>136</v>
      </c>
      <c r="F603" s="19" t="s">
        <v>434</v>
      </c>
      <c r="G603" s="13">
        <v>1310</v>
      </c>
      <c r="H603" s="13">
        <v>3410</v>
      </c>
      <c r="I603" s="14" t="s">
        <v>137</v>
      </c>
      <c r="J603" s="15">
        <v>1060135225</v>
      </c>
      <c r="K603" s="15">
        <v>1060135225</v>
      </c>
      <c r="L603" s="15">
        <v>0</v>
      </c>
      <c r="M603" s="15">
        <v>0</v>
      </c>
      <c r="N603" s="15">
        <v>0</v>
      </c>
      <c r="O603" s="15">
        <v>1042530213.2</v>
      </c>
      <c r="P603" s="15">
        <v>958778350.50999999</v>
      </c>
      <c r="Q603" s="15">
        <v>17605011.800000001</v>
      </c>
      <c r="R603" s="15">
        <v>17605011.800000001</v>
      </c>
      <c r="S603" s="15">
        <v>17605011.800000001</v>
      </c>
      <c r="T603" s="17">
        <f t="shared" si="111"/>
        <v>0.98339361679072601</v>
      </c>
      <c r="U603" s="17">
        <f t="shared" si="112"/>
        <v>0</v>
      </c>
      <c r="V603" s="17">
        <f t="shared" si="113"/>
        <v>0.98339361679072601</v>
      </c>
    </row>
    <row r="604" spans="1:22" ht="195" outlineLevel="2">
      <c r="A604" s="18" t="s">
        <v>366</v>
      </c>
      <c r="B604" s="18" t="s">
        <v>367</v>
      </c>
      <c r="C604" s="18" t="s">
        <v>129</v>
      </c>
      <c r="D604" s="18" t="s">
        <v>134</v>
      </c>
      <c r="E604" s="13" t="s">
        <v>172</v>
      </c>
      <c r="F604" s="19" t="s">
        <v>434</v>
      </c>
      <c r="G604" s="13">
        <v>1310</v>
      </c>
      <c r="H604" s="13">
        <v>3410</v>
      </c>
      <c r="I604" s="14" t="s">
        <v>370</v>
      </c>
      <c r="J604" s="15">
        <v>224729267</v>
      </c>
      <c r="K604" s="15">
        <v>224729267</v>
      </c>
      <c r="L604" s="15">
        <v>0</v>
      </c>
      <c r="M604" s="15">
        <v>0</v>
      </c>
      <c r="N604" s="15">
        <v>0</v>
      </c>
      <c r="O604" s="15">
        <v>224729266.99000001</v>
      </c>
      <c r="P604" s="15">
        <v>224729266.99000001</v>
      </c>
      <c r="Q604" s="15">
        <v>0.01</v>
      </c>
      <c r="R604" s="15">
        <v>0.01</v>
      </c>
      <c r="S604" s="15">
        <v>0.01</v>
      </c>
      <c r="T604" s="17">
        <f t="shared" si="111"/>
        <v>0.99999999995550204</v>
      </c>
      <c r="U604" s="17">
        <f t="shared" si="112"/>
        <v>0</v>
      </c>
      <c r="V604" s="17">
        <f t="shared" si="113"/>
        <v>0.99999999995550204</v>
      </c>
    </row>
    <row r="605" spans="1:22" ht="90" outlineLevel="2">
      <c r="A605" s="18" t="s">
        <v>366</v>
      </c>
      <c r="B605" s="18" t="s">
        <v>367</v>
      </c>
      <c r="C605" s="18" t="s">
        <v>129</v>
      </c>
      <c r="D605" s="18" t="s">
        <v>134</v>
      </c>
      <c r="E605" s="13" t="s">
        <v>298</v>
      </c>
      <c r="F605" s="19" t="s">
        <v>434</v>
      </c>
      <c r="G605" s="13">
        <v>1310</v>
      </c>
      <c r="H605" s="13">
        <v>3410</v>
      </c>
      <c r="I605" s="14" t="s">
        <v>371</v>
      </c>
      <c r="J605" s="15">
        <v>22634552635</v>
      </c>
      <c r="K605" s="15">
        <v>22634552635</v>
      </c>
      <c r="L605" s="15">
        <v>0</v>
      </c>
      <c r="M605" s="15">
        <v>0</v>
      </c>
      <c r="N605" s="15">
        <v>0</v>
      </c>
      <c r="O605" s="15">
        <v>22219835357.849998</v>
      </c>
      <c r="P605" s="15">
        <v>22219835357.849998</v>
      </c>
      <c r="Q605" s="15">
        <v>414717277.14999998</v>
      </c>
      <c r="R605" s="15">
        <v>414717277.14999998</v>
      </c>
      <c r="S605" s="15">
        <v>414717277.14999998</v>
      </c>
      <c r="T605" s="17">
        <f t="shared" si="111"/>
        <v>0.98167769057168286</v>
      </c>
      <c r="U605" s="17">
        <f t="shared" si="112"/>
        <v>0</v>
      </c>
      <c r="V605" s="17">
        <f t="shared" si="113"/>
        <v>0.98167769057168286</v>
      </c>
    </row>
    <row r="606" spans="1:22" ht="105" outlineLevel="2">
      <c r="A606" s="18" t="s">
        <v>366</v>
      </c>
      <c r="B606" s="18" t="s">
        <v>367</v>
      </c>
      <c r="C606" s="18" t="s">
        <v>129</v>
      </c>
      <c r="D606" s="18" t="s">
        <v>134</v>
      </c>
      <c r="E606" s="13" t="s">
        <v>348</v>
      </c>
      <c r="F606" s="19" t="s">
        <v>434</v>
      </c>
      <c r="G606" s="13">
        <v>1310</v>
      </c>
      <c r="H606" s="13">
        <v>3410</v>
      </c>
      <c r="I606" s="14" t="s">
        <v>372</v>
      </c>
      <c r="J606" s="15">
        <v>11248640</v>
      </c>
      <c r="K606" s="15">
        <v>11248640</v>
      </c>
      <c r="L606" s="15">
        <v>0</v>
      </c>
      <c r="M606" s="15">
        <v>0</v>
      </c>
      <c r="N606" s="15">
        <v>0</v>
      </c>
      <c r="O606" s="15">
        <v>11248640</v>
      </c>
      <c r="P606" s="15">
        <v>11248640</v>
      </c>
      <c r="Q606" s="15">
        <v>0</v>
      </c>
      <c r="R606" s="15">
        <v>0</v>
      </c>
      <c r="S606" s="15">
        <v>0</v>
      </c>
      <c r="T606" s="17">
        <f t="shared" si="111"/>
        <v>1</v>
      </c>
      <c r="U606" s="17">
        <f t="shared" si="112"/>
        <v>0</v>
      </c>
      <c r="V606" s="17">
        <f t="shared" si="113"/>
        <v>1</v>
      </c>
    </row>
    <row r="607" spans="1:22" ht="120" outlineLevel="2">
      <c r="A607" s="18" t="s">
        <v>366</v>
      </c>
      <c r="B607" s="18" t="s">
        <v>367</v>
      </c>
      <c r="C607" s="18" t="s">
        <v>129</v>
      </c>
      <c r="D607" s="18" t="s">
        <v>134</v>
      </c>
      <c r="E607" s="13" t="s">
        <v>279</v>
      </c>
      <c r="F607" s="19" t="s">
        <v>434</v>
      </c>
      <c r="G607" s="13">
        <v>1310</v>
      </c>
      <c r="H607" s="13">
        <v>3410</v>
      </c>
      <c r="I607" s="14" t="s">
        <v>373</v>
      </c>
      <c r="J607" s="15">
        <v>2498469638</v>
      </c>
      <c r="K607" s="15">
        <v>2498469638</v>
      </c>
      <c r="L607" s="15">
        <v>0</v>
      </c>
      <c r="M607" s="15">
        <v>0</v>
      </c>
      <c r="N607" s="15">
        <v>0</v>
      </c>
      <c r="O607" s="15">
        <v>0</v>
      </c>
      <c r="P607" s="15">
        <v>0</v>
      </c>
      <c r="Q607" s="15">
        <v>1962464979</v>
      </c>
      <c r="R607" s="15">
        <v>2498469638</v>
      </c>
      <c r="S607" s="15">
        <v>2498469638</v>
      </c>
      <c r="T607" s="17">
        <f t="shared" si="111"/>
        <v>0</v>
      </c>
      <c r="U607" s="17">
        <f t="shared" si="112"/>
        <v>0</v>
      </c>
      <c r="V607" s="17">
        <f t="shared" si="113"/>
        <v>0</v>
      </c>
    </row>
    <row r="608" spans="1:22" ht="225" outlineLevel="2">
      <c r="A608" s="18" t="s">
        <v>366</v>
      </c>
      <c r="B608" s="18" t="s">
        <v>367</v>
      </c>
      <c r="C608" s="18" t="s">
        <v>129</v>
      </c>
      <c r="D608" s="18" t="s">
        <v>134</v>
      </c>
      <c r="E608" s="13" t="s">
        <v>351</v>
      </c>
      <c r="F608" s="19" t="s">
        <v>434</v>
      </c>
      <c r="G608" s="13">
        <v>1310</v>
      </c>
      <c r="H608" s="13">
        <v>3410</v>
      </c>
      <c r="I608" s="14" t="s">
        <v>374</v>
      </c>
      <c r="J608" s="15">
        <v>60000000</v>
      </c>
      <c r="K608" s="15">
        <v>60000000</v>
      </c>
      <c r="L608" s="15">
        <v>0</v>
      </c>
      <c r="M608" s="15">
        <v>0</v>
      </c>
      <c r="N608" s="15">
        <v>0</v>
      </c>
      <c r="O608" s="15">
        <v>20767823.460000001</v>
      </c>
      <c r="P608" s="15">
        <v>20767823.460000001</v>
      </c>
      <c r="Q608" s="15">
        <v>39232176.539999999</v>
      </c>
      <c r="R608" s="15">
        <v>39232176.539999999</v>
      </c>
      <c r="S608" s="15">
        <v>39232176.539999999</v>
      </c>
      <c r="T608" s="17">
        <f t="shared" si="111"/>
        <v>0.34613039100000004</v>
      </c>
      <c r="U608" s="17">
        <f t="shared" si="112"/>
        <v>0</v>
      </c>
      <c r="V608" s="17">
        <f t="shared" si="113"/>
        <v>0.34613039100000004</v>
      </c>
    </row>
    <row r="609" spans="1:22" ht="120" outlineLevel="2">
      <c r="A609" s="18" t="s">
        <v>366</v>
      </c>
      <c r="B609" s="18" t="s">
        <v>377</v>
      </c>
      <c r="C609" s="18" t="s">
        <v>129</v>
      </c>
      <c r="D609" s="18" t="s">
        <v>134</v>
      </c>
      <c r="E609" s="13" t="s">
        <v>48</v>
      </c>
      <c r="F609" s="19" t="s">
        <v>434</v>
      </c>
      <c r="G609" s="13">
        <v>1310</v>
      </c>
      <c r="H609" s="13">
        <v>3420</v>
      </c>
      <c r="I609" s="14" t="s">
        <v>135</v>
      </c>
      <c r="J609" s="15">
        <v>114552788</v>
      </c>
      <c r="K609" s="15">
        <v>114552788</v>
      </c>
      <c r="L609" s="15">
        <v>0</v>
      </c>
      <c r="M609" s="15">
        <v>0</v>
      </c>
      <c r="N609" s="15">
        <v>0</v>
      </c>
      <c r="O609" s="15">
        <v>108823302.54000001</v>
      </c>
      <c r="P609" s="15">
        <v>100211407.18000001</v>
      </c>
      <c r="Q609" s="15">
        <v>5729485.46</v>
      </c>
      <c r="R609" s="15">
        <v>5729485.46</v>
      </c>
      <c r="S609" s="15">
        <v>5729485.46</v>
      </c>
      <c r="T609" s="17">
        <f t="shared" si="111"/>
        <v>0.94998388463491612</v>
      </c>
      <c r="U609" s="17">
        <f t="shared" si="112"/>
        <v>0</v>
      </c>
      <c r="V609" s="17">
        <f t="shared" si="113"/>
        <v>0.94998388463491612</v>
      </c>
    </row>
    <row r="610" spans="1:22" ht="120" outlineLevel="2">
      <c r="A610" s="18" t="s">
        <v>366</v>
      </c>
      <c r="B610" s="18" t="s">
        <v>377</v>
      </c>
      <c r="C610" s="18" t="s">
        <v>129</v>
      </c>
      <c r="D610" s="18" t="s">
        <v>134</v>
      </c>
      <c r="E610" s="13" t="s">
        <v>136</v>
      </c>
      <c r="F610" s="19" t="s">
        <v>434</v>
      </c>
      <c r="G610" s="13">
        <v>1310</v>
      </c>
      <c r="H610" s="13">
        <v>3420</v>
      </c>
      <c r="I610" s="14" t="s">
        <v>137</v>
      </c>
      <c r="J610" s="15">
        <v>494004570</v>
      </c>
      <c r="K610" s="15">
        <v>494004570</v>
      </c>
      <c r="L610" s="15">
        <v>0</v>
      </c>
      <c r="M610" s="15">
        <v>0</v>
      </c>
      <c r="N610" s="15">
        <v>0</v>
      </c>
      <c r="O610" s="15">
        <v>486147868.49000001</v>
      </c>
      <c r="P610" s="15">
        <v>446464984</v>
      </c>
      <c r="Q610" s="15">
        <v>7856701.5099999998</v>
      </c>
      <c r="R610" s="15">
        <v>7856701.5099999998</v>
      </c>
      <c r="S610" s="15">
        <v>7856701.5099999998</v>
      </c>
      <c r="T610" s="17">
        <f t="shared" si="111"/>
        <v>0.98409589306026057</v>
      </c>
      <c r="U610" s="17">
        <f t="shared" si="112"/>
        <v>0</v>
      </c>
      <c r="V610" s="17">
        <f t="shared" si="113"/>
        <v>0.98409589306026057</v>
      </c>
    </row>
    <row r="611" spans="1:22" ht="120" outlineLevel="2">
      <c r="A611" s="18" t="s">
        <v>366</v>
      </c>
      <c r="B611" s="18" t="s">
        <v>377</v>
      </c>
      <c r="C611" s="18" t="s">
        <v>129</v>
      </c>
      <c r="D611" s="18" t="s">
        <v>134</v>
      </c>
      <c r="E611" s="13" t="s">
        <v>279</v>
      </c>
      <c r="F611" s="19" t="s">
        <v>434</v>
      </c>
      <c r="G611" s="13">
        <v>1310</v>
      </c>
      <c r="H611" s="13">
        <v>3420</v>
      </c>
      <c r="I611" s="14" t="s">
        <v>379</v>
      </c>
      <c r="J611" s="15">
        <v>10380523954</v>
      </c>
      <c r="K611" s="15">
        <v>10380523954</v>
      </c>
      <c r="L611" s="15">
        <v>0</v>
      </c>
      <c r="M611" s="15">
        <v>0</v>
      </c>
      <c r="N611" s="15">
        <v>0</v>
      </c>
      <c r="O611" s="15">
        <v>10140664407.059999</v>
      </c>
      <c r="P611" s="15">
        <v>10140664407.059999</v>
      </c>
      <c r="Q611" s="15">
        <v>239859546.94</v>
      </c>
      <c r="R611" s="15">
        <v>239859546.94</v>
      </c>
      <c r="S611" s="15">
        <v>239859546.94</v>
      </c>
      <c r="T611" s="17">
        <f t="shared" si="111"/>
        <v>0.97689331020255743</v>
      </c>
      <c r="U611" s="17">
        <f t="shared" si="112"/>
        <v>0</v>
      </c>
      <c r="V611" s="17">
        <f t="shared" si="113"/>
        <v>0.97689331020255743</v>
      </c>
    </row>
    <row r="612" spans="1:22" ht="255" outlineLevel="2">
      <c r="A612" s="18" t="s">
        <v>366</v>
      </c>
      <c r="B612" s="18" t="s">
        <v>377</v>
      </c>
      <c r="C612" s="18" t="s">
        <v>129</v>
      </c>
      <c r="D612" s="18" t="s">
        <v>134</v>
      </c>
      <c r="E612" s="13" t="s">
        <v>351</v>
      </c>
      <c r="F612" s="19" t="s">
        <v>434</v>
      </c>
      <c r="G612" s="13">
        <v>1310</v>
      </c>
      <c r="H612" s="13">
        <v>3420</v>
      </c>
      <c r="I612" s="14" t="s">
        <v>380</v>
      </c>
      <c r="J612" s="15">
        <v>40000000</v>
      </c>
      <c r="K612" s="15">
        <v>40000000</v>
      </c>
      <c r="L612" s="15">
        <v>0</v>
      </c>
      <c r="M612" s="15">
        <v>0</v>
      </c>
      <c r="N612" s="15">
        <v>0</v>
      </c>
      <c r="O612" s="15">
        <v>6903949.5499999998</v>
      </c>
      <c r="P612" s="15">
        <v>6903949.5499999998</v>
      </c>
      <c r="Q612" s="15">
        <v>33096050.449999999</v>
      </c>
      <c r="R612" s="15">
        <v>33096050.449999999</v>
      </c>
      <c r="S612" s="15">
        <v>33096050.449999999</v>
      </c>
      <c r="T612" s="17">
        <f t="shared" si="111"/>
        <v>0.17259873875000001</v>
      </c>
      <c r="U612" s="17">
        <f t="shared" si="112"/>
        <v>0</v>
      </c>
      <c r="V612" s="17">
        <f t="shared" si="113"/>
        <v>0.17259873875000001</v>
      </c>
    </row>
    <row r="613" spans="1:22" ht="135" outlineLevel="2">
      <c r="A613" s="18" t="s">
        <v>366</v>
      </c>
      <c r="B613" s="18" t="s">
        <v>377</v>
      </c>
      <c r="C613" s="18" t="s">
        <v>129</v>
      </c>
      <c r="D613" s="18" t="s">
        <v>134</v>
      </c>
      <c r="E613" s="13" t="s">
        <v>142</v>
      </c>
      <c r="F613" s="19" t="s">
        <v>434</v>
      </c>
      <c r="G613" s="13">
        <v>1310</v>
      </c>
      <c r="H613" s="13">
        <v>3420</v>
      </c>
      <c r="I613" s="14" t="s">
        <v>381</v>
      </c>
      <c r="J613" s="15">
        <v>126790543</v>
      </c>
      <c r="K613" s="15">
        <v>126790543</v>
      </c>
      <c r="L613" s="15">
        <v>0</v>
      </c>
      <c r="M613" s="15">
        <v>0</v>
      </c>
      <c r="N613" s="15">
        <v>0</v>
      </c>
      <c r="O613" s="15">
        <v>126790543</v>
      </c>
      <c r="P613" s="15">
        <v>126790543</v>
      </c>
      <c r="Q613" s="15">
        <v>0</v>
      </c>
      <c r="R613" s="15">
        <v>0</v>
      </c>
      <c r="S613" s="15">
        <v>0</v>
      </c>
      <c r="T613" s="17">
        <f t="shared" si="111"/>
        <v>1</v>
      </c>
      <c r="U613" s="17">
        <f t="shared" si="112"/>
        <v>0</v>
      </c>
      <c r="V613" s="17">
        <f t="shared" si="113"/>
        <v>1</v>
      </c>
    </row>
    <row r="614" spans="1:22" ht="90" outlineLevel="2">
      <c r="A614" s="18" t="s">
        <v>366</v>
      </c>
      <c r="B614" s="18" t="s">
        <v>377</v>
      </c>
      <c r="C614" s="18" t="s">
        <v>129</v>
      </c>
      <c r="D614" s="18" t="s">
        <v>134</v>
      </c>
      <c r="E614" s="13" t="s">
        <v>144</v>
      </c>
      <c r="F614" s="19" t="s">
        <v>434</v>
      </c>
      <c r="G614" s="13">
        <v>1310</v>
      </c>
      <c r="H614" s="13">
        <v>3420</v>
      </c>
      <c r="I614" s="14" t="s">
        <v>382</v>
      </c>
      <c r="J614" s="15">
        <v>143263000</v>
      </c>
      <c r="K614" s="15">
        <v>143263000</v>
      </c>
      <c r="L614" s="15">
        <v>0</v>
      </c>
      <c r="M614" s="15">
        <v>0</v>
      </c>
      <c r="N614" s="15">
        <v>0</v>
      </c>
      <c r="O614" s="15">
        <v>143263000</v>
      </c>
      <c r="P614" s="15">
        <v>143263000</v>
      </c>
      <c r="Q614" s="15">
        <v>0</v>
      </c>
      <c r="R614" s="15">
        <v>0</v>
      </c>
      <c r="S614" s="15">
        <v>0</v>
      </c>
      <c r="T614" s="17">
        <f t="shared" si="111"/>
        <v>1</v>
      </c>
      <c r="U614" s="17">
        <f t="shared" si="112"/>
        <v>0</v>
      </c>
      <c r="V614" s="17">
        <f t="shared" si="113"/>
        <v>1</v>
      </c>
    </row>
    <row r="615" spans="1:22" ht="90" outlineLevel="2">
      <c r="A615" s="18" t="s">
        <v>366</v>
      </c>
      <c r="B615" s="18" t="s">
        <v>377</v>
      </c>
      <c r="C615" s="18" t="s">
        <v>129</v>
      </c>
      <c r="D615" s="18" t="s">
        <v>134</v>
      </c>
      <c r="E615" s="13" t="s">
        <v>338</v>
      </c>
      <c r="F615" s="19" t="s">
        <v>434</v>
      </c>
      <c r="G615" s="13">
        <v>1310</v>
      </c>
      <c r="H615" s="13">
        <v>3420</v>
      </c>
      <c r="I615" s="14" t="s">
        <v>383</v>
      </c>
      <c r="J615" s="15">
        <v>116325236</v>
      </c>
      <c r="K615" s="15">
        <v>116325236</v>
      </c>
      <c r="L615" s="15">
        <v>0</v>
      </c>
      <c r="M615" s="15">
        <v>0</v>
      </c>
      <c r="N615" s="15">
        <v>0</v>
      </c>
      <c r="O615" s="15">
        <v>116325236</v>
      </c>
      <c r="P615" s="15">
        <v>116325236</v>
      </c>
      <c r="Q615" s="15">
        <v>0</v>
      </c>
      <c r="R615" s="15">
        <v>0</v>
      </c>
      <c r="S615" s="15">
        <v>0</v>
      </c>
      <c r="T615" s="17">
        <f t="shared" si="111"/>
        <v>1</v>
      </c>
      <c r="U615" s="17">
        <f t="shared" si="112"/>
        <v>0</v>
      </c>
      <c r="V615" s="17">
        <f t="shared" si="113"/>
        <v>1</v>
      </c>
    </row>
    <row r="616" spans="1:22" ht="105" outlineLevel="2">
      <c r="A616" s="18" t="s">
        <v>366</v>
      </c>
      <c r="B616" s="18" t="s">
        <v>377</v>
      </c>
      <c r="C616" s="18" t="s">
        <v>129</v>
      </c>
      <c r="D616" s="18" t="s">
        <v>134</v>
      </c>
      <c r="E616" s="13" t="s">
        <v>146</v>
      </c>
      <c r="F616" s="19" t="s">
        <v>434</v>
      </c>
      <c r="G616" s="13">
        <v>1310</v>
      </c>
      <c r="H616" s="13">
        <v>3420</v>
      </c>
      <c r="I616" s="14" t="s">
        <v>384</v>
      </c>
      <c r="J616" s="15">
        <v>131177313</v>
      </c>
      <c r="K616" s="15">
        <v>131177313</v>
      </c>
      <c r="L616" s="15">
        <v>0</v>
      </c>
      <c r="M616" s="15">
        <v>0</v>
      </c>
      <c r="N616" s="15">
        <v>0</v>
      </c>
      <c r="O616" s="15">
        <v>131177313</v>
      </c>
      <c r="P616" s="15">
        <v>131177313</v>
      </c>
      <c r="Q616" s="15">
        <v>0</v>
      </c>
      <c r="R616" s="15">
        <v>0</v>
      </c>
      <c r="S616" s="15">
        <v>0</v>
      </c>
      <c r="T616" s="17">
        <f t="shared" ref="T616:T679" si="114">+O616/K616</f>
        <v>1</v>
      </c>
      <c r="U616" s="17">
        <f t="shared" ref="U616:U679" si="115">+(L616+M616+N616)/K616</f>
        <v>0</v>
      </c>
      <c r="V616" s="17">
        <f t="shared" ref="V616:V679" si="116">+T616+U616</f>
        <v>1</v>
      </c>
    </row>
    <row r="617" spans="1:22" ht="105" outlineLevel="2">
      <c r="A617" s="18" t="s">
        <v>366</v>
      </c>
      <c r="B617" s="18" t="s">
        <v>377</v>
      </c>
      <c r="C617" s="18" t="s">
        <v>129</v>
      </c>
      <c r="D617" s="18" t="s">
        <v>134</v>
      </c>
      <c r="E617" s="13" t="s">
        <v>132</v>
      </c>
      <c r="F617" s="19" t="s">
        <v>434</v>
      </c>
      <c r="G617" s="13">
        <v>1310</v>
      </c>
      <c r="H617" s="13">
        <v>3420</v>
      </c>
      <c r="I617" s="14" t="s">
        <v>385</v>
      </c>
      <c r="J617" s="15">
        <v>128316604</v>
      </c>
      <c r="K617" s="15">
        <v>128316604</v>
      </c>
      <c r="L617" s="15">
        <v>0</v>
      </c>
      <c r="M617" s="15">
        <v>0</v>
      </c>
      <c r="N617" s="15">
        <v>0</v>
      </c>
      <c r="O617" s="15">
        <v>128316604</v>
      </c>
      <c r="P617" s="15">
        <v>128316604</v>
      </c>
      <c r="Q617" s="15">
        <v>0</v>
      </c>
      <c r="R617" s="15">
        <v>0</v>
      </c>
      <c r="S617" s="15">
        <v>0</v>
      </c>
      <c r="T617" s="17">
        <f t="shared" si="114"/>
        <v>1</v>
      </c>
      <c r="U617" s="17">
        <f t="shared" si="115"/>
        <v>0</v>
      </c>
      <c r="V617" s="17">
        <f t="shared" si="116"/>
        <v>1</v>
      </c>
    </row>
    <row r="618" spans="1:22" ht="105" outlineLevel="2">
      <c r="A618" s="18" t="s">
        <v>366</v>
      </c>
      <c r="B618" s="18" t="s">
        <v>377</v>
      </c>
      <c r="C618" s="18" t="s">
        <v>129</v>
      </c>
      <c r="D618" s="18" t="s">
        <v>134</v>
      </c>
      <c r="E618" s="13" t="s">
        <v>148</v>
      </c>
      <c r="F618" s="19" t="s">
        <v>434</v>
      </c>
      <c r="G618" s="13">
        <v>1310</v>
      </c>
      <c r="H618" s="13">
        <v>3420</v>
      </c>
      <c r="I618" s="14" t="s">
        <v>386</v>
      </c>
      <c r="J618" s="15">
        <v>118675600</v>
      </c>
      <c r="K618" s="15">
        <v>118675600</v>
      </c>
      <c r="L618" s="15">
        <v>0</v>
      </c>
      <c r="M618" s="15">
        <v>0</v>
      </c>
      <c r="N618" s="15">
        <v>0</v>
      </c>
      <c r="O618" s="15">
        <v>118675600</v>
      </c>
      <c r="P618" s="15">
        <v>118675600</v>
      </c>
      <c r="Q618" s="15">
        <v>0</v>
      </c>
      <c r="R618" s="15">
        <v>0</v>
      </c>
      <c r="S618" s="15">
        <v>0</v>
      </c>
      <c r="T618" s="17">
        <f t="shared" si="114"/>
        <v>1</v>
      </c>
      <c r="U618" s="17">
        <f t="shared" si="115"/>
        <v>0</v>
      </c>
      <c r="V618" s="17">
        <f t="shared" si="116"/>
        <v>1</v>
      </c>
    </row>
    <row r="619" spans="1:22" ht="105" outlineLevel="2">
      <c r="A619" s="18" t="s">
        <v>366</v>
      </c>
      <c r="B619" s="18" t="s">
        <v>377</v>
      </c>
      <c r="C619" s="18" t="s">
        <v>129</v>
      </c>
      <c r="D619" s="18" t="s">
        <v>134</v>
      </c>
      <c r="E619" s="13" t="s">
        <v>387</v>
      </c>
      <c r="F619" s="19" t="s">
        <v>434</v>
      </c>
      <c r="G619" s="13">
        <v>1310</v>
      </c>
      <c r="H619" s="13">
        <v>3420</v>
      </c>
      <c r="I619" s="14" t="s">
        <v>388</v>
      </c>
      <c r="J619" s="15">
        <v>124016658</v>
      </c>
      <c r="K619" s="15">
        <v>124016658</v>
      </c>
      <c r="L619" s="15">
        <v>0</v>
      </c>
      <c r="M619" s="15">
        <v>0</v>
      </c>
      <c r="N619" s="15">
        <v>0</v>
      </c>
      <c r="O619" s="15">
        <v>124016658</v>
      </c>
      <c r="P619" s="15">
        <v>124016658</v>
      </c>
      <c r="Q619" s="15">
        <v>0</v>
      </c>
      <c r="R619" s="15">
        <v>0</v>
      </c>
      <c r="S619" s="15">
        <v>0</v>
      </c>
      <c r="T619" s="17">
        <f t="shared" si="114"/>
        <v>1</v>
      </c>
      <c r="U619" s="17">
        <f t="shared" si="115"/>
        <v>0</v>
      </c>
      <c r="V619" s="17">
        <f t="shared" si="116"/>
        <v>1</v>
      </c>
    </row>
    <row r="620" spans="1:22" ht="120" outlineLevel="2">
      <c r="A620" s="18" t="s">
        <v>366</v>
      </c>
      <c r="B620" s="18" t="s">
        <v>377</v>
      </c>
      <c r="C620" s="18" t="s">
        <v>129</v>
      </c>
      <c r="D620" s="18" t="s">
        <v>134</v>
      </c>
      <c r="E620" s="13" t="s">
        <v>150</v>
      </c>
      <c r="F620" s="19" t="s">
        <v>434</v>
      </c>
      <c r="G620" s="13">
        <v>1310</v>
      </c>
      <c r="H620" s="13">
        <v>3420</v>
      </c>
      <c r="I620" s="14" t="s">
        <v>389</v>
      </c>
      <c r="J620" s="15">
        <v>107204286</v>
      </c>
      <c r="K620" s="15">
        <v>107204286</v>
      </c>
      <c r="L620" s="15">
        <v>0</v>
      </c>
      <c r="M620" s="15">
        <v>0</v>
      </c>
      <c r="N620" s="15">
        <v>0</v>
      </c>
      <c r="O620" s="15">
        <v>107204286</v>
      </c>
      <c r="P620" s="15">
        <v>107204286</v>
      </c>
      <c r="Q620" s="15">
        <v>0</v>
      </c>
      <c r="R620" s="15">
        <v>0</v>
      </c>
      <c r="S620" s="15">
        <v>0</v>
      </c>
      <c r="T620" s="17">
        <f t="shared" si="114"/>
        <v>1</v>
      </c>
      <c r="U620" s="17">
        <f t="shared" si="115"/>
        <v>0</v>
      </c>
      <c r="V620" s="17">
        <f t="shared" si="116"/>
        <v>1</v>
      </c>
    </row>
    <row r="621" spans="1:22" ht="90" outlineLevel="2">
      <c r="A621" s="18" t="s">
        <v>366</v>
      </c>
      <c r="B621" s="18" t="s">
        <v>377</v>
      </c>
      <c r="C621" s="18" t="s">
        <v>129</v>
      </c>
      <c r="D621" s="18" t="s">
        <v>134</v>
      </c>
      <c r="E621" s="13" t="s">
        <v>340</v>
      </c>
      <c r="F621" s="19" t="s">
        <v>434</v>
      </c>
      <c r="G621" s="13">
        <v>1310</v>
      </c>
      <c r="H621" s="13">
        <v>3420</v>
      </c>
      <c r="I621" s="14" t="s">
        <v>390</v>
      </c>
      <c r="J621" s="15">
        <v>125512764</v>
      </c>
      <c r="K621" s="15">
        <v>125512764</v>
      </c>
      <c r="L621" s="15">
        <v>0</v>
      </c>
      <c r="M621" s="15">
        <v>0</v>
      </c>
      <c r="N621" s="15">
        <v>0</v>
      </c>
      <c r="O621" s="15">
        <v>125512764</v>
      </c>
      <c r="P621" s="15">
        <v>125512764</v>
      </c>
      <c r="Q621" s="15">
        <v>0</v>
      </c>
      <c r="R621" s="15">
        <v>0</v>
      </c>
      <c r="S621" s="15">
        <v>0</v>
      </c>
      <c r="T621" s="17">
        <f t="shared" si="114"/>
        <v>1</v>
      </c>
      <c r="U621" s="17">
        <f t="shared" si="115"/>
        <v>0</v>
      </c>
      <c r="V621" s="17">
        <f t="shared" si="116"/>
        <v>1</v>
      </c>
    </row>
    <row r="622" spans="1:22" ht="90" outlineLevel="2">
      <c r="A622" s="18" t="s">
        <v>366</v>
      </c>
      <c r="B622" s="18" t="s">
        <v>377</v>
      </c>
      <c r="C622" s="18" t="s">
        <v>129</v>
      </c>
      <c r="D622" s="18" t="s">
        <v>134</v>
      </c>
      <c r="E622" s="13" t="s">
        <v>152</v>
      </c>
      <c r="F622" s="19" t="s">
        <v>434</v>
      </c>
      <c r="G622" s="13">
        <v>1310</v>
      </c>
      <c r="H622" s="13">
        <v>3420</v>
      </c>
      <c r="I622" s="14" t="s">
        <v>391</v>
      </c>
      <c r="J622" s="15">
        <v>112906609</v>
      </c>
      <c r="K622" s="15">
        <v>112906609</v>
      </c>
      <c r="L622" s="15">
        <v>0</v>
      </c>
      <c r="M622" s="15">
        <v>0</v>
      </c>
      <c r="N622" s="15">
        <v>0</v>
      </c>
      <c r="O622" s="15">
        <v>112906609</v>
      </c>
      <c r="P622" s="15">
        <v>112906609</v>
      </c>
      <c r="Q622" s="15">
        <v>0</v>
      </c>
      <c r="R622" s="15">
        <v>0</v>
      </c>
      <c r="S622" s="15">
        <v>0</v>
      </c>
      <c r="T622" s="17">
        <f t="shared" si="114"/>
        <v>1</v>
      </c>
      <c r="U622" s="17">
        <f t="shared" si="115"/>
        <v>0</v>
      </c>
      <c r="V622" s="17">
        <f t="shared" si="116"/>
        <v>1</v>
      </c>
    </row>
    <row r="623" spans="1:22" ht="90" outlineLevel="2">
      <c r="A623" s="18" t="s">
        <v>366</v>
      </c>
      <c r="B623" s="18" t="s">
        <v>377</v>
      </c>
      <c r="C623" s="18" t="s">
        <v>129</v>
      </c>
      <c r="D623" s="18" t="s">
        <v>134</v>
      </c>
      <c r="E623" s="13" t="s">
        <v>154</v>
      </c>
      <c r="F623" s="19" t="s">
        <v>434</v>
      </c>
      <c r="G623" s="13">
        <v>1310</v>
      </c>
      <c r="H623" s="13">
        <v>3420</v>
      </c>
      <c r="I623" s="14" t="s">
        <v>392</v>
      </c>
      <c r="J623" s="15">
        <v>114769235</v>
      </c>
      <c r="K623" s="15">
        <v>114769235</v>
      </c>
      <c r="L623" s="15">
        <v>0</v>
      </c>
      <c r="M623" s="15">
        <v>0</v>
      </c>
      <c r="N623" s="15">
        <v>0</v>
      </c>
      <c r="O623" s="15">
        <v>114769235</v>
      </c>
      <c r="P623" s="15">
        <v>114769235</v>
      </c>
      <c r="Q623" s="15">
        <v>0</v>
      </c>
      <c r="R623" s="15">
        <v>0</v>
      </c>
      <c r="S623" s="15">
        <v>0</v>
      </c>
      <c r="T623" s="17">
        <f t="shared" si="114"/>
        <v>1</v>
      </c>
      <c r="U623" s="17">
        <f t="shared" si="115"/>
        <v>0</v>
      </c>
      <c r="V623" s="17">
        <f t="shared" si="116"/>
        <v>1</v>
      </c>
    </row>
    <row r="624" spans="1:22" ht="135" outlineLevel="2">
      <c r="A624" s="18" t="s">
        <v>366</v>
      </c>
      <c r="B624" s="18" t="s">
        <v>377</v>
      </c>
      <c r="C624" s="18" t="s">
        <v>129</v>
      </c>
      <c r="D624" s="18" t="s">
        <v>134</v>
      </c>
      <c r="E624" s="13" t="s">
        <v>156</v>
      </c>
      <c r="F624" s="19" t="s">
        <v>434</v>
      </c>
      <c r="G624" s="13">
        <v>1310</v>
      </c>
      <c r="H624" s="13">
        <v>3420</v>
      </c>
      <c r="I624" s="14" t="s">
        <v>393</v>
      </c>
      <c r="J624" s="15">
        <v>4539239867</v>
      </c>
      <c r="K624" s="15">
        <v>4539239867</v>
      </c>
      <c r="L624" s="15">
        <v>0</v>
      </c>
      <c r="M624" s="15">
        <v>0</v>
      </c>
      <c r="N624" s="15">
        <v>0</v>
      </c>
      <c r="O624" s="15">
        <v>0</v>
      </c>
      <c r="P624" s="15">
        <v>0</v>
      </c>
      <c r="Q624" s="15">
        <v>802918153.60000002</v>
      </c>
      <c r="R624" s="15">
        <v>4539239867</v>
      </c>
      <c r="S624" s="15">
        <v>4539239867</v>
      </c>
      <c r="T624" s="17">
        <f t="shared" si="114"/>
        <v>0</v>
      </c>
      <c r="U624" s="17">
        <f t="shared" si="115"/>
        <v>0</v>
      </c>
      <c r="V624" s="17">
        <f t="shared" si="116"/>
        <v>0</v>
      </c>
    </row>
    <row r="625" spans="1:22" ht="120" outlineLevel="2">
      <c r="A625" s="18" t="s">
        <v>366</v>
      </c>
      <c r="B625" s="18" t="s">
        <v>377</v>
      </c>
      <c r="C625" s="18" t="s">
        <v>129</v>
      </c>
      <c r="D625" s="18" t="s">
        <v>134</v>
      </c>
      <c r="E625" s="13" t="s">
        <v>158</v>
      </c>
      <c r="F625" s="19" t="s">
        <v>434</v>
      </c>
      <c r="G625" s="13">
        <v>1310</v>
      </c>
      <c r="H625" s="13">
        <v>3420</v>
      </c>
      <c r="I625" s="14" t="s">
        <v>394</v>
      </c>
      <c r="J625" s="15">
        <v>126406558</v>
      </c>
      <c r="K625" s="15">
        <v>126406558</v>
      </c>
      <c r="L625" s="15">
        <v>0</v>
      </c>
      <c r="M625" s="15">
        <v>0</v>
      </c>
      <c r="N625" s="15">
        <v>0</v>
      </c>
      <c r="O625" s="15">
        <v>126406558</v>
      </c>
      <c r="P625" s="16">
        <v>126406558</v>
      </c>
      <c r="Q625" s="15">
        <v>0</v>
      </c>
      <c r="R625" s="15">
        <v>0</v>
      </c>
      <c r="S625" s="15">
        <v>0</v>
      </c>
      <c r="T625" s="17">
        <f t="shared" si="114"/>
        <v>1</v>
      </c>
      <c r="U625" s="17">
        <f t="shared" si="115"/>
        <v>0</v>
      </c>
      <c r="V625" s="17">
        <f t="shared" si="116"/>
        <v>1</v>
      </c>
    </row>
    <row r="626" spans="1:22" ht="120" outlineLevel="2">
      <c r="A626" s="18" t="s">
        <v>366</v>
      </c>
      <c r="B626" s="18" t="s">
        <v>377</v>
      </c>
      <c r="C626" s="18" t="s">
        <v>129</v>
      </c>
      <c r="D626" s="18" t="s">
        <v>134</v>
      </c>
      <c r="E626" s="13" t="s">
        <v>395</v>
      </c>
      <c r="F626" s="19" t="s">
        <v>434</v>
      </c>
      <c r="G626" s="13">
        <v>1310</v>
      </c>
      <c r="H626" s="13">
        <v>3420</v>
      </c>
      <c r="I626" s="14" t="s">
        <v>396</v>
      </c>
      <c r="J626" s="15">
        <v>93012487</v>
      </c>
      <c r="K626" s="15">
        <v>93012487</v>
      </c>
      <c r="L626" s="15">
        <v>0</v>
      </c>
      <c r="M626" s="15">
        <v>0</v>
      </c>
      <c r="N626" s="15">
        <v>0</v>
      </c>
      <c r="O626" s="15">
        <v>93012487</v>
      </c>
      <c r="P626" s="16">
        <v>93012487</v>
      </c>
      <c r="Q626" s="15">
        <v>0</v>
      </c>
      <c r="R626" s="15">
        <v>0</v>
      </c>
      <c r="S626" s="15">
        <v>0</v>
      </c>
      <c r="T626" s="17">
        <f t="shared" si="114"/>
        <v>1</v>
      </c>
      <c r="U626" s="17">
        <f t="shared" si="115"/>
        <v>0</v>
      </c>
      <c r="V626" s="17">
        <f t="shared" si="116"/>
        <v>1</v>
      </c>
    </row>
    <row r="627" spans="1:22" ht="120" outlineLevel="2">
      <c r="A627" s="18" t="s">
        <v>366</v>
      </c>
      <c r="B627" s="18" t="s">
        <v>401</v>
      </c>
      <c r="C627" s="18" t="s">
        <v>129</v>
      </c>
      <c r="D627" s="18" t="s">
        <v>134</v>
      </c>
      <c r="E627" s="13" t="s">
        <v>48</v>
      </c>
      <c r="F627" s="19" t="s">
        <v>434</v>
      </c>
      <c r="G627" s="13">
        <v>1310</v>
      </c>
      <c r="H627" s="13">
        <v>3420</v>
      </c>
      <c r="I627" s="14" t="s">
        <v>135</v>
      </c>
      <c r="J627" s="15">
        <v>51287528</v>
      </c>
      <c r="K627" s="15">
        <v>51287528</v>
      </c>
      <c r="L627" s="15">
        <v>0</v>
      </c>
      <c r="M627" s="15">
        <v>0</v>
      </c>
      <c r="N627" s="15">
        <v>0</v>
      </c>
      <c r="O627" s="15">
        <v>49370203.43</v>
      </c>
      <c r="P627" s="16">
        <v>45344135.789999999</v>
      </c>
      <c r="Q627" s="15">
        <v>1917324.57</v>
      </c>
      <c r="R627" s="15">
        <v>1917324.57</v>
      </c>
      <c r="S627" s="15">
        <v>1917324.57</v>
      </c>
      <c r="T627" s="17">
        <f t="shared" si="114"/>
        <v>0.96261616332922106</v>
      </c>
      <c r="U627" s="17">
        <f t="shared" si="115"/>
        <v>0</v>
      </c>
      <c r="V627" s="17">
        <f t="shared" si="116"/>
        <v>0.96261616332922106</v>
      </c>
    </row>
    <row r="628" spans="1:22" ht="120" outlineLevel="2">
      <c r="A628" s="18" t="s">
        <v>366</v>
      </c>
      <c r="B628" s="18" t="s">
        <v>401</v>
      </c>
      <c r="C628" s="18" t="s">
        <v>129</v>
      </c>
      <c r="D628" s="18" t="s">
        <v>134</v>
      </c>
      <c r="E628" s="13" t="s">
        <v>136</v>
      </c>
      <c r="F628" s="19" t="s">
        <v>434</v>
      </c>
      <c r="G628" s="13">
        <v>1310</v>
      </c>
      <c r="H628" s="13">
        <v>3420</v>
      </c>
      <c r="I628" s="14" t="s">
        <v>137</v>
      </c>
      <c r="J628" s="15">
        <v>250784655</v>
      </c>
      <c r="K628" s="15">
        <v>250784655</v>
      </c>
      <c r="L628" s="15">
        <v>0</v>
      </c>
      <c r="M628" s="15">
        <v>0</v>
      </c>
      <c r="N628" s="15">
        <v>0</v>
      </c>
      <c r="O628" s="15">
        <v>244874674.78</v>
      </c>
      <c r="P628" s="16">
        <v>223500561.13999999</v>
      </c>
      <c r="Q628" s="15">
        <v>5909980.2199999997</v>
      </c>
      <c r="R628" s="15">
        <v>5909980.2199999997</v>
      </c>
      <c r="S628" s="15">
        <v>5909980.2199999997</v>
      </c>
      <c r="T628" s="17">
        <f t="shared" si="114"/>
        <v>0.97643404370175679</v>
      </c>
      <c r="U628" s="17">
        <f t="shared" si="115"/>
        <v>0</v>
      </c>
      <c r="V628" s="17">
        <f t="shared" si="116"/>
        <v>0.97643404370175679</v>
      </c>
    </row>
    <row r="629" spans="1:22" ht="120" outlineLevel="2">
      <c r="A629" s="18" t="s">
        <v>366</v>
      </c>
      <c r="B629" s="18" t="s">
        <v>401</v>
      </c>
      <c r="C629" s="18" t="s">
        <v>129</v>
      </c>
      <c r="D629" s="18" t="s">
        <v>134</v>
      </c>
      <c r="E629" s="13" t="s">
        <v>279</v>
      </c>
      <c r="F629" s="19" t="s">
        <v>434</v>
      </c>
      <c r="G629" s="13">
        <v>1310</v>
      </c>
      <c r="H629" s="13">
        <v>3420</v>
      </c>
      <c r="I629" s="14" t="s">
        <v>402</v>
      </c>
      <c r="J629" s="15">
        <v>5565643908</v>
      </c>
      <c r="K629" s="15">
        <v>5565643908</v>
      </c>
      <c r="L629" s="15">
        <v>0</v>
      </c>
      <c r="M629" s="15">
        <v>0</v>
      </c>
      <c r="N629" s="15">
        <v>0</v>
      </c>
      <c r="O629" s="15">
        <v>5405433888.4700003</v>
      </c>
      <c r="P629" s="16">
        <v>5405433888.4700003</v>
      </c>
      <c r="Q629" s="15">
        <v>160210019.53</v>
      </c>
      <c r="R629" s="15">
        <v>160210019.53</v>
      </c>
      <c r="S629" s="15">
        <v>160210019.53</v>
      </c>
      <c r="T629" s="17">
        <f t="shared" si="114"/>
        <v>0.97121446823076207</v>
      </c>
      <c r="U629" s="17">
        <f t="shared" si="115"/>
        <v>0</v>
      </c>
      <c r="V629" s="17">
        <f t="shared" si="116"/>
        <v>0.97121446823076207</v>
      </c>
    </row>
    <row r="630" spans="1:22" ht="105" outlineLevel="2">
      <c r="A630" s="18" t="s">
        <v>366</v>
      </c>
      <c r="B630" s="18" t="s">
        <v>401</v>
      </c>
      <c r="C630" s="18" t="s">
        <v>129</v>
      </c>
      <c r="D630" s="18" t="s">
        <v>134</v>
      </c>
      <c r="E630" s="13" t="s">
        <v>138</v>
      </c>
      <c r="F630" s="19" t="s">
        <v>434</v>
      </c>
      <c r="G630" s="13">
        <v>1310</v>
      </c>
      <c r="H630" s="13">
        <v>3420</v>
      </c>
      <c r="I630" s="14" t="s">
        <v>403</v>
      </c>
      <c r="J630" s="15">
        <v>4130844397</v>
      </c>
      <c r="K630" s="15">
        <v>4130844397</v>
      </c>
      <c r="L630" s="15">
        <v>0</v>
      </c>
      <c r="M630" s="15">
        <v>0</v>
      </c>
      <c r="N630" s="15">
        <v>0</v>
      </c>
      <c r="O630" s="15">
        <v>4130844397</v>
      </c>
      <c r="P630" s="16">
        <v>4130844397</v>
      </c>
      <c r="Q630" s="15">
        <v>0</v>
      </c>
      <c r="R630" s="15">
        <v>0</v>
      </c>
      <c r="S630" s="15">
        <v>0</v>
      </c>
      <c r="T630" s="17">
        <f t="shared" si="114"/>
        <v>1</v>
      </c>
      <c r="U630" s="17">
        <f t="shared" si="115"/>
        <v>0</v>
      </c>
      <c r="V630" s="17">
        <f t="shared" si="116"/>
        <v>1</v>
      </c>
    </row>
    <row r="631" spans="1:22" ht="255" outlineLevel="2">
      <c r="A631" s="18" t="s">
        <v>366</v>
      </c>
      <c r="B631" s="18" t="s">
        <v>401</v>
      </c>
      <c r="C631" s="18" t="s">
        <v>129</v>
      </c>
      <c r="D631" s="18" t="s">
        <v>134</v>
      </c>
      <c r="E631" s="13" t="s">
        <v>404</v>
      </c>
      <c r="F631" s="19" t="s">
        <v>434</v>
      </c>
      <c r="G631" s="13">
        <v>1310</v>
      </c>
      <c r="H631" s="13">
        <v>3420</v>
      </c>
      <c r="I631" s="14" t="s">
        <v>405</v>
      </c>
      <c r="J631" s="15">
        <v>60000000</v>
      </c>
      <c r="K631" s="15">
        <v>60000000</v>
      </c>
      <c r="L631" s="15">
        <v>0</v>
      </c>
      <c r="M631" s="15">
        <v>0</v>
      </c>
      <c r="N631" s="15">
        <v>0</v>
      </c>
      <c r="O631" s="15">
        <v>33485567.850000001</v>
      </c>
      <c r="P631" s="16">
        <v>33485567.850000001</v>
      </c>
      <c r="Q631" s="15">
        <v>26514432.149999999</v>
      </c>
      <c r="R631" s="15">
        <v>26514432.149999999</v>
      </c>
      <c r="S631" s="15">
        <v>26514432.149999999</v>
      </c>
      <c r="T631" s="17">
        <f t="shared" si="114"/>
        <v>0.55809279750000007</v>
      </c>
      <c r="U631" s="17">
        <f t="shared" si="115"/>
        <v>0</v>
      </c>
      <c r="V631" s="17">
        <f t="shared" si="116"/>
        <v>0.55809279750000007</v>
      </c>
    </row>
    <row r="632" spans="1:22" ht="120" outlineLevel="2">
      <c r="A632" s="18" t="s">
        <v>366</v>
      </c>
      <c r="B632" s="18" t="s">
        <v>413</v>
      </c>
      <c r="C632" s="18" t="s">
        <v>129</v>
      </c>
      <c r="D632" s="18" t="s">
        <v>134</v>
      </c>
      <c r="E632" s="13" t="s">
        <v>48</v>
      </c>
      <c r="F632" s="19" t="s">
        <v>434</v>
      </c>
      <c r="G632" s="13">
        <v>1310</v>
      </c>
      <c r="H632" s="13">
        <v>3480</v>
      </c>
      <c r="I632" s="14" t="s">
        <v>135</v>
      </c>
      <c r="J632" s="15">
        <v>24627795</v>
      </c>
      <c r="K632" s="15">
        <v>24627795</v>
      </c>
      <c r="L632" s="15">
        <v>0</v>
      </c>
      <c r="M632" s="15">
        <v>0</v>
      </c>
      <c r="N632" s="15">
        <v>0</v>
      </c>
      <c r="O632" s="15">
        <v>24409051.5</v>
      </c>
      <c r="P632" s="16">
        <v>22470941.27</v>
      </c>
      <c r="Q632" s="15">
        <v>218743.5</v>
      </c>
      <c r="R632" s="15">
        <v>218743.5</v>
      </c>
      <c r="S632" s="15">
        <v>218743.5</v>
      </c>
      <c r="T632" s="17">
        <f t="shared" si="114"/>
        <v>0.99111802335531862</v>
      </c>
      <c r="U632" s="17">
        <f t="shared" si="115"/>
        <v>0</v>
      </c>
      <c r="V632" s="17">
        <f t="shared" si="116"/>
        <v>0.99111802335531862</v>
      </c>
    </row>
    <row r="633" spans="1:22" ht="210" outlineLevel="2">
      <c r="A633" s="18" t="s">
        <v>366</v>
      </c>
      <c r="B633" s="18" t="s">
        <v>413</v>
      </c>
      <c r="C633" s="18" t="s">
        <v>129</v>
      </c>
      <c r="D633" s="18" t="s">
        <v>134</v>
      </c>
      <c r="E633" s="13" t="s">
        <v>415</v>
      </c>
      <c r="F633" s="19" t="s">
        <v>434</v>
      </c>
      <c r="G633" s="13">
        <v>1310</v>
      </c>
      <c r="H633" s="13">
        <v>3480</v>
      </c>
      <c r="I633" s="14" t="s">
        <v>416</v>
      </c>
      <c r="J633" s="15">
        <v>226106438</v>
      </c>
      <c r="K633" s="15">
        <v>226106438</v>
      </c>
      <c r="L633" s="15">
        <v>0</v>
      </c>
      <c r="M633" s="15">
        <v>0</v>
      </c>
      <c r="N633" s="15">
        <v>0</v>
      </c>
      <c r="O633" s="15">
        <v>226106438</v>
      </c>
      <c r="P633" s="16">
        <v>226106438</v>
      </c>
      <c r="Q633" s="15">
        <v>0</v>
      </c>
      <c r="R633" s="15">
        <v>0</v>
      </c>
      <c r="S633" s="15">
        <v>0</v>
      </c>
      <c r="T633" s="17">
        <f t="shared" si="114"/>
        <v>1</v>
      </c>
      <c r="U633" s="17">
        <f t="shared" si="115"/>
        <v>0</v>
      </c>
      <c r="V633" s="17">
        <f t="shared" si="116"/>
        <v>1</v>
      </c>
    </row>
    <row r="634" spans="1:22" ht="120" outlineLevel="2">
      <c r="A634" s="18" t="s">
        <v>366</v>
      </c>
      <c r="B634" s="18" t="s">
        <v>413</v>
      </c>
      <c r="C634" s="18" t="s">
        <v>129</v>
      </c>
      <c r="D634" s="18" t="s">
        <v>134</v>
      </c>
      <c r="E634" s="13" t="s">
        <v>136</v>
      </c>
      <c r="F634" s="19" t="s">
        <v>434</v>
      </c>
      <c r="G634" s="13">
        <v>1310</v>
      </c>
      <c r="H634" s="13">
        <v>3480</v>
      </c>
      <c r="I634" s="14" t="s">
        <v>137</v>
      </c>
      <c r="J634" s="15">
        <v>185257562</v>
      </c>
      <c r="K634" s="15">
        <v>185257562</v>
      </c>
      <c r="L634" s="15">
        <v>0</v>
      </c>
      <c r="M634" s="15">
        <v>0</v>
      </c>
      <c r="N634" s="15">
        <v>0</v>
      </c>
      <c r="O634" s="15">
        <v>184130009.83000001</v>
      </c>
      <c r="P634" s="16">
        <v>169010965.22</v>
      </c>
      <c r="Q634" s="15">
        <v>1127552.17</v>
      </c>
      <c r="R634" s="15">
        <v>1127552.17</v>
      </c>
      <c r="S634" s="15">
        <v>1127552.17</v>
      </c>
      <c r="T634" s="17">
        <f t="shared" si="114"/>
        <v>0.99391359706007587</v>
      </c>
      <c r="U634" s="17">
        <f t="shared" si="115"/>
        <v>0</v>
      </c>
      <c r="V634" s="17">
        <f t="shared" si="116"/>
        <v>0.99391359706007587</v>
      </c>
    </row>
    <row r="635" spans="1:22" ht="120" outlineLevel="2">
      <c r="A635" s="18" t="s">
        <v>366</v>
      </c>
      <c r="B635" s="18" t="s">
        <v>413</v>
      </c>
      <c r="C635" s="18" t="s">
        <v>129</v>
      </c>
      <c r="D635" s="18" t="s">
        <v>134</v>
      </c>
      <c r="E635" s="13" t="s">
        <v>172</v>
      </c>
      <c r="F635" s="19" t="s">
        <v>434</v>
      </c>
      <c r="G635" s="13">
        <v>1310</v>
      </c>
      <c r="H635" s="13">
        <v>3480</v>
      </c>
      <c r="I635" s="14" t="s">
        <v>417</v>
      </c>
      <c r="J635" s="15">
        <v>7035991</v>
      </c>
      <c r="K635" s="15">
        <v>7035991</v>
      </c>
      <c r="L635" s="15">
        <v>0</v>
      </c>
      <c r="M635" s="15">
        <v>0</v>
      </c>
      <c r="N635" s="15">
        <v>0</v>
      </c>
      <c r="O635" s="15">
        <v>7035991</v>
      </c>
      <c r="P635" s="16">
        <v>7035991</v>
      </c>
      <c r="Q635" s="15">
        <v>0</v>
      </c>
      <c r="R635" s="15">
        <v>0</v>
      </c>
      <c r="S635" s="15">
        <v>0</v>
      </c>
      <c r="T635" s="17">
        <f t="shared" si="114"/>
        <v>1</v>
      </c>
      <c r="U635" s="17">
        <f t="shared" si="115"/>
        <v>0</v>
      </c>
      <c r="V635" s="17">
        <f t="shared" si="116"/>
        <v>1</v>
      </c>
    </row>
    <row r="636" spans="1:22" ht="120" outlineLevel="2">
      <c r="A636" s="18" t="s">
        <v>366</v>
      </c>
      <c r="B636" s="18" t="s">
        <v>413</v>
      </c>
      <c r="C636" s="18" t="s">
        <v>129</v>
      </c>
      <c r="D636" s="18" t="s">
        <v>134</v>
      </c>
      <c r="E636" s="13" t="s">
        <v>267</v>
      </c>
      <c r="F636" s="19" t="s">
        <v>434</v>
      </c>
      <c r="G636" s="13">
        <v>1310</v>
      </c>
      <c r="H636" s="13">
        <v>3480</v>
      </c>
      <c r="I636" s="14" t="s">
        <v>418</v>
      </c>
      <c r="J636" s="15">
        <v>5631315979</v>
      </c>
      <c r="K636" s="15">
        <v>5631315979</v>
      </c>
      <c r="L636" s="15">
        <v>0</v>
      </c>
      <c r="M636" s="15">
        <v>0</v>
      </c>
      <c r="N636" s="15">
        <v>0</v>
      </c>
      <c r="O636" s="15">
        <v>5396911417.5799999</v>
      </c>
      <c r="P636" s="16">
        <v>5396911417.5799999</v>
      </c>
      <c r="Q636" s="15">
        <v>234404561.41999999</v>
      </c>
      <c r="R636" s="15">
        <v>234404561.41999999</v>
      </c>
      <c r="S636" s="15">
        <v>234404561.41999999</v>
      </c>
      <c r="T636" s="17">
        <f t="shared" si="114"/>
        <v>0.95837481642050826</v>
      </c>
      <c r="U636" s="17">
        <f t="shared" si="115"/>
        <v>0</v>
      </c>
      <c r="V636" s="17">
        <f t="shared" si="116"/>
        <v>0.95837481642050826</v>
      </c>
    </row>
    <row r="637" spans="1:22" ht="180" outlineLevel="2">
      <c r="A637" s="18" t="s">
        <v>366</v>
      </c>
      <c r="B637" s="18" t="s">
        <v>413</v>
      </c>
      <c r="C637" s="18" t="s">
        <v>129</v>
      </c>
      <c r="D637" s="18" t="s">
        <v>134</v>
      </c>
      <c r="E637" s="13" t="s">
        <v>298</v>
      </c>
      <c r="F637" s="19" t="s">
        <v>434</v>
      </c>
      <c r="G637" s="13">
        <v>1310</v>
      </c>
      <c r="H637" s="13">
        <v>3480</v>
      </c>
      <c r="I637" s="14" t="s">
        <v>419</v>
      </c>
      <c r="J637" s="15">
        <v>17869929</v>
      </c>
      <c r="K637" s="15">
        <v>17869929</v>
      </c>
      <c r="L637" s="15">
        <v>0</v>
      </c>
      <c r="M637" s="15">
        <v>0</v>
      </c>
      <c r="N637" s="15">
        <v>0</v>
      </c>
      <c r="O637" s="15">
        <v>17869929</v>
      </c>
      <c r="P637" s="16">
        <v>17869929</v>
      </c>
      <c r="Q637" s="15">
        <v>0</v>
      </c>
      <c r="R637" s="15">
        <v>0</v>
      </c>
      <c r="S637" s="15">
        <v>0</v>
      </c>
      <c r="T637" s="17">
        <f t="shared" si="114"/>
        <v>1</v>
      </c>
      <c r="U637" s="17">
        <f t="shared" si="115"/>
        <v>0</v>
      </c>
      <c r="V637" s="17">
        <f t="shared" si="116"/>
        <v>1</v>
      </c>
    </row>
    <row r="638" spans="1:22" ht="105" outlineLevel="2">
      <c r="A638" s="18" t="s">
        <v>366</v>
      </c>
      <c r="B638" s="18" t="s">
        <v>413</v>
      </c>
      <c r="C638" s="18" t="s">
        <v>129</v>
      </c>
      <c r="D638" s="18" t="s">
        <v>134</v>
      </c>
      <c r="E638" s="13" t="s">
        <v>279</v>
      </c>
      <c r="F638" s="19" t="s">
        <v>434</v>
      </c>
      <c r="G638" s="13">
        <v>1310</v>
      </c>
      <c r="H638" s="13">
        <v>3480</v>
      </c>
      <c r="I638" s="14" t="s">
        <v>420</v>
      </c>
      <c r="J638" s="15">
        <v>13413150</v>
      </c>
      <c r="K638" s="15">
        <v>13413150</v>
      </c>
      <c r="L638" s="15">
        <v>0</v>
      </c>
      <c r="M638" s="15">
        <v>0</v>
      </c>
      <c r="N638" s="15">
        <v>0</v>
      </c>
      <c r="O638" s="15">
        <v>8547973.3100000005</v>
      </c>
      <c r="P638" s="16">
        <v>8547973.3100000005</v>
      </c>
      <c r="Q638" s="15">
        <v>4865176.6900000004</v>
      </c>
      <c r="R638" s="15">
        <v>4865176.6900000004</v>
      </c>
      <c r="S638" s="15">
        <v>4865176.6900000004</v>
      </c>
      <c r="T638" s="17">
        <f t="shared" si="114"/>
        <v>0.63728306251700761</v>
      </c>
      <c r="U638" s="17">
        <f t="shared" si="115"/>
        <v>0</v>
      </c>
      <c r="V638" s="17">
        <f t="shared" si="116"/>
        <v>0.63728306251700761</v>
      </c>
    </row>
    <row r="639" spans="1:22" ht="180" outlineLevel="2">
      <c r="A639" s="18" t="s">
        <v>366</v>
      </c>
      <c r="B639" s="18" t="s">
        <v>413</v>
      </c>
      <c r="C639" s="18" t="s">
        <v>129</v>
      </c>
      <c r="D639" s="18" t="s">
        <v>134</v>
      </c>
      <c r="E639" s="13" t="s">
        <v>138</v>
      </c>
      <c r="F639" s="19" t="s">
        <v>434</v>
      </c>
      <c r="G639" s="13">
        <v>1310</v>
      </c>
      <c r="H639" s="13">
        <v>3480</v>
      </c>
      <c r="I639" s="14" t="s">
        <v>421</v>
      </c>
      <c r="J639" s="15">
        <v>474055400</v>
      </c>
      <c r="K639" s="15">
        <v>474055400</v>
      </c>
      <c r="L639" s="15">
        <v>0</v>
      </c>
      <c r="M639" s="15">
        <v>0</v>
      </c>
      <c r="N639" s="15">
        <v>0</v>
      </c>
      <c r="O639" s="15">
        <v>474055400</v>
      </c>
      <c r="P639" s="16">
        <v>474055400</v>
      </c>
      <c r="Q639" s="15">
        <v>0</v>
      </c>
      <c r="R639" s="15">
        <v>0</v>
      </c>
      <c r="S639" s="15">
        <v>0</v>
      </c>
      <c r="T639" s="17">
        <f t="shared" si="114"/>
        <v>1</v>
      </c>
      <c r="U639" s="17">
        <f t="shared" si="115"/>
        <v>0</v>
      </c>
      <c r="V639" s="17">
        <f t="shared" si="116"/>
        <v>1</v>
      </c>
    </row>
    <row r="640" spans="1:22" ht="225" outlineLevel="2">
      <c r="A640" s="18" t="s">
        <v>366</v>
      </c>
      <c r="B640" s="18" t="s">
        <v>413</v>
      </c>
      <c r="C640" s="18" t="s">
        <v>129</v>
      </c>
      <c r="D640" s="18" t="s">
        <v>134</v>
      </c>
      <c r="E640" s="13" t="s">
        <v>422</v>
      </c>
      <c r="F640" s="19" t="s">
        <v>434</v>
      </c>
      <c r="G640" s="13">
        <v>1310</v>
      </c>
      <c r="H640" s="13">
        <v>3480</v>
      </c>
      <c r="I640" s="14" t="s">
        <v>423</v>
      </c>
      <c r="J640" s="15">
        <v>20000000</v>
      </c>
      <c r="K640" s="15">
        <v>20000000</v>
      </c>
      <c r="L640" s="15">
        <v>0</v>
      </c>
      <c r="M640" s="15">
        <v>0</v>
      </c>
      <c r="N640" s="15">
        <v>0</v>
      </c>
      <c r="O640" s="15">
        <v>10155487.08</v>
      </c>
      <c r="P640" s="16">
        <v>10155487.08</v>
      </c>
      <c r="Q640" s="15">
        <v>9844512.9199999999</v>
      </c>
      <c r="R640" s="15">
        <v>9844512.9199999999</v>
      </c>
      <c r="S640" s="15">
        <v>9844512.9199999999</v>
      </c>
      <c r="T640" s="17">
        <f t="shared" si="114"/>
        <v>0.50777435400000004</v>
      </c>
      <c r="U640" s="17">
        <f t="shared" si="115"/>
        <v>0</v>
      </c>
      <c r="V640" s="17">
        <f t="shared" si="116"/>
        <v>0.50777435400000004</v>
      </c>
    </row>
    <row r="641" spans="1:22" ht="120" outlineLevel="2">
      <c r="A641" s="18" t="s">
        <v>366</v>
      </c>
      <c r="B641" s="18" t="s">
        <v>426</v>
      </c>
      <c r="C641" s="18" t="s">
        <v>129</v>
      </c>
      <c r="D641" s="18" t="s">
        <v>134</v>
      </c>
      <c r="E641" s="13" t="s">
        <v>48</v>
      </c>
      <c r="F641" s="19" t="s">
        <v>434</v>
      </c>
      <c r="G641" s="13">
        <v>1310</v>
      </c>
      <c r="H641" s="13">
        <v>3480</v>
      </c>
      <c r="I641" s="14" t="s">
        <v>135</v>
      </c>
      <c r="J641" s="15">
        <v>17902101</v>
      </c>
      <c r="K641" s="15">
        <v>17902101</v>
      </c>
      <c r="L641" s="15">
        <v>0</v>
      </c>
      <c r="M641" s="15">
        <v>0</v>
      </c>
      <c r="N641" s="15">
        <v>0</v>
      </c>
      <c r="O641" s="15">
        <v>16354382.970000001</v>
      </c>
      <c r="P641" s="16">
        <v>15068237.689999999</v>
      </c>
      <c r="Q641" s="15">
        <v>1547718.03</v>
      </c>
      <c r="R641" s="15">
        <v>1547718.03</v>
      </c>
      <c r="S641" s="15">
        <v>1547718.03</v>
      </c>
      <c r="T641" s="17">
        <f t="shared" si="114"/>
        <v>0.91354545312865798</v>
      </c>
      <c r="U641" s="17">
        <f t="shared" si="115"/>
        <v>0</v>
      </c>
      <c r="V641" s="17">
        <f t="shared" si="116"/>
        <v>0.91354545312865798</v>
      </c>
    </row>
    <row r="642" spans="1:22" ht="120" outlineLevel="2">
      <c r="A642" s="18" t="s">
        <v>366</v>
      </c>
      <c r="B642" s="18" t="s">
        <v>426</v>
      </c>
      <c r="C642" s="18" t="s">
        <v>129</v>
      </c>
      <c r="D642" s="18" t="s">
        <v>134</v>
      </c>
      <c r="E642" s="13" t="s">
        <v>136</v>
      </c>
      <c r="F642" s="19" t="s">
        <v>434</v>
      </c>
      <c r="G642" s="13">
        <v>1310</v>
      </c>
      <c r="H642" s="13">
        <v>3480</v>
      </c>
      <c r="I642" s="14" t="s">
        <v>137</v>
      </c>
      <c r="J642" s="15">
        <v>110007465</v>
      </c>
      <c r="K642" s="15">
        <v>110007465</v>
      </c>
      <c r="L642" s="15">
        <v>0</v>
      </c>
      <c r="M642" s="15">
        <v>0</v>
      </c>
      <c r="N642" s="15">
        <v>0</v>
      </c>
      <c r="O642" s="15">
        <v>104480209.52</v>
      </c>
      <c r="P642" s="16">
        <v>96420951.900000006</v>
      </c>
      <c r="Q642" s="15">
        <v>5527255.4800000004</v>
      </c>
      <c r="R642" s="15">
        <v>5527255.4800000004</v>
      </c>
      <c r="S642" s="15">
        <v>5527255.4800000004</v>
      </c>
      <c r="T642" s="17">
        <f t="shared" si="114"/>
        <v>0.94975563267456442</v>
      </c>
      <c r="U642" s="17">
        <f t="shared" si="115"/>
        <v>0</v>
      </c>
      <c r="V642" s="17">
        <f t="shared" si="116"/>
        <v>0.94975563267456442</v>
      </c>
    </row>
    <row r="643" spans="1:22" ht="135" outlineLevel="2">
      <c r="A643" s="18" t="s">
        <v>366</v>
      </c>
      <c r="B643" s="18" t="s">
        <v>426</v>
      </c>
      <c r="C643" s="18" t="s">
        <v>129</v>
      </c>
      <c r="D643" s="18" t="s">
        <v>134</v>
      </c>
      <c r="E643" s="13" t="s">
        <v>298</v>
      </c>
      <c r="F643" s="19" t="s">
        <v>434</v>
      </c>
      <c r="G643" s="13">
        <v>1310</v>
      </c>
      <c r="H643" s="13">
        <v>3480</v>
      </c>
      <c r="I643" s="14" t="s">
        <v>427</v>
      </c>
      <c r="J643" s="15">
        <v>5422766424</v>
      </c>
      <c r="K643" s="15">
        <v>5422766424</v>
      </c>
      <c r="L643" s="15">
        <v>0</v>
      </c>
      <c r="M643" s="15">
        <v>0</v>
      </c>
      <c r="N643" s="15">
        <v>0</v>
      </c>
      <c r="O643" s="15">
        <v>5221404536.46</v>
      </c>
      <c r="P643" s="16">
        <v>5221404536.46</v>
      </c>
      <c r="Q643" s="15">
        <v>201361887.53999999</v>
      </c>
      <c r="R643" s="15">
        <v>201361887.53999999</v>
      </c>
      <c r="S643" s="15">
        <v>201361887.53999999</v>
      </c>
      <c r="T643" s="17">
        <f t="shared" si="114"/>
        <v>0.96286731313950469</v>
      </c>
      <c r="U643" s="17">
        <f t="shared" si="115"/>
        <v>0</v>
      </c>
      <c r="V643" s="17">
        <f t="shared" si="116"/>
        <v>0.96286731313950469</v>
      </c>
    </row>
    <row r="644" spans="1:22" ht="255" outlineLevel="2">
      <c r="A644" s="18" t="s">
        <v>366</v>
      </c>
      <c r="B644" s="18" t="s">
        <v>426</v>
      </c>
      <c r="C644" s="18" t="s">
        <v>129</v>
      </c>
      <c r="D644" s="18" t="s">
        <v>134</v>
      </c>
      <c r="E644" s="13" t="s">
        <v>348</v>
      </c>
      <c r="F644" s="19" t="s">
        <v>434</v>
      </c>
      <c r="G644" s="13">
        <v>1310</v>
      </c>
      <c r="H644" s="13">
        <v>3480</v>
      </c>
      <c r="I644" s="14" t="s">
        <v>428</v>
      </c>
      <c r="J644" s="15">
        <v>20000000</v>
      </c>
      <c r="K644" s="15">
        <v>20000000</v>
      </c>
      <c r="L644" s="15">
        <v>0</v>
      </c>
      <c r="M644" s="15">
        <v>0</v>
      </c>
      <c r="N644" s="15">
        <v>0</v>
      </c>
      <c r="O644" s="15">
        <v>10512991.41</v>
      </c>
      <c r="P644" s="16">
        <v>10512991.41</v>
      </c>
      <c r="Q644" s="15">
        <v>9487008.5899999999</v>
      </c>
      <c r="R644" s="15">
        <v>9487008.5899999999</v>
      </c>
      <c r="S644" s="15">
        <v>9487008.5899999999</v>
      </c>
      <c r="T644" s="17">
        <f t="shared" si="114"/>
        <v>0.52564957050000005</v>
      </c>
      <c r="U644" s="17">
        <f t="shared" si="115"/>
        <v>0</v>
      </c>
      <c r="V644" s="17">
        <f t="shared" si="116"/>
        <v>0.52564957050000005</v>
      </c>
    </row>
    <row r="645" spans="1:22" outlineLevel="1">
      <c r="A645" s="43"/>
      <c r="B645" s="43"/>
      <c r="C645" s="43"/>
      <c r="D645" s="42" t="s">
        <v>539</v>
      </c>
      <c r="E645" s="44"/>
      <c r="F645" s="45"/>
      <c r="G645" s="44"/>
      <c r="H645" s="44"/>
      <c r="I645" s="46"/>
      <c r="J645" s="47">
        <f t="shared" ref="J645:S645" si="117">SUBTOTAL(9,J553:J644)</f>
        <v>699180559516.52002</v>
      </c>
      <c r="K645" s="47">
        <f t="shared" si="117"/>
        <v>699180559516.52002</v>
      </c>
      <c r="L645" s="47">
        <f t="shared" si="117"/>
        <v>0</v>
      </c>
      <c r="M645" s="47">
        <f t="shared" si="117"/>
        <v>0</v>
      </c>
      <c r="N645" s="47">
        <f t="shared" si="117"/>
        <v>0</v>
      </c>
      <c r="O645" s="47">
        <f t="shared" si="117"/>
        <v>596767522523.98999</v>
      </c>
      <c r="P645" s="48">
        <f t="shared" si="117"/>
        <v>595722838533.16016</v>
      </c>
      <c r="Q645" s="47">
        <f t="shared" si="117"/>
        <v>98140710620.129974</v>
      </c>
      <c r="R645" s="47">
        <f t="shared" si="117"/>
        <v>102413036992.52997</v>
      </c>
      <c r="S645" s="47">
        <f t="shared" si="117"/>
        <v>102413036992.52997</v>
      </c>
      <c r="T645" s="49">
        <f t="shared" si="114"/>
        <v>0.85352419257287682</v>
      </c>
      <c r="U645" s="49">
        <f t="shared" si="115"/>
        <v>0</v>
      </c>
      <c r="V645" s="49">
        <f t="shared" si="116"/>
        <v>0.85352419257287682</v>
      </c>
    </row>
    <row r="646" spans="1:22" ht="90" outlineLevel="2">
      <c r="A646" s="18" t="s">
        <v>259</v>
      </c>
      <c r="B646" s="18" t="s">
        <v>26</v>
      </c>
      <c r="C646" s="18" t="s">
        <v>129</v>
      </c>
      <c r="D646" s="18" t="s">
        <v>272</v>
      </c>
      <c r="E646" s="13" t="s">
        <v>29</v>
      </c>
      <c r="F646" s="19" t="s">
        <v>434</v>
      </c>
      <c r="G646" s="13">
        <v>1320</v>
      </c>
      <c r="H646" s="13">
        <v>3480</v>
      </c>
      <c r="I646" s="14" t="s">
        <v>273</v>
      </c>
      <c r="J646" s="15">
        <v>1300000</v>
      </c>
      <c r="K646" s="15">
        <v>1300000</v>
      </c>
      <c r="L646" s="15">
        <v>0</v>
      </c>
      <c r="M646" s="15">
        <v>0</v>
      </c>
      <c r="N646" s="15">
        <v>0</v>
      </c>
      <c r="O646" s="15">
        <v>1144500</v>
      </c>
      <c r="P646" s="15">
        <v>1144500</v>
      </c>
      <c r="Q646" s="15">
        <v>155500</v>
      </c>
      <c r="R646" s="15">
        <v>155500</v>
      </c>
      <c r="S646" s="15">
        <v>155500</v>
      </c>
      <c r="T646" s="17">
        <f t="shared" si="114"/>
        <v>0.88038461538461543</v>
      </c>
      <c r="U646" s="17">
        <f t="shared" si="115"/>
        <v>0</v>
      </c>
      <c r="V646" s="17">
        <f t="shared" si="116"/>
        <v>0.88038461538461543</v>
      </c>
    </row>
    <row r="647" spans="1:22" outlineLevel="1">
      <c r="A647" s="43"/>
      <c r="B647" s="43"/>
      <c r="C647" s="43"/>
      <c r="D647" s="42" t="s">
        <v>540</v>
      </c>
      <c r="E647" s="44"/>
      <c r="F647" s="45"/>
      <c r="G647" s="44"/>
      <c r="H647" s="44"/>
      <c r="I647" s="46"/>
      <c r="J647" s="47">
        <f t="shared" ref="J647:S647" si="118">SUBTOTAL(9,J646:J646)</f>
        <v>1300000</v>
      </c>
      <c r="K647" s="47">
        <f t="shared" si="118"/>
        <v>1300000</v>
      </c>
      <c r="L647" s="47">
        <f t="shared" si="118"/>
        <v>0</v>
      </c>
      <c r="M647" s="47">
        <f t="shared" si="118"/>
        <v>0</v>
      </c>
      <c r="N647" s="47">
        <f t="shared" si="118"/>
        <v>0</v>
      </c>
      <c r="O647" s="47">
        <f t="shared" si="118"/>
        <v>1144500</v>
      </c>
      <c r="P647" s="48">
        <f t="shared" si="118"/>
        <v>1144500</v>
      </c>
      <c r="Q647" s="47">
        <f t="shared" si="118"/>
        <v>155500</v>
      </c>
      <c r="R647" s="47">
        <f t="shared" si="118"/>
        <v>155500</v>
      </c>
      <c r="S647" s="47">
        <f t="shared" si="118"/>
        <v>155500</v>
      </c>
      <c r="T647" s="49">
        <f t="shared" si="114"/>
        <v>0.88038461538461543</v>
      </c>
      <c r="U647" s="49">
        <f t="shared" si="115"/>
        <v>0</v>
      </c>
      <c r="V647" s="49">
        <f t="shared" si="116"/>
        <v>0.88038461538461543</v>
      </c>
    </row>
    <row r="648" spans="1:22" outlineLevel="2">
      <c r="A648" s="18" t="s">
        <v>193</v>
      </c>
      <c r="B648" s="18" t="s">
        <v>26</v>
      </c>
      <c r="C648" s="18" t="s">
        <v>129</v>
      </c>
      <c r="D648" s="18" t="s">
        <v>254</v>
      </c>
      <c r="E648" s="13" t="s">
        <v>29</v>
      </c>
      <c r="F648" s="19" t="s">
        <v>434</v>
      </c>
      <c r="G648" s="13">
        <v>1320</v>
      </c>
      <c r="H648" s="13">
        <v>3480</v>
      </c>
      <c r="I648" s="14" t="s">
        <v>255</v>
      </c>
      <c r="J648" s="15">
        <v>7494203762</v>
      </c>
      <c r="K648" s="15">
        <v>7494203762</v>
      </c>
      <c r="L648" s="15">
        <v>0</v>
      </c>
      <c r="M648" s="15">
        <v>0</v>
      </c>
      <c r="N648" s="15">
        <v>0</v>
      </c>
      <c r="O648" s="15">
        <v>7492346081.9899998</v>
      </c>
      <c r="P648" s="15">
        <v>7417329592.3199997</v>
      </c>
      <c r="Q648" s="15">
        <v>1857680.01</v>
      </c>
      <c r="R648" s="15">
        <v>1857680.01</v>
      </c>
      <c r="S648" s="15">
        <v>1857680.01</v>
      </c>
      <c r="T648" s="17">
        <f t="shared" si="114"/>
        <v>0.99975211776073936</v>
      </c>
      <c r="U648" s="17">
        <f t="shared" si="115"/>
        <v>0</v>
      </c>
      <c r="V648" s="17">
        <f t="shared" si="116"/>
        <v>0.99975211776073936</v>
      </c>
    </row>
    <row r="649" spans="1:22" outlineLevel="1">
      <c r="A649" s="43"/>
      <c r="B649" s="43"/>
      <c r="C649" s="43"/>
      <c r="D649" s="42" t="s">
        <v>541</v>
      </c>
      <c r="E649" s="44"/>
      <c r="F649" s="45"/>
      <c r="G649" s="44"/>
      <c r="H649" s="44"/>
      <c r="I649" s="46"/>
      <c r="J649" s="47">
        <f t="shared" ref="J649:S649" si="119">SUBTOTAL(9,J648:J648)</f>
        <v>7494203762</v>
      </c>
      <c r="K649" s="47">
        <f t="shared" si="119"/>
        <v>7494203762</v>
      </c>
      <c r="L649" s="47">
        <f t="shared" si="119"/>
        <v>0</v>
      </c>
      <c r="M649" s="47">
        <f t="shared" si="119"/>
        <v>0</v>
      </c>
      <c r="N649" s="47">
        <f t="shared" si="119"/>
        <v>0</v>
      </c>
      <c r="O649" s="47">
        <f t="shared" si="119"/>
        <v>7492346081.9899998</v>
      </c>
      <c r="P649" s="48">
        <f t="shared" si="119"/>
        <v>7417329592.3199997</v>
      </c>
      <c r="Q649" s="47">
        <f t="shared" si="119"/>
        <v>1857680.01</v>
      </c>
      <c r="R649" s="47">
        <f t="shared" si="119"/>
        <v>1857680.01</v>
      </c>
      <c r="S649" s="47">
        <f t="shared" si="119"/>
        <v>1857680.01</v>
      </c>
      <c r="T649" s="49">
        <f t="shared" si="114"/>
        <v>0.99975211776073936</v>
      </c>
      <c r="U649" s="49">
        <f t="shared" si="115"/>
        <v>0</v>
      </c>
      <c r="V649" s="49">
        <f t="shared" si="116"/>
        <v>0.99975211776073936</v>
      </c>
    </row>
    <row r="650" spans="1:22" ht="45" outlineLevel="2">
      <c r="A650" s="18" t="s">
        <v>25</v>
      </c>
      <c r="B650" s="18" t="s">
        <v>26</v>
      </c>
      <c r="C650" s="18" t="s">
        <v>129</v>
      </c>
      <c r="D650" s="18" t="s">
        <v>166</v>
      </c>
      <c r="E650" s="13" t="s">
        <v>29</v>
      </c>
      <c r="F650" s="19" t="s">
        <v>434</v>
      </c>
      <c r="G650" s="13">
        <v>1320</v>
      </c>
      <c r="H650" s="13">
        <v>3480</v>
      </c>
      <c r="I650" s="14" t="s">
        <v>167</v>
      </c>
      <c r="J650" s="15">
        <v>38979322</v>
      </c>
      <c r="K650" s="15">
        <v>38979322</v>
      </c>
      <c r="L650" s="15">
        <v>0</v>
      </c>
      <c r="M650" s="15">
        <v>0</v>
      </c>
      <c r="N650" s="15">
        <v>0</v>
      </c>
      <c r="O650" s="15">
        <v>12003406.09</v>
      </c>
      <c r="P650" s="15">
        <v>12003406.09</v>
      </c>
      <c r="Q650" s="15">
        <v>26975915.91</v>
      </c>
      <c r="R650" s="15">
        <v>26975915.91</v>
      </c>
      <c r="S650" s="15">
        <v>26975915.91</v>
      </c>
      <c r="T650" s="17">
        <f t="shared" si="114"/>
        <v>0.30794291624672177</v>
      </c>
      <c r="U650" s="17">
        <f t="shared" si="115"/>
        <v>0</v>
      </c>
      <c r="V650" s="17">
        <f t="shared" si="116"/>
        <v>0.30794291624672177</v>
      </c>
    </row>
    <row r="651" spans="1:22" ht="45" outlineLevel="2">
      <c r="A651" s="18" t="s">
        <v>193</v>
      </c>
      <c r="B651" s="18" t="s">
        <v>26</v>
      </c>
      <c r="C651" s="18" t="s">
        <v>129</v>
      </c>
      <c r="D651" s="18" t="s">
        <v>166</v>
      </c>
      <c r="E651" s="13" t="s">
        <v>29</v>
      </c>
      <c r="F651" s="19" t="s">
        <v>434</v>
      </c>
      <c r="G651" s="13">
        <v>1320</v>
      </c>
      <c r="H651" s="13">
        <v>3480</v>
      </c>
      <c r="I651" s="14" t="s">
        <v>167</v>
      </c>
      <c r="J651" s="15">
        <v>32162274</v>
      </c>
      <c r="K651" s="15">
        <v>32162274</v>
      </c>
      <c r="L651" s="15">
        <v>0</v>
      </c>
      <c r="M651" s="15">
        <v>0</v>
      </c>
      <c r="N651" s="15">
        <v>0</v>
      </c>
      <c r="O651" s="15">
        <v>27432505.489999998</v>
      </c>
      <c r="P651" s="15">
        <v>27432505.489999998</v>
      </c>
      <c r="Q651" s="15">
        <v>4729768.51</v>
      </c>
      <c r="R651" s="15">
        <v>4729768.51</v>
      </c>
      <c r="S651" s="15">
        <v>4729768.51</v>
      </c>
      <c r="T651" s="17">
        <f t="shared" si="114"/>
        <v>0.85294048206914719</v>
      </c>
      <c r="U651" s="17">
        <f t="shared" si="115"/>
        <v>0</v>
      </c>
      <c r="V651" s="17">
        <f t="shared" si="116"/>
        <v>0.85294048206914719</v>
      </c>
    </row>
    <row r="652" spans="1:22" ht="45" outlineLevel="2">
      <c r="A652" s="18" t="s">
        <v>259</v>
      </c>
      <c r="B652" s="18" t="s">
        <v>26</v>
      </c>
      <c r="C652" s="18" t="s">
        <v>129</v>
      </c>
      <c r="D652" s="18" t="s">
        <v>166</v>
      </c>
      <c r="E652" s="13" t="s">
        <v>29</v>
      </c>
      <c r="F652" s="19" t="s">
        <v>434</v>
      </c>
      <c r="G652" s="13">
        <v>1320</v>
      </c>
      <c r="H652" s="13">
        <v>3480</v>
      </c>
      <c r="I652" s="14" t="s">
        <v>167</v>
      </c>
      <c r="J652" s="15">
        <v>19262750</v>
      </c>
      <c r="K652" s="15">
        <v>19262750</v>
      </c>
      <c r="L652" s="15">
        <v>0</v>
      </c>
      <c r="M652" s="15">
        <v>0</v>
      </c>
      <c r="N652" s="15">
        <v>0</v>
      </c>
      <c r="O652" s="15">
        <v>11088801.41</v>
      </c>
      <c r="P652" s="15">
        <v>11088801.41</v>
      </c>
      <c r="Q652" s="15">
        <v>8173948.5899999999</v>
      </c>
      <c r="R652" s="15">
        <v>8173948.5899999999</v>
      </c>
      <c r="S652" s="15">
        <v>8173948.5899999999</v>
      </c>
      <c r="T652" s="17">
        <f t="shared" si="114"/>
        <v>0.57566035015768779</v>
      </c>
      <c r="U652" s="17">
        <f t="shared" si="115"/>
        <v>0</v>
      </c>
      <c r="V652" s="17">
        <f t="shared" si="116"/>
        <v>0.57566035015768779</v>
      </c>
    </row>
    <row r="653" spans="1:22" ht="45" outlineLevel="2">
      <c r="A653" s="18" t="s">
        <v>281</v>
      </c>
      <c r="B653" s="18" t="s">
        <v>26</v>
      </c>
      <c r="C653" s="18" t="s">
        <v>129</v>
      </c>
      <c r="D653" s="18" t="s">
        <v>166</v>
      </c>
      <c r="E653" s="13" t="s">
        <v>29</v>
      </c>
      <c r="F653" s="19" t="s">
        <v>434</v>
      </c>
      <c r="G653" s="13">
        <v>1320</v>
      </c>
      <c r="H653" s="13">
        <v>3480</v>
      </c>
      <c r="I653" s="14" t="s">
        <v>167</v>
      </c>
      <c r="J653" s="15">
        <v>4177873</v>
      </c>
      <c r="K653" s="15">
        <v>4177873</v>
      </c>
      <c r="L653" s="15">
        <v>0</v>
      </c>
      <c r="M653" s="15">
        <v>0</v>
      </c>
      <c r="N653" s="15">
        <v>0</v>
      </c>
      <c r="O653" s="15">
        <v>4038839.16</v>
      </c>
      <c r="P653" s="15">
        <v>4038839.16</v>
      </c>
      <c r="Q653" s="15">
        <v>139033.84</v>
      </c>
      <c r="R653" s="15">
        <v>139033.84</v>
      </c>
      <c r="S653" s="15">
        <v>139033.84</v>
      </c>
      <c r="T653" s="17">
        <f t="shared" si="114"/>
        <v>0.96672138190892831</v>
      </c>
      <c r="U653" s="17">
        <f t="shared" si="115"/>
        <v>0</v>
      </c>
      <c r="V653" s="17">
        <f t="shared" si="116"/>
        <v>0.96672138190892831</v>
      </c>
    </row>
    <row r="654" spans="1:22" ht="45" outlineLevel="2">
      <c r="A654" s="18" t="s">
        <v>290</v>
      </c>
      <c r="B654" s="18" t="s">
        <v>26</v>
      </c>
      <c r="C654" s="18" t="s">
        <v>129</v>
      </c>
      <c r="D654" s="18" t="s">
        <v>166</v>
      </c>
      <c r="E654" s="13" t="s">
        <v>29</v>
      </c>
      <c r="F654" s="19" t="s">
        <v>434</v>
      </c>
      <c r="G654" s="13">
        <v>1320</v>
      </c>
      <c r="H654" s="13">
        <v>3480</v>
      </c>
      <c r="I654" s="14" t="s">
        <v>167</v>
      </c>
      <c r="J654" s="15">
        <v>30317158</v>
      </c>
      <c r="K654" s="15">
        <v>30317158</v>
      </c>
      <c r="L654" s="15">
        <v>0</v>
      </c>
      <c r="M654" s="15">
        <v>0</v>
      </c>
      <c r="N654" s="15">
        <v>0</v>
      </c>
      <c r="O654" s="15">
        <v>14461740.130000001</v>
      </c>
      <c r="P654" s="15">
        <v>14461740.130000001</v>
      </c>
      <c r="Q654" s="15">
        <v>15855417.869999999</v>
      </c>
      <c r="R654" s="15">
        <v>15855417.869999999</v>
      </c>
      <c r="S654" s="15">
        <v>15855417.869999999</v>
      </c>
      <c r="T654" s="17">
        <f t="shared" si="114"/>
        <v>0.47701503320331018</v>
      </c>
      <c r="U654" s="17">
        <f t="shared" si="115"/>
        <v>0</v>
      </c>
      <c r="V654" s="17">
        <f t="shared" si="116"/>
        <v>0.47701503320331018</v>
      </c>
    </row>
    <row r="655" spans="1:22" ht="45" outlineLevel="2">
      <c r="A655" s="18" t="s">
        <v>312</v>
      </c>
      <c r="B655" s="18" t="s">
        <v>26</v>
      </c>
      <c r="C655" s="18" t="s">
        <v>129</v>
      </c>
      <c r="D655" s="18" t="s">
        <v>166</v>
      </c>
      <c r="E655" s="13" t="s">
        <v>29</v>
      </c>
      <c r="F655" s="19" t="s">
        <v>434</v>
      </c>
      <c r="G655" s="13">
        <v>1320</v>
      </c>
      <c r="H655" s="13">
        <v>3480</v>
      </c>
      <c r="I655" s="14" t="s">
        <v>317</v>
      </c>
      <c r="J655" s="15">
        <v>8748117</v>
      </c>
      <c r="K655" s="15">
        <v>8748117</v>
      </c>
      <c r="L655" s="15">
        <v>0</v>
      </c>
      <c r="M655" s="15">
        <v>0</v>
      </c>
      <c r="N655" s="15">
        <v>0</v>
      </c>
      <c r="O655" s="15">
        <v>5688602.3099999996</v>
      </c>
      <c r="P655" s="15">
        <v>5688602.3099999996</v>
      </c>
      <c r="Q655" s="15">
        <v>3059514.69</v>
      </c>
      <c r="R655" s="15">
        <v>3059514.69</v>
      </c>
      <c r="S655" s="15">
        <v>3059514.69</v>
      </c>
      <c r="T655" s="17">
        <f t="shared" si="114"/>
        <v>0.6502659155107321</v>
      </c>
      <c r="U655" s="17">
        <f t="shared" si="115"/>
        <v>0</v>
      </c>
      <c r="V655" s="17">
        <f t="shared" si="116"/>
        <v>0.6502659155107321</v>
      </c>
    </row>
    <row r="656" spans="1:22" ht="45" outlineLevel="2">
      <c r="A656" s="18" t="s">
        <v>318</v>
      </c>
      <c r="B656" s="18" t="s">
        <v>26</v>
      </c>
      <c r="C656" s="18" t="s">
        <v>129</v>
      </c>
      <c r="D656" s="18" t="s">
        <v>166</v>
      </c>
      <c r="E656" s="13" t="s">
        <v>29</v>
      </c>
      <c r="F656" s="19" t="s">
        <v>434</v>
      </c>
      <c r="G656" s="13">
        <v>1320</v>
      </c>
      <c r="H656" s="13">
        <v>3480</v>
      </c>
      <c r="I656" s="14" t="s">
        <v>327</v>
      </c>
      <c r="J656" s="15">
        <v>100320934</v>
      </c>
      <c r="K656" s="15">
        <v>100320934</v>
      </c>
      <c r="L656" s="15">
        <v>0</v>
      </c>
      <c r="M656" s="15">
        <v>0</v>
      </c>
      <c r="N656" s="15">
        <v>0</v>
      </c>
      <c r="O656" s="15">
        <v>64298869.5</v>
      </c>
      <c r="P656" s="15">
        <v>64298869.5</v>
      </c>
      <c r="Q656" s="15">
        <v>36022064.5</v>
      </c>
      <c r="R656" s="15">
        <v>36022064.5</v>
      </c>
      <c r="S656" s="15">
        <v>36022064.5</v>
      </c>
      <c r="T656" s="17">
        <f t="shared" si="114"/>
        <v>0.64093172717072189</v>
      </c>
      <c r="U656" s="17">
        <f t="shared" si="115"/>
        <v>0</v>
      </c>
      <c r="V656" s="17">
        <f t="shared" si="116"/>
        <v>0.64093172717072189</v>
      </c>
    </row>
    <row r="657" spans="1:22" ht="45" outlineLevel="2">
      <c r="A657" s="18" t="s">
        <v>329</v>
      </c>
      <c r="B657" s="18" t="s">
        <v>26</v>
      </c>
      <c r="C657" s="18" t="s">
        <v>129</v>
      </c>
      <c r="D657" s="18" t="s">
        <v>166</v>
      </c>
      <c r="E657" s="13" t="s">
        <v>29</v>
      </c>
      <c r="F657" s="19" t="s">
        <v>434</v>
      </c>
      <c r="G657" s="13">
        <v>1320</v>
      </c>
      <c r="H657" s="13">
        <v>3460</v>
      </c>
      <c r="I657" s="14" t="s">
        <v>362</v>
      </c>
      <c r="J657" s="15">
        <v>2538256</v>
      </c>
      <c r="K657" s="15">
        <v>2538256</v>
      </c>
      <c r="L657" s="15">
        <v>0</v>
      </c>
      <c r="M657" s="15">
        <v>0</v>
      </c>
      <c r="N657" s="15">
        <v>0</v>
      </c>
      <c r="O657" s="15">
        <v>1967714.92</v>
      </c>
      <c r="P657" s="15">
        <v>1967714.92</v>
      </c>
      <c r="Q657" s="15">
        <v>570541.07999999996</v>
      </c>
      <c r="R657" s="15">
        <v>570541.07999999996</v>
      </c>
      <c r="S657" s="15">
        <v>570541.07999999996</v>
      </c>
      <c r="T657" s="17">
        <f t="shared" si="114"/>
        <v>0.77522319261729311</v>
      </c>
      <c r="U657" s="17">
        <f t="shared" si="115"/>
        <v>0</v>
      </c>
      <c r="V657" s="17">
        <f t="shared" si="116"/>
        <v>0.77522319261729311</v>
      </c>
    </row>
    <row r="658" spans="1:22" ht="45" outlineLevel="2">
      <c r="A658" s="18" t="s">
        <v>366</v>
      </c>
      <c r="B658" s="18" t="s">
        <v>367</v>
      </c>
      <c r="C658" s="18" t="s">
        <v>129</v>
      </c>
      <c r="D658" s="18" t="s">
        <v>166</v>
      </c>
      <c r="E658" s="13" t="s">
        <v>29</v>
      </c>
      <c r="F658" s="19" t="s">
        <v>434</v>
      </c>
      <c r="G658" s="13">
        <v>1320</v>
      </c>
      <c r="H658" s="13">
        <v>3410</v>
      </c>
      <c r="I658" s="14" t="s">
        <v>327</v>
      </c>
      <c r="J658" s="15">
        <v>3727963922</v>
      </c>
      <c r="K658" s="15">
        <v>3727963922</v>
      </c>
      <c r="L658" s="15">
        <v>0</v>
      </c>
      <c r="M658" s="15">
        <v>0</v>
      </c>
      <c r="N658" s="15">
        <v>0</v>
      </c>
      <c r="O658" s="15">
        <v>2177033598.6999998</v>
      </c>
      <c r="P658" s="15">
        <v>2177033598.6999998</v>
      </c>
      <c r="Q658" s="15">
        <v>1550930323.3</v>
      </c>
      <c r="R658" s="15">
        <v>1550930323.3</v>
      </c>
      <c r="S658" s="15">
        <v>1550930323.3</v>
      </c>
      <c r="T658" s="17">
        <f t="shared" si="114"/>
        <v>0.58397389144583034</v>
      </c>
      <c r="U658" s="17">
        <f t="shared" si="115"/>
        <v>0</v>
      </c>
      <c r="V658" s="17">
        <f t="shared" si="116"/>
        <v>0.58397389144583034</v>
      </c>
    </row>
    <row r="659" spans="1:22" ht="45" outlineLevel="2">
      <c r="A659" s="18" t="s">
        <v>366</v>
      </c>
      <c r="B659" s="18" t="s">
        <v>377</v>
      </c>
      <c r="C659" s="18" t="s">
        <v>129</v>
      </c>
      <c r="D659" s="18" t="s">
        <v>166</v>
      </c>
      <c r="E659" s="13" t="s">
        <v>29</v>
      </c>
      <c r="F659" s="19" t="s">
        <v>434</v>
      </c>
      <c r="G659" s="13">
        <v>1320</v>
      </c>
      <c r="H659" s="13">
        <v>3420</v>
      </c>
      <c r="I659" s="14" t="s">
        <v>397</v>
      </c>
      <c r="J659" s="15">
        <v>1285792799</v>
      </c>
      <c r="K659" s="15">
        <v>1285792799</v>
      </c>
      <c r="L659" s="15">
        <v>0</v>
      </c>
      <c r="M659" s="15">
        <v>0</v>
      </c>
      <c r="N659" s="15">
        <v>0</v>
      </c>
      <c r="O659" s="15">
        <v>871401838.27999997</v>
      </c>
      <c r="P659" s="16">
        <v>871401838.27999997</v>
      </c>
      <c r="Q659" s="15">
        <v>414390960.72000003</v>
      </c>
      <c r="R659" s="15">
        <v>414390960.72000003</v>
      </c>
      <c r="S659" s="15">
        <v>414390960.72000003</v>
      </c>
      <c r="T659" s="17">
        <f t="shared" si="114"/>
        <v>0.67771560002335962</v>
      </c>
      <c r="U659" s="17">
        <f t="shared" si="115"/>
        <v>0</v>
      </c>
      <c r="V659" s="17">
        <f t="shared" si="116"/>
        <v>0.67771560002335962</v>
      </c>
    </row>
    <row r="660" spans="1:22" ht="45" outlineLevel="2">
      <c r="A660" s="18" t="s">
        <v>366</v>
      </c>
      <c r="B660" s="18" t="s">
        <v>401</v>
      </c>
      <c r="C660" s="18" t="s">
        <v>129</v>
      </c>
      <c r="D660" s="18" t="s">
        <v>166</v>
      </c>
      <c r="E660" s="13" t="s">
        <v>29</v>
      </c>
      <c r="F660" s="19" t="s">
        <v>434</v>
      </c>
      <c r="G660" s="13">
        <v>1320</v>
      </c>
      <c r="H660" s="13">
        <v>3420</v>
      </c>
      <c r="I660" s="14" t="s">
        <v>406</v>
      </c>
      <c r="J660" s="15">
        <v>683904589</v>
      </c>
      <c r="K660" s="15">
        <v>683904589</v>
      </c>
      <c r="L660" s="15">
        <v>0</v>
      </c>
      <c r="M660" s="15">
        <v>0</v>
      </c>
      <c r="N660" s="15">
        <v>0</v>
      </c>
      <c r="O660" s="15">
        <v>423434650.89999998</v>
      </c>
      <c r="P660" s="16">
        <v>423434650.89999998</v>
      </c>
      <c r="Q660" s="15">
        <v>260469938.09999999</v>
      </c>
      <c r="R660" s="15">
        <v>260469938.09999999</v>
      </c>
      <c r="S660" s="15">
        <v>260469938.09999999</v>
      </c>
      <c r="T660" s="17">
        <f t="shared" si="114"/>
        <v>0.6191428712580257</v>
      </c>
      <c r="U660" s="17">
        <f t="shared" si="115"/>
        <v>0</v>
      </c>
      <c r="V660" s="17">
        <f t="shared" si="116"/>
        <v>0.6191428712580257</v>
      </c>
    </row>
    <row r="661" spans="1:22" ht="45" outlineLevel="2">
      <c r="A661" s="18" t="s">
        <v>366</v>
      </c>
      <c r="B661" s="18" t="s">
        <v>413</v>
      </c>
      <c r="C661" s="18" t="s">
        <v>129</v>
      </c>
      <c r="D661" s="18" t="s">
        <v>166</v>
      </c>
      <c r="E661" s="13" t="s">
        <v>29</v>
      </c>
      <c r="F661" s="19" t="s">
        <v>434</v>
      </c>
      <c r="G661" s="13">
        <v>1320</v>
      </c>
      <c r="H661" s="13">
        <v>3480</v>
      </c>
      <c r="I661" s="14" t="s">
        <v>397</v>
      </c>
      <c r="J661" s="15">
        <v>751264111</v>
      </c>
      <c r="K661" s="15">
        <v>751264111</v>
      </c>
      <c r="L661" s="15">
        <v>0</v>
      </c>
      <c r="M661" s="15">
        <v>0</v>
      </c>
      <c r="N661" s="15">
        <v>0</v>
      </c>
      <c r="O661" s="15">
        <v>404771221.10000002</v>
      </c>
      <c r="P661" s="16">
        <v>404771221.10000002</v>
      </c>
      <c r="Q661" s="15">
        <v>346492889.89999998</v>
      </c>
      <c r="R661" s="15">
        <v>346492889.89999998</v>
      </c>
      <c r="S661" s="15">
        <v>346492889.89999998</v>
      </c>
      <c r="T661" s="17">
        <f t="shared" si="114"/>
        <v>0.53878684629459161</v>
      </c>
      <c r="U661" s="17">
        <f t="shared" si="115"/>
        <v>0</v>
      </c>
      <c r="V661" s="17">
        <f t="shared" si="116"/>
        <v>0.53878684629459161</v>
      </c>
    </row>
    <row r="662" spans="1:22" ht="45" outlineLevel="2">
      <c r="A662" s="18" t="s">
        <v>366</v>
      </c>
      <c r="B662" s="18" t="s">
        <v>426</v>
      </c>
      <c r="C662" s="18" t="s">
        <v>129</v>
      </c>
      <c r="D662" s="18" t="s">
        <v>166</v>
      </c>
      <c r="E662" s="13" t="s">
        <v>29</v>
      </c>
      <c r="F662" s="19" t="s">
        <v>434</v>
      </c>
      <c r="G662" s="13">
        <v>1320</v>
      </c>
      <c r="H662" s="13">
        <v>3480</v>
      </c>
      <c r="I662" s="14" t="s">
        <v>429</v>
      </c>
      <c r="J662" s="15">
        <v>295152789</v>
      </c>
      <c r="K662" s="15">
        <v>295152789</v>
      </c>
      <c r="L662" s="15">
        <v>0</v>
      </c>
      <c r="M662" s="15">
        <v>0</v>
      </c>
      <c r="N662" s="15">
        <v>0</v>
      </c>
      <c r="O662" s="15">
        <v>152261071.53</v>
      </c>
      <c r="P662" s="16">
        <v>152261071.53</v>
      </c>
      <c r="Q662" s="15">
        <v>142891717.47</v>
      </c>
      <c r="R662" s="15">
        <v>142891717.47</v>
      </c>
      <c r="S662" s="15">
        <v>142891717.47</v>
      </c>
      <c r="T662" s="17">
        <f t="shared" si="114"/>
        <v>0.5158720405315228</v>
      </c>
      <c r="U662" s="17">
        <f t="shared" si="115"/>
        <v>0</v>
      </c>
      <c r="V662" s="17">
        <f t="shared" si="116"/>
        <v>0.5158720405315228</v>
      </c>
    </row>
    <row r="663" spans="1:22" outlineLevel="1">
      <c r="A663" s="43"/>
      <c r="B663" s="43"/>
      <c r="C663" s="43"/>
      <c r="D663" s="42" t="s">
        <v>542</v>
      </c>
      <c r="E663" s="44"/>
      <c r="F663" s="45"/>
      <c r="G663" s="44"/>
      <c r="H663" s="44"/>
      <c r="I663" s="46"/>
      <c r="J663" s="47">
        <f t="shared" ref="J663:S663" si="120">SUBTOTAL(9,J650:J662)</f>
        <v>6980584894</v>
      </c>
      <c r="K663" s="47">
        <f t="shared" si="120"/>
        <v>6980584894</v>
      </c>
      <c r="L663" s="47">
        <f t="shared" si="120"/>
        <v>0</v>
      </c>
      <c r="M663" s="47">
        <f t="shared" si="120"/>
        <v>0</v>
      </c>
      <c r="N663" s="47">
        <f t="shared" si="120"/>
        <v>0</v>
      </c>
      <c r="O663" s="47">
        <f t="shared" si="120"/>
        <v>4169882859.52</v>
      </c>
      <c r="P663" s="48">
        <f t="shared" si="120"/>
        <v>4169882859.52</v>
      </c>
      <c r="Q663" s="47">
        <f t="shared" si="120"/>
        <v>2810702034.48</v>
      </c>
      <c r="R663" s="47">
        <f t="shared" si="120"/>
        <v>2810702034.48</v>
      </c>
      <c r="S663" s="47">
        <f t="shared" si="120"/>
        <v>2810702034.48</v>
      </c>
      <c r="T663" s="49">
        <f t="shared" si="114"/>
        <v>0.59735436540627507</v>
      </c>
      <c r="U663" s="49">
        <f t="shared" si="115"/>
        <v>0</v>
      </c>
      <c r="V663" s="49">
        <f t="shared" si="116"/>
        <v>0.59735436540627507</v>
      </c>
    </row>
    <row r="664" spans="1:22" ht="345" outlineLevel="2">
      <c r="A664" s="18" t="s">
        <v>259</v>
      </c>
      <c r="B664" s="18" t="s">
        <v>26</v>
      </c>
      <c r="C664" s="18" t="s">
        <v>129</v>
      </c>
      <c r="D664" s="18" t="s">
        <v>274</v>
      </c>
      <c r="E664" s="13" t="s">
        <v>136</v>
      </c>
      <c r="F664" s="19" t="s">
        <v>434</v>
      </c>
      <c r="G664" s="13">
        <v>1320</v>
      </c>
      <c r="H664" s="13">
        <v>3480</v>
      </c>
      <c r="I664" s="14" t="s">
        <v>275</v>
      </c>
      <c r="J664" s="15">
        <v>0</v>
      </c>
      <c r="K664" s="15">
        <v>0</v>
      </c>
      <c r="L664" s="15">
        <v>0</v>
      </c>
      <c r="M664" s="15">
        <v>0</v>
      </c>
      <c r="N664" s="15">
        <v>0</v>
      </c>
      <c r="O664" s="15">
        <v>0</v>
      </c>
      <c r="P664" s="15">
        <v>0</v>
      </c>
      <c r="Q664" s="15">
        <v>0</v>
      </c>
      <c r="R664" s="15">
        <v>0</v>
      </c>
      <c r="S664" s="15">
        <v>0</v>
      </c>
      <c r="T664" s="17">
        <v>0</v>
      </c>
      <c r="U664" s="17">
        <v>0</v>
      </c>
      <c r="V664" s="17">
        <f t="shared" si="116"/>
        <v>0</v>
      </c>
    </row>
    <row r="665" spans="1:22" ht="120" outlineLevel="2">
      <c r="A665" s="18" t="s">
        <v>366</v>
      </c>
      <c r="B665" s="18" t="s">
        <v>401</v>
      </c>
      <c r="C665" s="18" t="s">
        <v>129</v>
      </c>
      <c r="D665" s="18" t="s">
        <v>274</v>
      </c>
      <c r="E665" s="13" t="s">
        <v>172</v>
      </c>
      <c r="F665" s="19" t="s">
        <v>434</v>
      </c>
      <c r="G665" s="13">
        <v>1320</v>
      </c>
      <c r="H665" s="13">
        <v>3420</v>
      </c>
      <c r="I665" s="14" t="s">
        <v>407</v>
      </c>
      <c r="J665" s="15">
        <v>5467612</v>
      </c>
      <c r="K665" s="15">
        <v>5467612</v>
      </c>
      <c r="L665" s="15">
        <v>0</v>
      </c>
      <c r="M665" s="15">
        <v>0</v>
      </c>
      <c r="N665" s="15">
        <v>0</v>
      </c>
      <c r="O665" s="15">
        <v>5467612</v>
      </c>
      <c r="P665" s="16">
        <v>5467612</v>
      </c>
      <c r="Q665" s="15">
        <v>0</v>
      </c>
      <c r="R665" s="15">
        <v>0</v>
      </c>
      <c r="S665" s="15">
        <v>0</v>
      </c>
      <c r="T665" s="17">
        <f t="shared" si="114"/>
        <v>1</v>
      </c>
      <c r="U665" s="17">
        <f t="shared" si="115"/>
        <v>0</v>
      </c>
      <c r="V665" s="17">
        <f t="shared" si="116"/>
        <v>1</v>
      </c>
    </row>
    <row r="666" spans="1:22" ht="105" outlineLevel="2">
      <c r="A666" s="18" t="s">
        <v>366</v>
      </c>
      <c r="B666" s="18" t="s">
        <v>401</v>
      </c>
      <c r="C666" s="18" t="s">
        <v>129</v>
      </c>
      <c r="D666" s="18" t="s">
        <v>274</v>
      </c>
      <c r="E666" s="13" t="s">
        <v>267</v>
      </c>
      <c r="F666" s="19" t="s">
        <v>434</v>
      </c>
      <c r="G666" s="13">
        <v>1320</v>
      </c>
      <c r="H666" s="13">
        <v>3420</v>
      </c>
      <c r="I666" s="14" t="s">
        <v>408</v>
      </c>
      <c r="J666" s="15">
        <v>42702159</v>
      </c>
      <c r="K666" s="15">
        <v>42702159</v>
      </c>
      <c r="L666" s="15">
        <v>0</v>
      </c>
      <c r="M666" s="15">
        <v>0</v>
      </c>
      <c r="N666" s="15">
        <v>0</v>
      </c>
      <c r="O666" s="15">
        <v>42702159</v>
      </c>
      <c r="P666" s="16">
        <v>42702159</v>
      </c>
      <c r="Q666" s="15">
        <v>0</v>
      </c>
      <c r="R666" s="15">
        <v>0</v>
      </c>
      <c r="S666" s="15">
        <v>0</v>
      </c>
      <c r="T666" s="17">
        <f t="shared" si="114"/>
        <v>1</v>
      </c>
      <c r="U666" s="17">
        <f t="shared" si="115"/>
        <v>0</v>
      </c>
      <c r="V666" s="17">
        <f t="shared" si="116"/>
        <v>1</v>
      </c>
    </row>
    <row r="667" spans="1:22" ht="150" outlineLevel="2">
      <c r="A667" s="18" t="s">
        <v>366</v>
      </c>
      <c r="B667" s="18" t="s">
        <v>413</v>
      </c>
      <c r="C667" s="18" t="s">
        <v>129</v>
      </c>
      <c r="D667" s="18" t="s">
        <v>274</v>
      </c>
      <c r="E667" s="13" t="s">
        <v>415</v>
      </c>
      <c r="F667" s="19" t="s">
        <v>434</v>
      </c>
      <c r="G667" s="13">
        <v>1320</v>
      </c>
      <c r="H667" s="13">
        <v>3480</v>
      </c>
      <c r="I667" s="14" t="s">
        <v>424</v>
      </c>
      <c r="J667" s="15">
        <v>66479799</v>
      </c>
      <c r="K667" s="15">
        <v>66479799</v>
      </c>
      <c r="L667" s="15">
        <v>0</v>
      </c>
      <c r="M667" s="15">
        <v>0</v>
      </c>
      <c r="N667" s="15">
        <v>0</v>
      </c>
      <c r="O667" s="15">
        <v>66479799</v>
      </c>
      <c r="P667" s="16">
        <v>66479799</v>
      </c>
      <c r="Q667" s="15">
        <v>0</v>
      </c>
      <c r="R667" s="15">
        <v>0</v>
      </c>
      <c r="S667" s="15">
        <v>0</v>
      </c>
      <c r="T667" s="17">
        <f t="shared" si="114"/>
        <v>1</v>
      </c>
      <c r="U667" s="17">
        <f t="shared" si="115"/>
        <v>0</v>
      </c>
      <c r="V667" s="17">
        <f t="shared" si="116"/>
        <v>1</v>
      </c>
    </row>
    <row r="668" spans="1:22" ht="165" outlineLevel="2">
      <c r="A668" s="18" t="s">
        <v>366</v>
      </c>
      <c r="B668" s="18" t="s">
        <v>413</v>
      </c>
      <c r="C668" s="18" t="s">
        <v>129</v>
      </c>
      <c r="D668" s="18" t="s">
        <v>274</v>
      </c>
      <c r="E668" s="13" t="s">
        <v>136</v>
      </c>
      <c r="F668" s="19" t="s">
        <v>434</v>
      </c>
      <c r="G668" s="13">
        <v>1320</v>
      </c>
      <c r="H668" s="13">
        <v>3480</v>
      </c>
      <c r="I668" s="14" t="s">
        <v>425</v>
      </c>
      <c r="J668" s="15">
        <v>156246309</v>
      </c>
      <c r="K668" s="15">
        <v>156246309</v>
      </c>
      <c r="L668" s="15">
        <v>0</v>
      </c>
      <c r="M668" s="15">
        <v>0</v>
      </c>
      <c r="N668" s="15">
        <v>0</v>
      </c>
      <c r="O668" s="15">
        <v>156246309</v>
      </c>
      <c r="P668" s="16">
        <v>156246309</v>
      </c>
      <c r="Q668" s="15">
        <v>0</v>
      </c>
      <c r="R668" s="15">
        <v>0</v>
      </c>
      <c r="S668" s="15">
        <v>0</v>
      </c>
      <c r="T668" s="17">
        <f t="shared" si="114"/>
        <v>1</v>
      </c>
      <c r="U668" s="17">
        <f t="shared" si="115"/>
        <v>0</v>
      </c>
      <c r="V668" s="17">
        <f t="shared" si="116"/>
        <v>1</v>
      </c>
    </row>
    <row r="669" spans="1:22" outlineLevel="1">
      <c r="A669" s="43"/>
      <c r="B669" s="43"/>
      <c r="C669" s="43"/>
      <c r="D669" s="42" t="s">
        <v>543</v>
      </c>
      <c r="E669" s="44"/>
      <c r="F669" s="45"/>
      <c r="G669" s="44"/>
      <c r="H669" s="44"/>
      <c r="I669" s="46"/>
      <c r="J669" s="47">
        <f t="shared" ref="J669:S669" si="121">SUBTOTAL(9,J664:J668)</f>
        <v>270895879</v>
      </c>
      <c r="K669" s="47">
        <f t="shared" si="121"/>
        <v>270895879</v>
      </c>
      <c r="L669" s="47">
        <f t="shared" si="121"/>
        <v>0</v>
      </c>
      <c r="M669" s="47">
        <f t="shared" si="121"/>
        <v>0</v>
      </c>
      <c r="N669" s="47">
        <f t="shared" si="121"/>
        <v>0</v>
      </c>
      <c r="O669" s="47">
        <f t="shared" si="121"/>
        <v>270895879</v>
      </c>
      <c r="P669" s="48">
        <f t="shared" si="121"/>
        <v>270895879</v>
      </c>
      <c r="Q669" s="47">
        <f t="shared" si="121"/>
        <v>0</v>
      </c>
      <c r="R669" s="47">
        <f t="shared" si="121"/>
        <v>0</v>
      </c>
      <c r="S669" s="47">
        <f t="shared" si="121"/>
        <v>0</v>
      </c>
      <c r="T669" s="49">
        <f t="shared" si="114"/>
        <v>1</v>
      </c>
      <c r="U669" s="49">
        <f t="shared" si="115"/>
        <v>0</v>
      </c>
      <c r="V669" s="49">
        <f t="shared" si="116"/>
        <v>1</v>
      </c>
    </row>
    <row r="670" spans="1:22" ht="180" outlineLevel="2">
      <c r="A670" s="18" t="s">
        <v>25</v>
      </c>
      <c r="B670" s="18" t="s">
        <v>26</v>
      </c>
      <c r="C670" s="18" t="s">
        <v>129</v>
      </c>
      <c r="D670" s="18" t="s">
        <v>168</v>
      </c>
      <c r="E670" s="13" t="s">
        <v>48</v>
      </c>
      <c r="F670" s="19" t="s">
        <v>434</v>
      </c>
      <c r="G670" s="13">
        <v>1320</v>
      </c>
      <c r="H670" s="13">
        <v>3480</v>
      </c>
      <c r="I670" s="14" t="s">
        <v>169</v>
      </c>
      <c r="J670" s="15">
        <v>8585000</v>
      </c>
      <c r="K670" s="15">
        <v>8585000</v>
      </c>
      <c r="L670" s="15">
        <v>0</v>
      </c>
      <c r="M670" s="15">
        <v>0</v>
      </c>
      <c r="N670" s="15">
        <v>0</v>
      </c>
      <c r="O670" s="15">
        <v>8585000</v>
      </c>
      <c r="P670" s="15">
        <v>8585000</v>
      </c>
      <c r="Q670" s="15">
        <v>0</v>
      </c>
      <c r="R670" s="15">
        <v>0</v>
      </c>
      <c r="S670" s="15">
        <v>0</v>
      </c>
      <c r="T670" s="17">
        <f t="shared" si="114"/>
        <v>1</v>
      </c>
      <c r="U670" s="17">
        <f t="shared" si="115"/>
        <v>0</v>
      </c>
      <c r="V670" s="17">
        <f t="shared" si="116"/>
        <v>1</v>
      </c>
    </row>
    <row r="671" spans="1:22" ht="240" outlineLevel="2">
      <c r="A671" s="18" t="s">
        <v>193</v>
      </c>
      <c r="B671" s="18" t="s">
        <v>26</v>
      </c>
      <c r="C671" s="18" t="s">
        <v>129</v>
      </c>
      <c r="D671" s="18" t="s">
        <v>168</v>
      </c>
      <c r="E671" s="13" t="s">
        <v>256</v>
      </c>
      <c r="F671" s="19" t="s">
        <v>434</v>
      </c>
      <c r="G671" s="13">
        <v>1320</v>
      </c>
      <c r="H671" s="13">
        <v>3480</v>
      </c>
      <c r="I671" s="14" t="s">
        <v>257</v>
      </c>
      <c r="J671" s="15">
        <v>27560208</v>
      </c>
      <c r="K671" s="15">
        <v>27560208</v>
      </c>
      <c r="L671" s="15">
        <v>0</v>
      </c>
      <c r="M671" s="15">
        <v>0</v>
      </c>
      <c r="N671" s="15">
        <v>0</v>
      </c>
      <c r="O671" s="15">
        <v>27560208</v>
      </c>
      <c r="P671" s="15">
        <v>27560208</v>
      </c>
      <c r="Q671" s="15">
        <v>0</v>
      </c>
      <c r="R671" s="15">
        <v>0</v>
      </c>
      <c r="S671" s="15">
        <v>0</v>
      </c>
      <c r="T671" s="17">
        <f t="shared" si="114"/>
        <v>1</v>
      </c>
      <c r="U671" s="17">
        <f t="shared" si="115"/>
        <v>0</v>
      </c>
      <c r="V671" s="17">
        <f t="shared" si="116"/>
        <v>1</v>
      </c>
    </row>
    <row r="672" spans="1:22" ht="409.5" outlineLevel="2">
      <c r="A672" s="18" t="s">
        <v>290</v>
      </c>
      <c r="B672" s="18" t="s">
        <v>26</v>
      </c>
      <c r="C672" s="18" t="s">
        <v>129</v>
      </c>
      <c r="D672" s="18" t="s">
        <v>168</v>
      </c>
      <c r="E672" s="13" t="s">
        <v>136</v>
      </c>
      <c r="F672" s="19" t="s">
        <v>434</v>
      </c>
      <c r="G672" s="13">
        <v>1320</v>
      </c>
      <c r="H672" s="13">
        <v>3420</v>
      </c>
      <c r="I672" s="14" t="s">
        <v>296</v>
      </c>
      <c r="J672" s="15">
        <v>1359121598</v>
      </c>
      <c r="K672" s="15">
        <v>1359121598</v>
      </c>
      <c r="L672" s="15">
        <v>0</v>
      </c>
      <c r="M672" s="15">
        <v>0</v>
      </c>
      <c r="N672" s="15">
        <v>0</v>
      </c>
      <c r="O672" s="15">
        <v>1359121598</v>
      </c>
      <c r="P672" s="15">
        <v>1359121598</v>
      </c>
      <c r="Q672" s="15">
        <v>0</v>
      </c>
      <c r="R672" s="15">
        <v>0</v>
      </c>
      <c r="S672" s="15">
        <v>0</v>
      </c>
      <c r="T672" s="17">
        <f t="shared" si="114"/>
        <v>1</v>
      </c>
      <c r="U672" s="17">
        <f t="shared" si="115"/>
        <v>0</v>
      </c>
      <c r="V672" s="17">
        <f t="shared" si="116"/>
        <v>1</v>
      </c>
    </row>
    <row r="673" spans="1:22" ht="255" outlineLevel="2">
      <c r="A673" s="18" t="s">
        <v>290</v>
      </c>
      <c r="B673" s="18" t="s">
        <v>26</v>
      </c>
      <c r="C673" s="18" t="s">
        <v>129</v>
      </c>
      <c r="D673" s="18" t="s">
        <v>168</v>
      </c>
      <c r="E673" s="13" t="s">
        <v>172</v>
      </c>
      <c r="F673" s="19" t="s">
        <v>434</v>
      </c>
      <c r="G673" s="13">
        <v>1320</v>
      </c>
      <c r="H673" s="13">
        <v>3480</v>
      </c>
      <c r="I673" s="14" t="s">
        <v>297</v>
      </c>
      <c r="J673" s="15">
        <v>229703482</v>
      </c>
      <c r="K673" s="15">
        <v>229703482</v>
      </c>
      <c r="L673" s="15">
        <v>0</v>
      </c>
      <c r="M673" s="15">
        <v>0</v>
      </c>
      <c r="N673" s="15">
        <v>0</v>
      </c>
      <c r="O673" s="15">
        <v>229703482</v>
      </c>
      <c r="P673" s="15">
        <v>229703482</v>
      </c>
      <c r="Q673" s="15">
        <v>0</v>
      </c>
      <c r="R673" s="15">
        <v>0</v>
      </c>
      <c r="S673" s="15">
        <v>0</v>
      </c>
      <c r="T673" s="17">
        <f t="shared" si="114"/>
        <v>1</v>
      </c>
      <c r="U673" s="17">
        <f t="shared" si="115"/>
        <v>0</v>
      </c>
      <c r="V673" s="17">
        <f t="shared" si="116"/>
        <v>1</v>
      </c>
    </row>
    <row r="674" spans="1:22" ht="409.5" outlineLevel="2">
      <c r="A674" s="18" t="s">
        <v>290</v>
      </c>
      <c r="B674" s="18" t="s">
        <v>26</v>
      </c>
      <c r="C674" s="18" t="s">
        <v>129</v>
      </c>
      <c r="D674" s="18" t="s">
        <v>168</v>
      </c>
      <c r="E674" s="13" t="s">
        <v>298</v>
      </c>
      <c r="F674" s="19" t="s">
        <v>434</v>
      </c>
      <c r="G674" s="13">
        <v>1320</v>
      </c>
      <c r="H674" s="13">
        <v>3410</v>
      </c>
      <c r="I674" s="14" t="s">
        <v>299</v>
      </c>
      <c r="J674" s="15">
        <v>3568289753</v>
      </c>
      <c r="K674" s="15">
        <v>3568289753</v>
      </c>
      <c r="L674" s="15">
        <v>0</v>
      </c>
      <c r="M674" s="15">
        <v>0</v>
      </c>
      <c r="N674" s="15">
        <v>0</v>
      </c>
      <c r="O674" s="15">
        <v>3568289753</v>
      </c>
      <c r="P674" s="15">
        <v>3568289753</v>
      </c>
      <c r="Q674" s="15">
        <v>0</v>
      </c>
      <c r="R674" s="15">
        <v>0</v>
      </c>
      <c r="S674" s="15">
        <v>0</v>
      </c>
      <c r="T674" s="17">
        <f t="shared" si="114"/>
        <v>1</v>
      </c>
      <c r="U674" s="17">
        <f t="shared" si="115"/>
        <v>0</v>
      </c>
      <c r="V674" s="17">
        <f t="shared" si="116"/>
        <v>1</v>
      </c>
    </row>
    <row r="675" spans="1:22" ht="409.5" outlineLevel="2">
      <c r="A675" s="18" t="s">
        <v>366</v>
      </c>
      <c r="B675" s="18" t="s">
        <v>367</v>
      </c>
      <c r="C675" s="18" t="s">
        <v>129</v>
      </c>
      <c r="D675" s="18" t="s">
        <v>168</v>
      </c>
      <c r="E675" s="13" t="s">
        <v>158</v>
      </c>
      <c r="F675" s="19" t="s">
        <v>434</v>
      </c>
      <c r="G675" s="13">
        <v>1320</v>
      </c>
      <c r="H675" s="13">
        <v>3410</v>
      </c>
      <c r="I675" s="14" t="s">
        <v>375</v>
      </c>
      <c r="J675" s="15">
        <v>38948000</v>
      </c>
      <c r="K675" s="15">
        <v>38948000</v>
      </c>
      <c r="L675" s="15">
        <v>0</v>
      </c>
      <c r="M675" s="15">
        <v>0</v>
      </c>
      <c r="N675" s="15">
        <v>0</v>
      </c>
      <c r="O675" s="15">
        <v>38948000</v>
      </c>
      <c r="P675" s="15">
        <v>38948000</v>
      </c>
      <c r="Q675" s="15">
        <v>0</v>
      </c>
      <c r="R675" s="15">
        <v>0</v>
      </c>
      <c r="S675" s="15">
        <v>0</v>
      </c>
      <c r="T675" s="17">
        <f t="shared" si="114"/>
        <v>1</v>
      </c>
      <c r="U675" s="17">
        <f t="shared" si="115"/>
        <v>0</v>
      </c>
      <c r="V675" s="17">
        <f t="shared" si="116"/>
        <v>1</v>
      </c>
    </row>
    <row r="676" spans="1:22" ht="120" outlineLevel="2">
      <c r="A676" s="18" t="s">
        <v>366</v>
      </c>
      <c r="B676" s="18" t="s">
        <v>377</v>
      </c>
      <c r="C676" s="18" t="s">
        <v>129</v>
      </c>
      <c r="D676" s="18" t="s">
        <v>168</v>
      </c>
      <c r="E676" s="13" t="s">
        <v>172</v>
      </c>
      <c r="F676" s="19" t="s">
        <v>434</v>
      </c>
      <c r="G676" s="13">
        <v>1320</v>
      </c>
      <c r="H676" s="13">
        <v>3420</v>
      </c>
      <c r="I676" s="14" t="s">
        <v>398</v>
      </c>
      <c r="J676" s="15">
        <v>62612500</v>
      </c>
      <c r="K676" s="15">
        <v>62612500</v>
      </c>
      <c r="L676" s="15">
        <v>0</v>
      </c>
      <c r="M676" s="15">
        <v>0</v>
      </c>
      <c r="N676" s="15">
        <v>0</v>
      </c>
      <c r="O676" s="15">
        <v>62612500</v>
      </c>
      <c r="P676" s="16">
        <v>62612500</v>
      </c>
      <c r="Q676" s="15">
        <v>0</v>
      </c>
      <c r="R676" s="15">
        <v>0</v>
      </c>
      <c r="S676" s="15">
        <v>0</v>
      </c>
      <c r="T676" s="17">
        <f t="shared" si="114"/>
        <v>1</v>
      </c>
      <c r="U676" s="17">
        <f t="shared" si="115"/>
        <v>0</v>
      </c>
      <c r="V676" s="17">
        <f t="shared" si="116"/>
        <v>1</v>
      </c>
    </row>
    <row r="677" spans="1:22" ht="195" outlineLevel="2">
      <c r="A677" s="18" t="s">
        <v>366</v>
      </c>
      <c r="B677" s="18" t="s">
        <v>377</v>
      </c>
      <c r="C677" s="18" t="s">
        <v>129</v>
      </c>
      <c r="D677" s="18" t="s">
        <v>168</v>
      </c>
      <c r="E677" s="13" t="s">
        <v>267</v>
      </c>
      <c r="F677" s="19" t="s">
        <v>434</v>
      </c>
      <c r="G677" s="13">
        <v>1320</v>
      </c>
      <c r="H677" s="13">
        <v>3420</v>
      </c>
      <c r="I677" s="14" t="s">
        <v>399</v>
      </c>
      <c r="J677" s="15">
        <v>15783275</v>
      </c>
      <c r="K677" s="15">
        <v>15783275</v>
      </c>
      <c r="L677" s="15">
        <v>0</v>
      </c>
      <c r="M677" s="15">
        <v>0</v>
      </c>
      <c r="N677" s="15">
        <v>0</v>
      </c>
      <c r="O677" s="15">
        <v>15783275</v>
      </c>
      <c r="P677" s="16">
        <v>15783275</v>
      </c>
      <c r="Q677" s="15">
        <v>0</v>
      </c>
      <c r="R677" s="15">
        <v>0</v>
      </c>
      <c r="S677" s="15">
        <v>0</v>
      </c>
      <c r="T677" s="17">
        <f t="shared" si="114"/>
        <v>1</v>
      </c>
      <c r="U677" s="17">
        <f t="shared" si="115"/>
        <v>0</v>
      </c>
      <c r="V677" s="17">
        <f t="shared" si="116"/>
        <v>1</v>
      </c>
    </row>
    <row r="678" spans="1:22" ht="210" outlineLevel="2">
      <c r="A678" s="18" t="s">
        <v>366</v>
      </c>
      <c r="B678" s="18" t="s">
        <v>401</v>
      </c>
      <c r="C678" s="18" t="s">
        <v>129</v>
      </c>
      <c r="D678" s="18" t="s">
        <v>168</v>
      </c>
      <c r="E678" s="13" t="s">
        <v>48</v>
      </c>
      <c r="F678" s="19" t="s">
        <v>434</v>
      </c>
      <c r="G678" s="13">
        <v>1320</v>
      </c>
      <c r="H678" s="13">
        <v>3420</v>
      </c>
      <c r="I678" s="14" t="s">
        <v>409</v>
      </c>
      <c r="J678" s="15">
        <v>15552093</v>
      </c>
      <c r="K678" s="15">
        <v>15552093</v>
      </c>
      <c r="L678" s="15">
        <v>0</v>
      </c>
      <c r="M678" s="15">
        <v>0</v>
      </c>
      <c r="N678" s="15">
        <v>0</v>
      </c>
      <c r="O678" s="15">
        <v>15552093</v>
      </c>
      <c r="P678" s="16">
        <v>15552093</v>
      </c>
      <c r="Q678" s="15">
        <v>0</v>
      </c>
      <c r="R678" s="15">
        <v>0</v>
      </c>
      <c r="S678" s="15">
        <v>0</v>
      </c>
      <c r="T678" s="17">
        <f t="shared" si="114"/>
        <v>1</v>
      </c>
      <c r="U678" s="17">
        <f t="shared" si="115"/>
        <v>0</v>
      </c>
      <c r="V678" s="17">
        <f t="shared" si="116"/>
        <v>1</v>
      </c>
    </row>
    <row r="679" spans="1:22" ht="120" outlineLevel="2">
      <c r="A679" s="18" t="s">
        <v>366</v>
      </c>
      <c r="B679" s="18" t="s">
        <v>401</v>
      </c>
      <c r="C679" s="18" t="s">
        <v>129</v>
      </c>
      <c r="D679" s="18" t="s">
        <v>168</v>
      </c>
      <c r="E679" s="13" t="s">
        <v>136</v>
      </c>
      <c r="F679" s="19" t="s">
        <v>434</v>
      </c>
      <c r="G679" s="13">
        <v>1320</v>
      </c>
      <c r="H679" s="13">
        <v>3420</v>
      </c>
      <c r="I679" s="14" t="s">
        <v>410</v>
      </c>
      <c r="J679" s="15">
        <v>65403502</v>
      </c>
      <c r="K679" s="15">
        <v>65403502</v>
      </c>
      <c r="L679" s="15">
        <v>0</v>
      </c>
      <c r="M679" s="15">
        <v>0</v>
      </c>
      <c r="N679" s="15">
        <v>0</v>
      </c>
      <c r="O679" s="15">
        <v>65403502</v>
      </c>
      <c r="P679" s="16">
        <v>65403502</v>
      </c>
      <c r="Q679" s="15">
        <v>0</v>
      </c>
      <c r="R679" s="15">
        <v>0</v>
      </c>
      <c r="S679" s="15">
        <v>0</v>
      </c>
      <c r="T679" s="17">
        <f t="shared" si="114"/>
        <v>1</v>
      </c>
      <c r="U679" s="17">
        <f t="shared" si="115"/>
        <v>0</v>
      </c>
      <c r="V679" s="17">
        <f t="shared" si="116"/>
        <v>1</v>
      </c>
    </row>
    <row r="680" spans="1:22" ht="210" outlineLevel="2">
      <c r="A680" s="18" t="s">
        <v>366</v>
      </c>
      <c r="B680" s="18" t="s">
        <v>426</v>
      </c>
      <c r="C680" s="18" t="s">
        <v>129</v>
      </c>
      <c r="D680" s="18" t="s">
        <v>168</v>
      </c>
      <c r="E680" s="13" t="s">
        <v>48</v>
      </c>
      <c r="F680" s="19" t="s">
        <v>434</v>
      </c>
      <c r="G680" s="13">
        <v>1320</v>
      </c>
      <c r="H680" s="13">
        <v>3480</v>
      </c>
      <c r="I680" s="14" t="s">
        <v>430</v>
      </c>
      <c r="J680" s="15">
        <v>12483710</v>
      </c>
      <c r="K680" s="15">
        <v>12483710</v>
      </c>
      <c r="L680" s="15">
        <v>0</v>
      </c>
      <c r="M680" s="15">
        <v>0</v>
      </c>
      <c r="N680" s="15">
        <v>0</v>
      </c>
      <c r="O680" s="15">
        <v>12483710</v>
      </c>
      <c r="P680" s="16">
        <v>12483710</v>
      </c>
      <c r="Q680" s="15">
        <v>0</v>
      </c>
      <c r="R680" s="15">
        <v>0</v>
      </c>
      <c r="S680" s="15">
        <v>0</v>
      </c>
      <c r="T680" s="17">
        <f t="shared" ref="T680:T724" si="122">+O680/K680</f>
        <v>1</v>
      </c>
      <c r="U680" s="17">
        <f t="shared" ref="U680:U724" si="123">+(L680+M680+N680)/K680</f>
        <v>0</v>
      </c>
      <c r="V680" s="17">
        <f t="shared" ref="V680:V724" si="124">+T680+U680</f>
        <v>1</v>
      </c>
    </row>
    <row r="681" spans="1:22" outlineLevel="1">
      <c r="A681" s="43"/>
      <c r="B681" s="43"/>
      <c r="C681" s="43"/>
      <c r="D681" s="42" t="s">
        <v>544</v>
      </c>
      <c r="E681" s="44"/>
      <c r="F681" s="45"/>
      <c r="G681" s="44"/>
      <c r="H681" s="44"/>
      <c r="I681" s="46"/>
      <c r="J681" s="47">
        <f t="shared" ref="J681:S681" si="125">SUBTOTAL(9,J670:J680)</f>
        <v>5404043121</v>
      </c>
      <c r="K681" s="47">
        <f t="shared" si="125"/>
        <v>5404043121</v>
      </c>
      <c r="L681" s="47">
        <f t="shared" si="125"/>
        <v>0</v>
      </c>
      <c r="M681" s="47">
        <f t="shared" si="125"/>
        <v>0</v>
      </c>
      <c r="N681" s="47">
        <f t="shared" si="125"/>
        <v>0</v>
      </c>
      <c r="O681" s="47">
        <f t="shared" si="125"/>
        <v>5404043121</v>
      </c>
      <c r="P681" s="48">
        <f t="shared" si="125"/>
        <v>5404043121</v>
      </c>
      <c r="Q681" s="47">
        <f t="shared" si="125"/>
        <v>0</v>
      </c>
      <c r="R681" s="47">
        <f t="shared" si="125"/>
        <v>0</v>
      </c>
      <c r="S681" s="47">
        <f t="shared" si="125"/>
        <v>0</v>
      </c>
      <c r="T681" s="49">
        <f t="shared" si="122"/>
        <v>1</v>
      </c>
      <c r="U681" s="49">
        <f t="shared" si="123"/>
        <v>0</v>
      </c>
      <c r="V681" s="49">
        <f t="shared" si="124"/>
        <v>1</v>
      </c>
    </row>
    <row r="682" spans="1:22" ht="90" outlineLevel="2">
      <c r="A682" s="18" t="s">
        <v>25</v>
      </c>
      <c r="B682" s="18" t="s">
        <v>26</v>
      </c>
      <c r="C682" s="18" t="s">
        <v>129</v>
      </c>
      <c r="D682" s="18" t="s">
        <v>170</v>
      </c>
      <c r="E682" s="13" t="s">
        <v>136</v>
      </c>
      <c r="F682" s="19" t="s">
        <v>434</v>
      </c>
      <c r="G682" s="13">
        <v>1320</v>
      </c>
      <c r="H682" s="13">
        <v>3480</v>
      </c>
      <c r="I682" s="14" t="s">
        <v>171</v>
      </c>
      <c r="J682" s="15">
        <v>134617021</v>
      </c>
      <c r="K682" s="15">
        <v>134617021</v>
      </c>
      <c r="L682" s="15">
        <v>0</v>
      </c>
      <c r="M682" s="15">
        <v>0</v>
      </c>
      <c r="N682" s="15">
        <v>0</v>
      </c>
      <c r="O682" s="15">
        <v>134617021</v>
      </c>
      <c r="P682" s="15">
        <v>134617021</v>
      </c>
      <c r="Q682" s="15">
        <v>0</v>
      </c>
      <c r="R682" s="15">
        <v>0</v>
      </c>
      <c r="S682" s="15">
        <v>0</v>
      </c>
      <c r="T682" s="17">
        <f t="shared" si="122"/>
        <v>1</v>
      </c>
      <c r="U682" s="17">
        <f t="shared" si="123"/>
        <v>0</v>
      </c>
      <c r="V682" s="17">
        <f t="shared" si="124"/>
        <v>1</v>
      </c>
    </row>
    <row r="683" spans="1:22" ht="90" outlineLevel="2">
      <c r="A683" s="18" t="s">
        <v>25</v>
      </c>
      <c r="B683" s="18" t="s">
        <v>26</v>
      </c>
      <c r="C683" s="18" t="s">
        <v>129</v>
      </c>
      <c r="D683" s="18" t="s">
        <v>170</v>
      </c>
      <c r="E683" s="13" t="s">
        <v>172</v>
      </c>
      <c r="F683" s="19" t="s">
        <v>434</v>
      </c>
      <c r="G683" s="13">
        <v>1320</v>
      </c>
      <c r="H683" s="13">
        <v>3480</v>
      </c>
      <c r="I683" s="14" t="s">
        <v>173</v>
      </c>
      <c r="J683" s="15">
        <v>75000000</v>
      </c>
      <c r="K683" s="15">
        <v>75000000</v>
      </c>
      <c r="L683" s="15">
        <v>0</v>
      </c>
      <c r="M683" s="15">
        <v>0</v>
      </c>
      <c r="N683" s="15">
        <v>0</v>
      </c>
      <c r="O683" s="15">
        <v>75000000</v>
      </c>
      <c r="P683" s="15">
        <v>75000000</v>
      </c>
      <c r="Q683" s="15">
        <v>0</v>
      </c>
      <c r="R683" s="15">
        <v>0</v>
      </c>
      <c r="S683" s="15">
        <v>0</v>
      </c>
      <c r="T683" s="17">
        <f t="shared" si="122"/>
        <v>1</v>
      </c>
      <c r="U683" s="17">
        <f t="shared" si="123"/>
        <v>0</v>
      </c>
      <c r="V683" s="17">
        <f t="shared" si="124"/>
        <v>1</v>
      </c>
    </row>
    <row r="684" spans="1:22" ht="255" outlineLevel="2">
      <c r="A684" s="18" t="s">
        <v>366</v>
      </c>
      <c r="B684" s="18" t="s">
        <v>367</v>
      </c>
      <c r="C684" s="18" t="s">
        <v>129</v>
      </c>
      <c r="D684" s="18" t="s">
        <v>170</v>
      </c>
      <c r="E684" s="13" t="s">
        <v>48</v>
      </c>
      <c r="F684" s="19" t="s">
        <v>434</v>
      </c>
      <c r="G684" s="13">
        <v>1320</v>
      </c>
      <c r="H684" s="13">
        <v>3410</v>
      </c>
      <c r="I684" s="14" t="s">
        <v>376</v>
      </c>
      <c r="J684" s="15">
        <v>164568024</v>
      </c>
      <c r="K684" s="15">
        <v>164568024</v>
      </c>
      <c r="L684" s="15">
        <v>0</v>
      </c>
      <c r="M684" s="15">
        <v>0</v>
      </c>
      <c r="N684" s="15">
        <v>0</v>
      </c>
      <c r="O684" s="15">
        <v>164568024</v>
      </c>
      <c r="P684" s="15">
        <v>164568024</v>
      </c>
      <c r="Q684" s="15">
        <v>0</v>
      </c>
      <c r="R684" s="15">
        <v>0</v>
      </c>
      <c r="S684" s="15">
        <v>0</v>
      </c>
      <c r="T684" s="17">
        <f t="shared" si="122"/>
        <v>1</v>
      </c>
      <c r="U684" s="17">
        <f t="shared" si="123"/>
        <v>0</v>
      </c>
      <c r="V684" s="17">
        <f t="shared" si="124"/>
        <v>1</v>
      </c>
    </row>
    <row r="685" spans="1:22" ht="315" outlineLevel="2">
      <c r="A685" s="18" t="s">
        <v>366</v>
      </c>
      <c r="B685" s="18" t="s">
        <v>377</v>
      </c>
      <c r="C685" s="18" t="s">
        <v>129</v>
      </c>
      <c r="D685" s="18" t="s">
        <v>170</v>
      </c>
      <c r="E685" s="13" t="s">
        <v>48</v>
      </c>
      <c r="F685" s="19" t="s">
        <v>434</v>
      </c>
      <c r="G685" s="13">
        <v>1320</v>
      </c>
      <c r="H685" s="13">
        <v>3420</v>
      </c>
      <c r="I685" s="14" t="s">
        <v>400</v>
      </c>
      <c r="J685" s="15">
        <v>230979268</v>
      </c>
      <c r="K685" s="15">
        <v>230979268</v>
      </c>
      <c r="L685" s="15">
        <v>0</v>
      </c>
      <c r="M685" s="15">
        <v>0</v>
      </c>
      <c r="N685" s="15">
        <v>0</v>
      </c>
      <c r="O685" s="15">
        <v>230979268</v>
      </c>
      <c r="P685" s="16">
        <v>230979268</v>
      </c>
      <c r="Q685" s="15">
        <v>0</v>
      </c>
      <c r="R685" s="15">
        <v>0</v>
      </c>
      <c r="S685" s="15">
        <v>0</v>
      </c>
      <c r="T685" s="17">
        <f t="shared" si="122"/>
        <v>1</v>
      </c>
      <c r="U685" s="17">
        <f t="shared" si="123"/>
        <v>0</v>
      </c>
      <c r="V685" s="17">
        <f t="shared" si="124"/>
        <v>1</v>
      </c>
    </row>
    <row r="686" spans="1:22" ht="120" outlineLevel="2">
      <c r="A686" s="18" t="s">
        <v>366</v>
      </c>
      <c r="B686" s="18" t="s">
        <v>401</v>
      </c>
      <c r="C686" s="18" t="s">
        <v>129</v>
      </c>
      <c r="D686" s="18" t="s">
        <v>170</v>
      </c>
      <c r="E686" s="13" t="s">
        <v>48</v>
      </c>
      <c r="F686" s="19" t="s">
        <v>434</v>
      </c>
      <c r="G686" s="13">
        <v>1320</v>
      </c>
      <c r="H686" s="13">
        <v>3420</v>
      </c>
      <c r="I686" s="14" t="s">
        <v>411</v>
      </c>
      <c r="J686" s="15">
        <v>632902777</v>
      </c>
      <c r="K686" s="15">
        <v>632902777</v>
      </c>
      <c r="L686" s="15">
        <v>0</v>
      </c>
      <c r="M686" s="15">
        <v>0</v>
      </c>
      <c r="N686" s="15">
        <v>0</v>
      </c>
      <c r="O686" s="15">
        <v>632902777</v>
      </c>
      <c r="P686" s="16">
        <v>632902777</v>
      </c>
      <c r="Q686" s="15">
        <v>0</v>
      </c>
      <c r="R686" s="15">
        <v>0</v>
      </c>
      <c r="S686" s="15">
        <v>0</v>
      </c>
      <c r="T686" s="17">
        <f t="shared" si="122"/>
        <v>1</v>
      </c>
      <c r="U686" s="17">
        <f t="shared" si="123"/>
        <v>0</v>
      </c>
      <c r="V686" s="17">
        <f t="shared" si="124"/>
        <v>1</v>
      </c>
    </row>
    <row r="687" spans="1:22" ht="105" outlineLevel="2">
      <c r="A687" s="18" t="s">
        <v>366</v>
      </c>
      <c r="B687" s="18" t="s">
        <v>401</v>
      </c>
      <c r="C687" s="18" t="s">
        <v>129</v>
      </c>
      <c r="D687" s="18" t="s">
        <v>170</v>
      </c>
      <c r="E687" s="13" t="s">
        <v>136</v>
      </c>
      <c r="F687" s="19" t="s">
        <v>434</v>
      </c>
      <c r="G687" s="13">
        <v>1320</v>
      </c>
      <c r="H687" s="13">
        <v>3430</v>
      </c>
      <c r="I687" s="14" t="s">
        <v>412</v>
      </c>
      <c r="J687" s="15">
        <v>991090710</v>
      </c>
      <c r="K687" s="15">
        <v>991090710</v>
      </c>
      <c r="L687" s="15">
        <v>0</v>
      </c>
      <c r="M687" s="15">
        <v>0</v>
      </c>
      <c r="N687" s="15">
        <v>0</v>
      </c>
      <c r="O687" s="15">
        <v>991090710</v>
      </c>
      <c r="P687" s="16">
        <v>991090710</v>
      </c>
      <c r="Q687" s="15">
        <v>0</v>
      </c>
      <c r="R687" s="15">
        <v>0</v>
      </c>
      <c r="S687" s="15">
        <v>0</v>
      </c>
      <c r="T687" s="17">
        <f t="shared" si="122"/>
        <v>1</v>
      </c>
      <c r="U687" s="17">
        <f t="shared" si="123"/>
        <v>0</v>
      </c>
      <c r="V687" s="17">
        <f t="shared" si="124"/>
        <v>1</v>
      </c>
    </row>
    <row r="688" spans="1:22" outlineLevel="1">
      <c r="A688" s="43"/>
      <c r="B688" s="43"/>
      <c r="C688" s="43"/>
      <c r="D688" s="42" t="s">
        <v>545</v>
      </c>
      <c r="E688" s="44"/>
      <c r="F688" s="45"/>
      <c r="G688" s="44"/>
      <c r="H688" s="44"/>
      <c r="I688" s="46"/>
      <c r="J688" s="47">
        <f t="shared" ref="J688:S688" si="126">SUBTOTAL(9,J682:J687)</f>
        <v>2229157800</v>
      </c>
      <c r="K688" s="47">
        <f t="shared" si="126"/>
        <v>2229157800</v>
      </c>
      <c r="L688" s="47">
        <f t="shared" si="126"/>
        <v>0</v>
      </c>
      <c r="M688" s="47">
        <f t="shared" si="126"/>
        <v>0</v>
      </c>
      <c r="N688" s="47">
        <f t="shared" si="126"/>
        <v>0</v>
      </c>
      <c r="O688" s="47">
        <f t="shared" si="126"/>
        <v>2229157800</v>
      </c>
      <c r="P688" s="48">
        <f t="shared" si="126"/>
        <v>2229157800</v>
      </c>
      <c r="Q688" s="47">
        <f t="shared" si="126"/>
        <v>0</v>
      </c>
      <c r="R688" s="47">
        <f t="shared" si="126"/>
        <v>0</v>
      </c>
      <c r="S688" s="47">
        <f t="shared" si="126"/>
        <v>0</v>
      </c>
      <c r="T688" s="49">
        <f t="shared" si="122"/>
        <v>1</v>
      </c>
      <c r="U688" s="49">
        <f t="shared" si="123"/>
        <v>0</v>
      </c>
      <c r="V688" s="49">
        <f t="shared" si="124"/>
        <v>1</v>
      </c>
    </row>
    <row r="689" spans="1:22" ht="135" outlineLevel="2">
      <c r="A689" s="18" t="s">
        <v>25</v>
      </c>
      <c r="B689" s="18" t="s">
        <v>26</v>
      </c>
      <c r="C689" s="18" t="s">
        <v>129</v>
      </c>
      <c r="D689" s="18" t="s">
        <v>174</v>
      </c>
      <c r="E689" s="13" t="s">
        <v>29</v>
      </c>
      <c r="F689" s="19" t="s">
        <v>434</v>
      </c>
      <c r="G689" s="13">
        <v>1320</v>
      </c>
      <c r="H689" s="13">
        <v>3480</v>
      </c>
      <c r="I689" s="14" t="s">
        <v>175</v>
      </c>
      <c r="J689" s="15">
        <v>127953880</v>
      </c>
      <c r="K689" s="15">
        <v>127953880</v>
      </c>
      <c r="L689" s="15">
        <v>0</v>
      </c>
      <c r="M689" s="15">
        <v>0</v>
      </c>
      <c r="N689" s="15">
        <v>0</v>
      </c>
      <c r="O689" s="15">
        <v>117962582.73999999</v>
      </c>
      <c r="P689" s="15">
        <v>117962582.73999999</v>
      </c>
      <c r="Q689" s="15">
        <v>9991297.2599999998</v>
      </c>
      <c r="R689" s="15">
        <v>9991297.2599999998</v>
      </c>
      <c r="S689" s="15">
        <v>9991297.2599999998</v>
      </c>
      <c r="T689" s="17">
        <f t="shared" si="122"/>
        <v>0.92191485510247906</v>
      </c>
      <c r="U689" s="17">
        <f t="shared" si="123"/>
        <v>0</v>
      </c>
      <c r="V689" s="17">
        <f t="shared" si="124"/>
        <v>0.92191485510247906</v>
      </c>
    </row>
    <row r="690" spans="1:22" ht="165" outlineLevel="2">
      <c r="A690" s="18" t="s">
        <v>193</v>
      </c>
      <c r="B690" s="18" t="s">
        <v>26</v>
      </c>
      <c r="C690" s="18" t="s">
        <v>129</v>
      </c>
      <c r="D690" s="18" t="s">
        <v>174</v>
      </c>
      <c r="E690" s="13" t="s">
        <v>29</v>
      </c>
      <c r="F690" s="19" t="s">
        <v>434</v>
      </c>
      <c r="G690" s="13">
        <v>1320</v>
      </c>
      <c r="H690" s="13">
        <v>3480</v>
      </c>
      <c r="I690" s="14" t="s">
        <v>258</v>
      </c>
      <c r="J690" s="15">
        <v>14010371864</v>
      </c>
      <c r="K690" s="15">
        <v>14010371864</v>
      </c>
      <c r="L690" s="15">
        <v>0</v>
      </c>
      <c r="M690" s="15">
        <v>0</v>
      </c>
      <c r="N690" s="15">
        <v>0</v>
      </c>
      <c r="O690" s="15">
        <v>11216947338.049999</v>
      </c>
      <c r="P690" s="15">
        <v>10135567184.43</v>
      </c>
      <c r="Q690" s="15">
        <v>2793424525.9499998</v>
      </c>
      <c r="R690" s="15">
        <v>2793424525.9499998</v>
      </c>
      <c r="S690" s="15">
        <v>2793424525.9499998</v>
      </c>
      <c r="T690" s="17">
        <f t="shared" si="122"/>
        <v>0.80061738881265709</v>
      </c>
      <c r="U690" s="17">
        <f t="shared" si="123"/>
        <v>0</v>
      </c>
      <c r="V690" s="17">
        <f t="shared" si="124"/>
        <v>0.80061738881265709</v>
      </c>
    </row>
    <row r="691" spans="1:22" ht="90" outlineLevel="2">
      <c r="A691" s="18" t="s">
        <v>290</v>
      </c>
      <c r="B691" s="18" t="s">
        <v>26</v>
      </c>
      <c r="C691" s="18" t="s">
        <v>129</v>
      </c>
      <c r="D691" s="18" t="s">
        <v>174</v>
      </c>
      <c r="E691" s="13" t="s">
        <v>29</v>
      </c>
      <c r="F691" s="19" t="s">
        <v>434</v>
      </c>
      <c r="G691" s="13">
        <v>1320</v>
      </c>
      <c r="H691" s="13">
        <v>3480</v>
      </c>
      <c r="I691" s="14" t="s">
        <v>300</v>
      </c>
      <c r="J691" s="15">
        <v>97200000</v>
      </c>
      <c r="K691" s="15">
        <v>97200000</v>
      </c>
      <c r="L691" s="15">
        <v>0</v>
      </c>
      <c r="M691" s="15">
        <v>0</v>
      </c>
      <c r="N691" s="15">
        <v>0</v>
      </c>
      <c r="O691" s="15">
        <v>92807655.780000001</v>
      </c>
      <c r="P691" s="15">
        <v>92807655.780000001</v>
      </c>
      <c r="Q691" s="15">
        <v>4392344.22</v>
      </c>
      <c r="R691" s="15">
        <v>4392344.22</v>
      </c>
      <c r="S691" s="15">
        <v>4392344.22</v>
      </c>
      <c r="T691" s="17">
        <f t="shared" si="122"/>
        <v>0.95481127345679018</v>
      </c>
      <c r="U691" s="17">
        <f t="shared" si="123"/>
        <v>0</v>
      </c>
      <c r="V691" s="17">
        <f t="shared" si="124"/>
        <v>0.95481127345679018</v>
      </c>
    </row>
    <row r="692" spans="1:22" ht="75" outlineLevel="2">
      <c r="A692" s="18" t="s">
        <v>318</v>
      </c>
      <c r="B692" s="18" t="s">
        <v>26</v>
      </c>
      <c r="C692" s="18" t="s">
        <v>129</v>
      </c>
      <c r="D692" s="18" t="s">
        <v>174</v>
      </c>
      <c r="E692" s="13" t="s">
        <v>29</v>
      </c>
      <c r="F692" s="19" t="s">
        <v>434</v>
      </c>
      <c r="G692" s="13">
        <v>1320</v>
      </c>
      <c r="H692" s="13">
        <v>3480</v>
      </c>
      <c r="I692" s="14" t="s">
        <v>328</v>
      </c>
      <c r="J692" s="15">
        <v>39500000</v>
      </c>
      <c r="K692" s="15">
        <v>39500000</v>
      </c>
      <c r="L692" s="15">
        <v>0</v>
      </c>
      <c r="M692" s="15">
        <v>0</v>
      </c>
      <c r="N692" s="15">
        <v>0</v>
      </c>
      <c r="O692" s="15">
        <v>30983453.27</v>
      </c>
      <c r="P692" s="15">
        <v>30983453.27</v>
      </c>
      <c r="Q692" s="15">
        <v>8516546.7300000004</v>
      </c>
      <c r="R692" s="15">
        <v>8516546.7300000004</v>
      </c>
      <c r="S692" s="15">
        <v>8516546.7300000004</v>
      </c>
      <c r="T692" s="17">
        <f t="shared" si="122"/>
        <v>0.78439122202531641</v>
      </c>
      <c r="U692" s="17">
        <f t="shared" si="123"/>
        <v>0</v>
      </c>
      <c r="V692" s="17">
        <f t="shared" si="124"/>
        <v>0.78439122202531641</v>
      </c>
    </row>
    <row r="693" spans="1:22" ht="165" outlineLevel="2">
      <c r="A693" s="18" t="s">
        <v>329</v>
      </c>
      <c r="B693" s="18" t="s">
        <v>26</v>
      </c>
      <c r="C693" s="18" t="s">
        <v>129</v>
      </c>
      <c r="D693" s="18" t="s">
        <v>174</v>
      </c>
      <c r="E693" s="13" t="s">
        <v>29</v>
      </c>
      <c r="F693" s="19" t="s">
        <v>434</v>
      </c>
      <c r="G693" s="13">
        <v>1320</v>
      </c>
      <c r="H693" s="13">
        <v>3460</v>
      </c>
      <c r="I693" s="14" t="s">
        <v>363</v>
      </c>
      <c r="J693" s="15">
        <v>0</v>
      </c>
      <c r="K693" s="15">
        <v>0</v>
      </c>
      <c r="L693" s="15">
        <v>0</v>
      </c>
      <c r="M693" s="15">
        <v>0</v>
      </c>
      <c r="N693" s="15">
        <v>0</v>
      </c>
      <c r="O693" s="15">
        <v>0</v>
      </c>
      <c r="P693" s="15">
        <v>0</v>
      </c>
      <c r="Q693" s="15">
        <v>0</v>
      </c>
      <c r="R693" s="15">
        <v>0</v>
      </c>
      <c r="S693" s="15">
        <v>0</v>
      </c>
      <c r="T693" s="17">
        <v>0</v>
      </c>
      <c r="U693" s="17">
        <v>0</v>
      </c>
      <c r="V693" s="17">
        <f t="shared" si="124"/>
        <v>0</v>
      </c>
    </row>
    <row r="694" spans="1:22" outlineLevel="1">
      <c r="A694" s="43"/>
      <c r="B694" s="43"/>
      <c r="C694" s="43"/>
      <c r="D694" s="42" t="s">
        <v>546</v>
      </c>
      <c r="E694" s="44"/>
      <c r="F694" s="45"/>
      <c r="G694" s="44"/>
      <c r="H694" s="44"/>
      <c r="I694" s="46"/>
      <c r="J694" s="47">
        <f t="shared" ref="J694:S694" si="127">SUBTOTAL(9,J689:J693)</f>
        <v>14275025744</v>
      </c>
      <c r="K694" s="47">
        <f t="shared" si="127"/>
        <v>14275025744</v>
      </c>
      <c r="L694" s="47">
        <f t="shared" si="127"/>
        <v>0</v>
      </c>
      <c r="M694" s="47">
        <f t="shared" si="127"/>
        <v>0</v>
      </c>
      <c r="N694" s="47">
        <f t="shared" si="127"/>
        <v>0</v>
      </c>
      <c r="O694" s="47">
        <f t="shared" si="127"/>
        <v>11458701029.84</v>
      </c>
      <c r="P694" s="48">
        <f t="shared" si="127"/>
        <v>10377320876.220001</v>
      </c>
      <c r="Q694" s="47">
        <f t="shared" si="127"/>
        <v>2816324714.1599998</v>
      </c>
      <c r="R694" s="47">
        <f t="shared" si="127"/>
        <v>2816324714.1599998</v>
      </c>
      <c r="S694" s="47">
        <f t="shared" si="127"/>
        <v>2816324714.1599998</v>
      </c>
      <c r="T694" s="49">
        <f t="shared" si="122"/>
        <v>0.80270965778511871</v>
      </c>
      <c r="U694" s="49">
        <f t="shared" si="123"/>
        <v>0</v>
      </c>
      <c r="V694" s="49">
        <f t="shared" si="124"/>
        <v>0.80270965778511871</v>
      </c>
    </row>
    <row r="695" spans="1:22" ht="105" outlineLevel="2">
      <c r="A695" s="18" t="s">
        <v>25</v>
      </c>
      <c r="B695" s="18" t="s">
        <v>26</v>
      </c>
      <c r="C695" s="18" t="s">
        <v>129</v>
      </c>
      <c r="D695" s="18" t="s">
        <v>176</v>
      </c>
      <c r="E695" s="13" t="s">
        <v>177</v>
      </c>
      <c r="F695" s="19" t="s">
        <v>434</v>
      </c>
      <c r="G695" s="13">
        <v>1330</v>
      </c>
      <c r="H695" s="13">
        <v>3480</v>
      </c>
      <c r="I695" s="14" t="s">
        <v>178</v>
      </c>
      <c r="J695" s="15">
        <v>80839378</v>
      </c>
      <c r="K695" s="15">
        <v>80839378</v>
      </c>
      <c r="L695" s="15">
        <v>0</v>
      </c>
      <c r="M695" s="15">
        <v>0</v>
      </c>
      <c r="N695" s="15">
        <v>0</v>
      </c>
      <c r="O695" s="15">
        <v>80839378</v>
      </c>
      <c r="P695" s="15">
        <v>80839378</v>
      </c>
      <c r="Q695" s="15">
        <v>0</v>
      </c>
      <c r="R695" s="15">
        <v>0</v>
      </c>
      <c r="S695" s="15">
        <v>0</v>
      </c>
      <c r="T695" s="17">
        <f t="shared" si="122"/>
        <v>1</v>
      </c>
      <c r="U695" s="17">
        <f t="shared" si="123"/>
        <v>0</v>
      </c>
      <c r="V695" s="17">
        <f t="shared" si="124"/>
        <v>1</v>
      </c>
    </row>
    <row r="696" spans="1:22" ht="90" outlineLevel="2">
      <c r="A696" s="18" t="s">
        <v>25</v>
      </c>
      <c r="B696" s="18" t="s">
        <v>26</v>
      </c>
      <c r="C696" s="18" t="s">
        <v>129</v>
      </c>
      <c r="D696" s="18" t="s">
        <v>176</v>
      </c>
      <c r="E696" s="13" t="s">
        <v>179</v>
      </c>
      <c r="F696" s="19" t="s">
        <v>434</v>
      </c>
      <c r="G696" s="13">
        <v>1330</v>
      </c>
      <c r="H696" s="13">
        <v>3480</v>
      </c>
      <c r="I696" s="14" t="s">
        <v>180</v>
      </c>
      <c r="J696" s="15">
        <v>90900000</v>
      </c>
      <c r="K696" s="15">
        <v>90900000</v>
      </c>
      <c r="L696" s="15">
        <v>0</v>
      </c>
      <c r="M696" s="15">
        <v>0</v>
      </c>
      <c r="N696" s="15">
        <v>0</v>
      </c>
      <c r="O696" s="15">
        <v>90900000</v>
      </c>
      <c r="P696" s="15">
        <v>90900000</v>
      </c>
      <c r="Q696" s="15">
        <v>0</v>
      </c>
      <c r="R696" s="15">
        <v>0</v>
      </c>
      <c r="S696" s="15">
        <v>0</v>
      </c>
      <c r="T696" s="17">
        <f t="shared" si="122"/>
        <v>1</v>
      </c>
      <c r="U696" s="17">
        <f t="shared" si="123"/>
        <v>0</v>
      </c>
      <c r="V696" s="17">
        <f t="shared" si="124"/>
        <v>1</v>
      </c>
    </row>
    <row r="697" spans="1:22" ht="150" outlineLevel="2">
      <c r="A697" s="18" t="s">
        <v>25</v>
      </c>
      <c r="B697" s="18" t="s">
        <v>26</v>
      </c>
      <c r="C697" s="18" t="s">
        <v>129</v>
      </c>
      <c r="D697" s="18" t="s">
        <v>176</v>
      </c>
      <c r="E697" s="13" t="s">
        <v>181</v>
      </c>
      <c r="F697" s="19" t="s">
        <v>434</v>
      </c>
      <c r="G697" s="13">
        <v>1330</v>
      </c>
      <c r="H697" s="13">
        <v>3480</v>
      </c>
      <c r="I697" s="14" t="s">
        <v>182</v>
      </c>
      <c r="J697" s="15">
        <v>17040215</v>
      </c>
      <c r="K697" s="15">
        <v>17040215</v>
      </c>
      <c r="L697" s="15">
        <v>0</v>
      </c>
      <c r="M697" s="15">
        <v>0</v>
      </c>
      <c r="N697" s="15">
        <v>0</v>
      </c>
      <c r="O697" s="15">
        <v>17040215</v>
      </c>
      <c r="P697" s="15">
        <v>17040215</v>
      </c>
      <c r="Q697" s="15">
        <v>0</v>
      </c>
      <c r="R697" s="15">
        <v>0</v>
      </c>
      <c r="S697" s="15">
        <v>0</v>
      </c>
      <c r="T697" s="17">
        <f t="shared" si="122"/>
        <v>1</v>
      </c>
      <c r="U697" s="17">
        <f t="shared" si="123"/>
        <v>0</v>
      </c>
      <c r="V697" s="17">
        <f t="shared" si="124"/>
        <v>1</v>
      </c>
    </row>
    <row r="698" spans="1:22" ht="105" outlineLevel="2">
      <c r="A698" s="18" t="s">
        <v>25</v>
      </c>
      <c r="B698" s="18" t="s">
        <v>26</v>
      </c>
      <c r="C698" s="18" t="s">
        <v>129</v>
      </c>
      <c r="D698" s="18" t="s">
        <v>176</v>
      </c>
      <c r="E698" s="13" t="s">
        <v>183</v>
      </c>
      <c r="F698" s="19" t="s">
        <v>434</v>
      </c>
      <c r="G698" s="13">
        <v>1330</v>
      </c>
      <c r="H698" s="13">
        <v>3480</v>
      </c>
      <c r="I698" s="14" t="s">
        <v>184</v>
      </c>
      <c r="J698" s="15">
        <v>29045117</v>
      </c>
      <c r="K698" s="15">
        <v>29045117</v>
      </c>
      <c r="L698" s="15">
        <v>0</v>
      </c>
      <c r="M698" s="15">
        <v>0</v>
      </c>
      <c r="N698" s="15">
        <v>0</v>
      </c>
      <c r="O698" s="15">
        <v>29045117</v>
      </c>
      <c r="P698" s="15">
        <v>29045117</v>
      </c>
      <c r="Q698" s="15">
        <v>0</v>
      </c>
      <c r="R698" s="15">
        <v>0</v>
      </c>
      <c r="S698" s="15">
        <v>0</v>
      </c>
      <c r="T698" s="17">
        <f t="shared" si="122"/>
        <v>1</v>
      </c>
      <c r="U698" s="17">
        <f t="shared" si="123"/>
        <v>0</v>
      </c>
      <c r="V698" s="17">
        <f t="shared" si="124"/>
        <v>1</v>
      </c>
    </row>
    <row r="699" spans="1:22" ht="195" outlineLevel="2">
      <c r="A699" s="18" t="s">
        <v>25</v>
      </c>
      <c r="B699" s="18" t="s">
        <v>26</v>
      </c>
      <c r="C699" s="18" t="s">
        <v>129</v>
      </c>
      <c r="D699" s="18" t="s">
        <v>176</v>
      </c>
      <c r="E699" s="13" t="s">
        <v>185</v>
      </c>
      <c r="F699" s="19" t="s">
        <v>434</v>
      </c>
      <c r="G699" s="13">
        <v>1330</v>
      </c>
      <c r="H699" s="13">
        <v>3480</v>
      </c>
      <c r="I699" s="14" t="s">
        <v>186</v>
      </c>
      <c r="J699" s="15">
        <v>38959125</v>
      </c>
      <c r="K699" s="15">
        <v>38959125</v>
      </c>
      <c r="L699" s="15">
        <v>0</v>
      </c>
      <c r="M699" s="15">
        <v>0</v>
      </c>
      <c r="N699" s="15">
        <v>0</v>
      </c>
      <c r="O699" s="15">
        <v>38959125</v>
      </c>
      <c r="P699" s="15">
        <v>38959125</v>
      </c>
      <c r="Q699" s="15">
        <v>0</v>
      </c>
      <c r="R699" s="15">
        <v>0</v>
      </c>
      <c r="S699" s="15">
        <v>0</v>
      </c>
      <c r="T699" s="17">
        <f t="shared" si="122"/>
        <v>1</v>
      </c>
      <c r="U699" s="17">
        <f t="shared" si="123"/>
        <v>0</v>
      </c>
      <c r="V699" s="17">
        <f t="shared" si="124"/>
        <v>1</v>
      </c>
    </row>
    <row r="700" spans="1:22" ht="180" outlineLevel="2">
      <c r="A700" s="18" t="s">
        <v>25</v>
      </c>
      <c r="B700" s="18" t="s">
        <v>26</v>
      </c>
      <c r="C700" s="18" t="s">
        <v>129</v>
      </c>
      <c r="D700" s="18" t="s">
        <v>176</v>
      </c>
      <c r="E700" s="13" t="s">
        <v>187</v>
      </c>
      <c r="F700" s="19" t="s">
        <v>434</v>
      </c>
      <c r="G700" s="13">
        <v>1330</v>
      </c>
      <c r="H700" s="13">
        <v>3480</v>
      </c>
      <c r="I700" s="14" t="s">
        <v>188</v>
      </c>
      <c r="J700" s="15">
        <v>7070000</v>
      </c>
      <c r="K700" s="15">
        <v>7070000</v>
      </c>
      <c r="L700" s="15">
        <v>0</v>
      </c>
      <c r="M700" s="15">
        <v>0</v>
      </c>
      <c r="N700" s="15">
        <v>0</v>
      </c>
      <c r="O700" s="15">
        <v>7070000</v>
      </c>
      <c r="P700" s="15">
        <v>7070000</v>
      </c>
      <c r="Q700" s="15">
        <v>0</v>
      </c>
      <c r="R700" s="15">
        <v>0</v>
      </c>
      <c r="S700" s="15">
        <v>0</v>
      </c>
      <c r="T700" s="17">
        <f t="shared" si="122"/>
        <v>1</v>
      </c>
      <c r="U700" s="17">
        <f t="shared" si="123"/>
        <v>0</v>
      </c>
      <c r="V700" s="17">
        <f t="shared" si="124"/>
        <v>1</v>
      </c>
    </row>
    <row r="701" spans="1:22" ht="120" outlineLevel="2">
      <c r="A701" s="18" t="s">
        <v>25</v>
      </c>
      <c r="B701" s="18" t="s">
        <v>26</v>
      </c>
      <c r="C701" s="18" t="s">
        <v>129</v>
      </c>
      <c r="D701" s="18" t="s">
        <v>176</v>
      </c>
      <c r="E701" s="13" t="s">
        <v>189</v>
      </c>
      <c r="F701" s="19" t="s">
        <v>434</v>
      </c>
      <c r="G701" s="13">
        <v>1330</v>
      </c>
      <c r="H701" s="13">
        <v>3410</v>
      </c>
      <c r="I701" s="14" t="s">
        <v>190</v>
      </c>
      <c r="J701" s="15">
        <v>34239000</v>
      </c>
      <c r="K701" s="15">
        <v>34239000</v>
      </c>
      <c r="L701" s="15">
        <v>0</v>
      </c>
      <c r="M701" s="15">
        <v>0</v>
      </c>
      <c r="N701" s="15">
        <v>0</v>
      </c>
      <c r="O701" s="15">
        <v>34239000</v>
      </c>
      <c r="P701" s="15">
        <v>34239000</v>
      </c>
      <c r="Q701" s="15">
        <v>0</v>
      </c>
      <c r="R701" s="15">
        <v>0</v>
      </c>
      <c r="S701" s="15">
        <v>0</v>
      </c>
      <c r="T701" s="17">
        <f t="shared" si="122"/>
        <v>1</v>
      </c>
      <c r="U701" s="17">
        <f t="shared" si="123"/>
        <v>0</v>
      </c>
      <c r="V701" s="17">
        <f t="shared" si="124"/>
        <v>1</v>
      </c>
    </row>
    <row r="702" spans="1:22" ht="135" outlineLevel="2">
      <c r="A702" s="18" t="s">
        <v>25</v>
      </c>
      <c r="B702" s="18" t="s">
        <v>26</v>
      </c>
      <c r="C702" s="18" t="s">
        <v>129</v>
      </c>
      <c r="D702" s="18" t="s">
        <v>176</v>
      </c>
      <c r="E702" s="13" t="s">
        <v>191</v>
      </c>
      <c r="F702" s="19" t="s">
        <v>434</v>
      </c>
      <c r="G702" s="13">
        <v>1330</v>
      </c>
      <c r="H702" s="13">
        <v>3480</v>
      </c>
      <c r="I702" s="14" t="s">
        <v>192</v>
      </c>
      <c r="J702" s="15">
        <v>7575000</v>
      </c>
      <c r="K702" s="15">
        <v>7575000</v>
      </c>
      <c r="L702" s="15">
        <v>0</v>
      </c>
      <c r="M702" s="15">
        <v>0</v>
      </c>
      <c r="N702" s="15">
        <v>0</v>
      </c>
      <c r="O702" s="15">
        <v>7575000</v>
      </c>
      <c r="P702" s="15">
        <v>7575000</v>
      </c>
      <c r="Q702" s="15">
        <v>0</v>
      </c>
      <c r="R702" s="15">
        <v>0</v>
      </c>
      <c r="S702" s="15">
        <v>0</v>
      </c>
      <c r="T702" s="17">
        <f t="shared" si="122"/>
        <v>1</v>
      </c>
      <c r="U702" s="17">
        <f t="shared" si="123"/>
        <v>0</v>
      </c>
      <c r="V702" s="17">
        <f t="shared" si="124"/>
        <v>1</v>
      </c>
    </row>
    <row r="703" spans="1:22" ht="150" outlineLevel="2">
      <c r="A703" s="18" t="s">
        <v>259</v>
      </c>
      <c r="B703" s="18" t="s">
        <v>26</v>
      </c>
      <c r="C703" s="18" t="s">
        <v>129</v>
      </c>
      <c r="D703" s="18" t="s">
        <v>176</v>
      </c>
      <c r="E703" s="13" t="s">
        <v>48</v>
      </c>
      <c r="F703" s="19" t="s">
        <v>434</v>
      </c>
      <c r="G703" s="13">
        <v>1330</v>
      </c>
      <c r="H703" s="13">
        <v>3480</v>
      </c>
      <c r="I703" s="14" t="s">
        <v>276</v>
      </c>
      <c r="J703" s="15">
        <v>47571745</v>
      </c>
      <c r="K703" s="15">
        <v>47571745</v>
      </c>
      <c r="L703" s="15">
        <v>0</v>
      </c>
      <c r="M703" s="15">
        <v>0</v>
      </c>
      <c r="N703" s="15">
        <v>0</v>
      </c>
      <c r="O703" s="15">
        <v>47571744.960000001</v>
      </c>
      <c r="P703" s="15">
        <v>47571744.960000001</v>
      </c>
      <c r="Q703" s="15">
        <v>0</v>
      </c>
      <c r="R703" s="15">
        <v>0.04</v>
      </c>
      <c r="S703" s="15">
        <v>0.04</v>
      </c>
      <c r="T703" s="17">
        <f t="shared" si="122"/>
        <v>0.99999999915916482</v>
      </c>
      <c r="U703" s="17">
        <f t="shared" si="123"/>
        <v>0</v>
      </c>
      <c r="V703" s="17">
        <f t="shared" si="124"/>
        <v>0.99999999915916482</v>
      </c>
    </row>
    <row r="704" spans="1:22" outlineLevel="1">
      <c r="A704" s="43"/>
      <c r="B704" s="43"/>
      <c r="C704" s="43"/>
      <c r="D704" s="42" t="s">
        <v>547</v>
      </c>
      <c r="E704" s="44"/>
      <c r="F704" s="45"/>
      <c r="G704" s="44"/>
      <c r="H704" s="44"/>
      <c r="I704" s="46"/>
      <c r="J704" s="47">
        <f t="shared" ref="J704:S704" si="128">SUBTOTAL(9,J695:J703)</f>
        <v>353239580</v>
      </c>
      <c r="K704" s="47">
        <f t="shared" si="128"/>
        <v>353239580</v>
      </c>
      <c r="L704" s="47">
        <f t="shared" si="128"/>
        <v>0</v>
      </c>
      <c r="M704" s="47">
        <f t="shared" si="128"/>
        <v>0</v>
      </c>
      <c r="N704" s="47">
        <f t="shared" si="128"/>
        <v>0</v>
      </c>
      <c r="O704" s="47">
        <f t="shared" si="128"/>
        <v>353239579.95999998</v>
      </c>
      <c r="P704" s="48">
        <f t="shared" si="128"/>
        <v>353239579.95999998</v>
      </c>
      <c r="Q704" s="47">
        <f t="shared" si="128"/>
        <v>0</v>
      </c>
      <c r="R704" s="47">
        <f t="shared" si="128"/>
        <v>0.04</v>
      </c>
      <c r="S704" s="47">
        <f t="shared" si="128"/>
        <v>0.04</v>
      </c>
      <c r="T704" s="49">
        <f t="shared" si="122"/>
        <v>0.99999999988676236</v>
      </c>
      <c r="U704" s="49">
        <f t="shared" si="123"/>
        <v>0</v>
      </c>
      <c r="V704" s="49">
        <f t="shared" si="124"/>
        <v>0.99999999988676236</v>
      </c>
    </row>
    <row r="705" spans="1:22" ht="225" outlineLevel="2">
      <c r="A705" s="18" t="s">
        <v>259</v>
      </c>
      <c r="B705" s="18" t="s">
        <v>26</v>
      </c>
      <c r="C705" s="18" t="s">
        <v>277</v>
      </c>
      <c r="D705" s="18" t="s">
        <v>278</v>
      </c>
      <c r="E705" s="13" t="s">
        <v>279</v>
      </c>
      <c r="F705" s="19" t="s">
        <v>434</v>
      </c>
      <c r="G705" s="13">
        <v>2310</v>
      </c>
      <c r="H705" s="13">
        <v>3480</v>
      </c>
      <c r="I705" s="14" t="s">
        <v>280</v>
      </c>
      <c r="J705" s="15">
        <v>816191429</v>
      </c>
      <c r="K705" s="15">
        <v>816191429</v>
      </c>
      <c r="L705" s="15">
        <v>0</v>
      </c>
      <c r="M705" s="15">
        <v>0</v>
      </c>
      <c r="N705" s="15">
        <v>0</v>
      </c>
      <c r="O705" s="15">
        <v>816191429</v>
      </c>
      <c r="P705" s="15">
        <v>816191429</v>
      </c>
      <c r="Q705" s="15">
        <v>0</v>
      </c>
      <c r="R705" s="15">
        <v>0</v>
      </c>
      <c r="S705" s="15">
        <v>0</v>
      </c>
      <c r="T705" s="17">
        <f t="shared" si="122"/>
        <v>1</v>
      </c>
      <c r="U705" s="17">
        <f t="shared" si="123"/>
        <v>0</v>
      </c>
      <c r="V705" s="17">
        <f t="shared" si="124"/>
        <v>1</v>
      </c>
    </row>
    <row r="706" spans="1:22" ht="225" outlineLevel="2">
      <c r="A706" s="18" t="s">
        <v>259</v>
      </c>
      <c r="B706" s="18" t="s">
        <v>26</v>
      </c>
      <c r="C706" s="18" t="s">
        <v>277</v>
      </c>
      <c r="D706" s="18" t="s">
        <v>278</v>
      </c>
      <c r="E706" s="13" t="s">
        <v>279</v>
      </c>
      <c r="F706" s="18">
        <v>280</v>
      </c>
      <c r="G706" s="13">
        <v>2310</v>
      </c>
      <c r="H706" s="13">
        <v>3410</v>
      </c>
      <c r="I706" s="14" t="s">
        <v>280</v>
      </c>
      <c r="J706" s="15">
        <v>108212172</v>
      </c>
      <c r="K706" s="15">
        <v>108212172</v>
      </c>
      <c r="L706" s="15">
        <v>0</v>
      </c>
      <c r="M706" s="15">
        <v>0</v>
      </c>
      <c r="N706" s="15">
        <v>0</v>
      </c>
      <c r="O706" s="15">
        <v>108212172</v>
      </c>
      <c r="P706" s="15">
        <v>108212172</v>
      </c>
      <c r="Q706" s="15">
        <v>0</v>
      </c>
      <c r="R706" s="15">
        <v>0</v>
      </c>
      <c r="S706" s="15">
        <v>0</v>
      </c>
      <c r="T706" s="17">
        <f t="shared" si="122"/>
        <v>1</v>
      </c>
      <c r="U706" s="17">
        <f t="shared" si="123"/>
        <v>0</v>
      </c>
      <c r="V706" s="17">
        <f t="shared" si="124"/>
        <v>1</v>
      </c>
    </row>
    <row r="707" spans="1:22" ht="135" outlineLevel="2">
      <c r="A707" s="18" t="s">
        <v>281</v>
      </c>
      <c r="B707" s="18" t="s">
        <v>26</v>
      </c>
      <c r="C707" s="18" t="s">
        <v>277</v>
      </c>
      <c r="D707" s="18" t="s">
        <v>278</v>
      </c>
      <c r="E707" s="13" t="s">
        <v>267</v>
      </c>
      <c r="F707" s="19" t="s">
        <v>434</v>
      </c>
      <c r="G707" s="13">
        <v>2310</v>
      </c>
      <c r="H707" s="13">
        <v>3460</v>
      </c>
      <c r="I707" s="14" t="s">
        <v>287</v>
      </c>
      <c r="J707" s="15">
        <v>2440662096</v>
      </c>
      <c r="K707" s="15">
        <v>2440662096</v>
      </c>
      <c r="L707" s="15">
        <v>0</v>
      </c>
      <c r="M707" s="15">
        <v>0</v>
      </c>
      <c r="N707" s="15">
        <v>0</v>
      </c>
      <c r="O707" s="15">
        <v>2440662096</v>
      </c>
      <c r="P707" s="15">
        <v>2440662096</v>
      </c>
      <c r="Q707" s="15">
        <v>0</v>
      </c>
      <c r="R707" s="15">
        <v>0</v>
      </c>
      <c r="S707" s="15">
        <v>0</v>
      </c>
      <c r="T707" s="17">
        <f t="shared" si="122"/>
        <v>1</v>
      </c>
      <c r="U707" s="17">
        <f t="shared" si="123"/>
        <v>0</v>
      </c>
      <c r="V707" s="17">
        <f t="shared" si="124"/>
        <v>1</v>
      </c>
    </row>
    <row r="708" spans="1:22" ht="135" outlineLevel="2">
      <c r="A708" s="18" t="s">
        <v>281</v>
      </c>
      <c r="B708" s="18" t="s">
        <v>26</v>
      </c>
      <c r="C708" s="18" t="s">
        <v>277</v>
      </c>
      <c r="D708" s="18" t="s">
        <v>278</v>
      </c>
      <c r="E708" s="13" t="s">
        <v>267</v>
      </c>
      <c r="F708" s="18">
        <v>280</v>
      </c>
      <c r="G708" s="13">
        <v>2310</v>
      </c>
      <c r="H708" s="13">
        <v>3460</v>
      </c>
      <c r="I708" s="14" t="s">
        <v>288</v>
      </c>
      <c r="J708" s="15">
        <v>26529120273</v>
      </c>
      <c r="K708" s="15">
        <v>26529120273</v>
      </c>
      <c r="L708" s="15">
        <v>0</v>
      </c>
      <c r="M708" s="15">
        <v>0</v>
      </c>
      <c r="N708" s="15">
        <v>0</v>
      </c>
      <c r="O708" s="15">
        <v>26529120273</v>
      </c>
      <c r="P708" s="15">
        <v>26529120273</v>
      </c>
      <c r="Q708" s="15">
        <v>0</v>
      </c>
      <c r="R708" s="15">
        <v>0</v>
      </c>
      <c r="S708" s="15">
        <v>0</v>
      </c>
      <c r="T708" s="17">
        <f t="shared" si="122"/>
        <v>1</v>
      </c>
      <c r="U708" s="17">
        <f t="shared" si="123"/>
        <v>0</v>
      </c>
      <c r="V708" s="17">
        <f t="shared" si="124"/>
        <v>1</v>
      </c>
    </row>
    <row r="709" spans="1:22" ht="90" outlineLevel="2">
      <c r="A709" s="18" t="s">
        <v>281</v>
      </c>
      <c r="B709" s="18" t="s">
        <v>26</v>
      </c>
      <c r="C709" s="18" t="s">
        <v>277</v>
      </c>
      <c r="D709" s="18" t="s">
        <v>278</v>
      </c>
      <c r="E709" s="13" t="s">
        <v>256</v>
      </c>
      <c r="F709" s="18">
        <v>280</v>
      </c>
      <c r="G709" s="13">
        <v>2310</v>
      </c>
      <c r="H709" s="13">
        <v>3460</v>
      </c>
      <c r="I709" s="14" t="s">
        <v>289</v>
      </c>
      <c r="J709" s="15">
        <v>5000000000</v>
      </c>
      <c r="K709" s="15">
        <v>5000000000</v>
      </c>
      <c r="L709" s="15">
        <v>0</v>
      </c>
      <c r="M709" s="15">
        <v>0</v>
      </c>
      <c r="N709" s="15">
        <v>0</v>
      </c>
      <c r="O709" s="15">
        <v>5000000000</v>
      </c>
      <c r="P709" s="15">
        <v>5000000000</v>
      </c>
      <c r="Q709" s="15">
        <v>0</v>
      </c>
      <c r="R709" s="15">
        <v>0</v>
      </c>
      <c r="S709" s="15">
        <v>0</v>
      </c>
      <c r="T709" s="17">
        <f t="shared" si="122"/>
        <v>1</v>
      </c>
      <c r="U709" s="17">
        <f t="shared" si="123"/>
        <v>0</v>
      </c>
      <c r="V709" s="17">
        <f t="shared" si="124"/>
        <v>1</v>
      </c>
    </row>
    <row r="710" spans="1:22" ht="135" outlineLevel="2">
      <c r="A710" s="18" t="s">
        <v>290</v>
      </c>
      <c r="B710" s="18" t="s">
        <v>26</v>
      </c>
      <c r="C710" s="18" t="s">
        <v>277</v>
      </c>
      <c r="D710" s="18" t="s">
        <v>278</v>
      </c>
      <c r="E710" s="13" t="s">
        <v>140</v>
      </c>
      <c r="F710" s="18">
        <v>280</v>
      </c>
      <c r="G710" s="13">
        <v>2310</v>
      </c>
      <c r="H710" s="13">
        <v>3480</v>
      </c>
      <c r="I710" s="14" t="s">
        <v>301</v>
      </c>
      <c r="J710" s="15">
        <v>622867760</v>
      </c>
      <c r="K710" s="15">
        <v>622867760</v>
      </c>
      <c r="L710" s="15">
        <v>0</v>
      </c>
      <c r="M710" s="15">
        <v>0</v>
      </c>
      <c r="N710" s="15">
        <v>0</v>
      </c>
      <c r="O710" s="15">
        <v>622867760</v>
      </c>
      <c r="P710" s="15">
        <v>622867760</v>
      </c>
      <c r="Q710" s="15">
        <v>0</v>
      </c>
      <c r="R710" s="15">
        <v>0</v>
      </c>
      <c r="S710" s="15">
        <v>0</v>
      </c>
      <c r="T710" s="17">
        <f t="shared" si="122"/>
        <v>1</v>
      </c>
      <c r="U710" s="17">
        <f t="shared" si="123"/>
        <v>0</v>
      </c>
      <c r="V710" s="17">
        <f t="shared" si="124"/>
        <v>1</v>
      </c>
    </row>
    <row r="711" spans="1:22" ht="75" outlineLevel="2">
      <c r="A711" s="18" t="s">
        <v>290</v>
      </c>
      <c r="B711" s="18" t="s">
        <v>26</v>
      </c>
      <c r="C711" s="18" t="s">
        <v>277</v>
      </c>
      <c r="D711" s="18" t="s">
        <v>278</v>
      </c>
      <c r="E711" s="13" t="s">
        <v>302</v>
      </c>
      <c r="F711" s="19" t="s">
        <v>434</v>
      </c>
      <c r="G711" s="13">
        <v>2310</v>
      </c>
      <c r="H711" s="13">
        <v>3480</v>
      </c>
      <c r="I711" s="14" t="s">
        <v>303</v>
      </c>
      <c r="J711" s="15">
        <v>35443800</v>
      </c>
      <c r="K711" s="15">
        <v>35443800</v>
      </c>
      <c r="L711" s="15">
        <v>0</v>
      </c>
      <c r="M711" s="15">
        <v>0</v>
      </c>
      <c r="N711" s="15">
        <v>0</v>
      </c>
      <c r="O711" s="15">
        <v>35443800</v>
      </c>
      <c r="P711" s="15">
        <v>35443800</v>
      </c>
      <c r="Q711" s="15">
        <v>0</v>
      </c>
      <c r="R711" s="15">
        <v>0</v>
      </c>
      <c r="S711" s="15">
        <v>0</v>
      </c>
      <c r="T711" s="17">
        <f t="shared" si="122"/>
        <v>1</v>
      </c>
      <c r="U711" s="17">
        <f t="shared" si="123"/>
        <v>0</v>
      </c>
      <c r="V711" s="17">
        <f t="shared" si="124"/>
        <v>1</v>
      </c>
    </row>
    <row r="712" spans="1:22" ht="105" outlineLevel="2">
      <c r="A712" s="18" t="s">
        <v>290</v>
      </c>
      <c r="B712" s="18" t="s">
        <v>26</v>
      </c>
      <c r="C712" s="18" t="s">
        <v>277</v>
      </c>
      <c r="D712" s="18" t="s">
        <v>278</v>
      </c>
      <c r="E712" s="13" t="s">
        <v>304</v>
      </c>
      <c r="F712" s="19" t="s">
        <v>434</v>
      </c>
      <c r="G712" s="13">
        <v>2310</v>
      </c>
      <c r="H712" s="13">
        <v>3480</v>
      </c>
      <c r="I712" s="14" t="s">
        <v>305</v>
      </c>
      <c r="J712" s="15">
        <v>57605000</v>
      </c>
      <c r="K712" s="15">
        <v>57605000</v>
      </c>
      <c r="L712" s="15">
        <v>0</v>
      </c>
      <c r="M712" s="15">
        <v>0</v>
      </c>
      <c r="N712" s="15">
        <v>0</v>
      </c>
      <c r="O712" s="15">
        <v>57605000</v>
      </c>
      <c r="P712" s="15">
        <v>57605000</v>
      </c>
      <c r="Q712" s="15">
        <v>0</v>
      </c>
      <c r="R712" s="15">
        <v>0</v>
      </c>
      <c r="S712" s="15">
        <v>0</v>
      </c>
      <c r="T712" s="17">
        <f t="shared" si="122"/>
        <v>1</v>
      </c>
      <c r="U712" s="17">
        <f t="shared" si="123"/>
        <v>0</v>
      </c>
      <c r="V712" s="17">
        <f t="shared" si="124"/>
        <v>1</v>
      </c>
    </row>
    <row r="713" spans="1:22" ht="105" outlineLevel="2">
      <c r="A713" s="18" t="s">
        <v>290</v>
      </c>
      <c r="B713" s="18" t="s">
        <v>26</v>
      </c>
      <c r="C713" s="18" t="s">
        <v>277</v>
      </c>
      <c r="D713" s="18" t="s">
        <v>278</v>
      </c>
      <c r="E713" s="13" t="s">
        <v>144</v>
      </c>
      <c r="F713" s="18">
        <v>280</v>
      </c>
      <c r="G713" s="13">
        <v>2310</v>
      </c>
      <c r="H713" s="13">
        <v>3480</v>
      </c>
      <c r="I713" s="14" t="s">
        <v>306</v>
      </c>
      <c r="J713" s="15">
        <v>354449600</v>
      </c>
      <c r="K713" s="15">
        <v>354449600</v>
      </c>
      <c r="L713" s="15">
        <v>0</v>
      </c>
      <c r="M713" s="15">
        <v>0</v>
      </c>
      <c r="N713" s="15">
        <v>0</v>
      </c>
      <c r="O713" s="15">
        <v>354449600</v>
      </c>
      <c r="P713" s="15">
        <v>354449600</v>
      </c>
      <c r="Q713" s="15">
        <v>0</v>
      </c>
      <c r="R713" s="15">
        <v>0</v>
      </c>
      <c r="S713" s="15">
        <v>0</v>
      </c>
      <c r="T713" s="17">
        <f t="shared" si="122"/>
        <v>1</v>
      </c>
      <c r="U713" s="17">
        <f t="shared" si="123"/>
        <v>0</v>
      </c>
      <c r="V713" s="17">
        <f t="shared" si="124"/>
        <v>1</v>
      </c>
    </row>
    <row r="714" spans="1:22" ht="180" outlineLevel="2">
      <c r="A714" s="18" t="s">
        <v>290</v>
      </c>
      <c r="B714" s="18" t="s">
        <v>26</v>
      </c>
      <c r="C714" s="18" t="s">
        <v>277</v>
      </c>
      <c r="D714" s="18" t="s">
        <v>278</v>
      </c>
      <c r="E714" s="13" t="s">
        <v>146</v>
      </c>
      <c r="F714" s="18">
        <v>280</v>
      </c>
      <c r="G714" s="13">
        <v>2310</v>
      </c>
      <c r="H714" s="13">
        <v>3480</v>
      </c>
      <c r="I714" s="14" t="s">
        <v>307</v>
      </c>
      <c r="J714" s="15">
        <v>11184037</v>
      </c>
      <c r="K714" s="15">
        <v>11184037</v>
      </c>
      <c r="L714" s="15">
        <v>0</v>
      </c>
      <c r="M714" s="15">
        <v>0</v>
      </c>
      <c r="N714" s="15">
        <v>0</v>
      </c>
      <c r="O714" s="15">
        <v>11184037</v>
      </c>
      <c r="P714" s="15">
        <v>11184037</v>
      </c>
      <c r="Q714" s="15">
        <v>0</v>
      </c>
      <c r="R714" s="15">
        <v>0</v>
      </c>
      <c r="S714" s="15">
        <v>0</v>
      </c>
      <c r="T714" s="17">
        <f t="shared" si="122"/>
        <v>1</v>
      </c>
      <c r="U714" s="17">
        <f t="shared" si="123"/>
        <v>0</v>
      </c>
      <c r="V714" s="17">
        <f t="shared" si="124"/>
        <v>1</v>
      </c>
    </row>
    <row r="715" spans="1:22" ht="225" outlineLevel="2">
      <c r="A715" s="18" t="s">
        <v>290</v>
      </c>
      <c r="B715" s="18" t="s">
        <v>26</v>
      </c>
      <c r="C715" s="18" t="s">
        <v>277</v>
      </c>
      <c r="D715" s="18" t="s">
        <v>278</v>
      </c>
      <c r="E715" s="13" t="s">
        <v>148</v>
      </c>
      <c r="F715" s="18">
        <v>280</v>
      </c>
      <c r="G715" s="13">
        <v>2310</v>
      </c>
      <c r="H715" s="13">
        <v>3410</v>
      </c>
      <c r="I715" s="14" t="s">
        <v>280</v>
      </c>
      <c r="J715" s="15">
        <v>180619946</v>
      </c>
      <c r="K715" s="15">
        <v>180619946</v>
      </c>
      <c r="L715" s="15">
        <v>0</v>
      </c>
      <c r="M715" s="15">
        <v>0</v>
      </c>
      <c r="N715" s="15">
        <v>0</v>
      </c>
      <c r="O715" s="15">
        <v>180619946</v>
      </c>
      <c r="P715" s="15">
        <v>180619946</v>
      </c>
      <c r="Q715" s="15">
        <v>0</v>
      </c>
      <c r="R715" s="15">
        <v>0</v>
      </c>
      <c r="S715" s="15">
        <v>0</v>
      </c>
      <c r="T715" s="17">
        <f t="shared" si="122"/>
        <v>1</v>
      </c>
      <c r="U715" s="17">
        <f t="shared" si="123"/>
        <v>0</v>
      </c>
      <c r="V715" s="17">
        <f t="shared" si="124"/>
        <v>1</v>
      </c>
    </row>
    <row r="716" spans="1:22" ht="195" outlineLevel="2">
      <c r="A716" s="18" t="s">
        <v>290</v>
      </c>
      <c r="B716" s="18" t="s">
        <v>26</v>
      </c>
      <c r="C716" s="18" t="s">
        <v>277</v>
      </c>
      <c r="D716" s="18" t="s">
        <v>278</v>
      </c>
      <c r="E716" s="13" t="s">
        <v>150</v>
      </c>
      <c r="F716" s="18">
        <v>280</v>
      </c>
      <c r="G716" s="13">
        <v>2310</v>
      </c>
      <c r="H716" s="13">
        <v>3480</v>
      </c>
      <c r="I716" s="14" t="s">
        <v>308</v>
      </c>
      <c r="J716" s="15">
        <v>612145562</v>
      </c>
      <c r="K716" s="15">
        <v>612145562</v>
      </c>
      <c r="L716" s="15">
        <v>0</v>
      </c>
      <c r="M716" s="15">
        <v>0</v>
      </c>
      <c r="N716" s="15">
        <v>0</v>
      </c>
      <c r="O716" s="15">
        <v>612145562</v>
      </c>
      <c r="P716" s="15">
        <v>612145562</v>
      </c>
      <c r="Q716" s="15">
        <v>0</v>
      </c>
      <c r="R716" s="15">
        <v>0</v>
      </c>
      <c r="S716" s="15">
        <v>0</v>
      </c>
      <c r="T716" s="17">
        <f t="shared" si="122"/>
        <v>1</v>
      </c>
      <c r="U716" s="17">
        <f t="shared" si="123"/>
        <v>0</v>
      </c>
      <c r="V716" s="17">
        <f t="shared" si="124"/>
        <v>1</v>
      </c>
    </row>
    <row r="717" spans="1:22" ht="180" outlineLevel="2">
      <c r="A717" s="18" t="s">
        <v>290</v>
      </c>
      <c r="B717" s="18" t="s">
        <v>26</v>
      </c>
      <c r="C717" s="18" t="s">
        <v>277</v>
      </c>
      <c r="D717" s="18" t="s">
        <v>278</v>
      </c>
      <c r="E717" s="13" t="s">
        <v>152</v>
      </c>
      <c r="F717" s="19" t="s">
        <v>434</v>
      </c>
      <c r="G717" s="13">
        <v>2310</v>
      </c>
      <c r="H717" s="13">
        <v>3480</v>
      </c>
      <c r="I717" s="14" t="s">
        <v>307</v>
      </c>
      <c r="J717" s="15">
        <v>226028624</v>
      </c>
      <c r="K717" s="15">
        <v>226028624</v>
      </c>
      <c r="L717" s="15">
        <v>0</v>
      </c>
      <c r="M717" s="15">
        <v>0</v>
      </c>
      <c r="N717" s="15">
        <v>0</v>
      </c>
      <c r="O717" s="15">
        <v>226028624</v>
      </c>
      <c r="P717" s="15">
        <v>226028624</v>
      </c>
      <c r="Q717" s="15">
        <v>0</v>
      </c>
      <c r="R717" s="15">
        <v>0</v>
      </c>
      <c r="S717" s="15">
        <v>0</v>
      </c>
      <c r="T717" s="17">
        <f t="shared" si="122"/>
        <v>1</v>
      </c>
      <c r="U717" s="17">
        <f t="shared" si="123"/>
        <v>0</v>
      </c>
      <c r="V717" s="17">
        <f t="shared" si="124"/>
        <v>1</v>
      </c>
    </row>
    <row r="718" spans="1:22" ht="135" outlineLevel="2">
      <c r="A718" s="18" t="s">
        <v>329</v>
      </c>
      <c r="B718" s="18" t="s">
        <v>26</v>
      </c>
      <c r="C718" s="18" t="s">
        <v>277</v>
      </c>
      <c r="D718" s="18" t="s">
        <v>278</v>
      </c>
      <c r="E718" s="13" t="s">
        <v>138</v>
      </c>
      <c r="F718" s="19" t="s">
        <v>434</v>
      </c>
      <c r="G718" s="13">
        <v>2310</v>
      </c>
      <c r="H718" s="13">
        <v>3460</v>
      </c>
      <c r="I718" s="14" t="s">
        <v>364</v>
      </c>
      <c r="J718" s="15">
        <v>1378003311</v>
      </c>
      <c r="K718" s="15">
        <v>1378003311</v>
      </c>
      <c r="L718" s="15">
        <v>0</v>
      </c>
      <c r="M718" s="15">
        <v>0</v>
      </c>
      <c r="N718" s="15">
        <v>0</v>
      </c>
      <c r="O718" s="15">
        <v>1377054227</v>
      </c>
      <c r="P718" s="15">
        <v>1377054227</v>
      </c>
      <c r="Q718" s="15">
        <v>949084</v>
      </c>
      <c r="R718" s="15">
        <v>949084</v>
      </c>
      <c r="S718" s="15">
        <v>949084</v>
      </c>
      <c r="T718" s="17">
        <f t="shared" si="122"/>
        <v>0.99931126145167881</v>
      </c>
      <c r="U718" s="17">
        <f t="shared" si="123"/>
        <v>0</v>
      </c>
      <c r="V718" s="17">
        <f t="shared" si="124"/>
        <v>0.99931126145167881</v>
      </c>
    </row>
    <row r="719" spans="1:22" ht="135" outlineLevel="2">
      <c r="A719" s="18" t="s">
        <v>329</v>
      </c>
      <c r="B719" s="18" t="s">
        <v>26</v>
      </c>
      <c r="C719" s="18" t="s">
        <v>277</v>
      </c>
      <c r="D719" s="18" t="s">
        <v>278</v>
      </c>
      <c r="E719" s="13" t="s">
        <v>138</v>
      </c>
      <c r="F719" s="18">
        <v>280</v>
      </c>
      <c r="G719" s="13">
        <v>2310</v>
      </c>
      <c r="H719" s="13">
        <v>3460</v>
      </c>
      <c r="I719" s="14" t="s">
        <v>365</v>
      </c>
      <c r="J719" s="15">
        <v>2502230529</v>
      </c>
      <c r="K719" s="15">
        <v>2502230529</v>
      </c>
      <c r="L719" s="15">
        <v>0</v>
      </c>
      <c r="M719" s="15">
        <v>0</v>
      </c>
      <c r="N719" s="15">
        <v>0</v>
      </c>
      <c r="O719" s="15">
        <v>2502230528</v>
      </c>
      <c r="P719" s="15">
        <v>2502230528</v>
      </c>
      <c r="Q719" s="15">
        <v>1</v>
      </c>
      <c r="R719" s="15">
        <v>1</v>
      </c>
      <c r="S719" s="15">
        <v>1</v>
      </c>
      <c r="T719" s="17">
        <f t="shared" si="122"/>
        <v>0.99999999960035657</v>
      </c>
      <c r="U719" s="17">
        <f t="shared" si="123"/>
        <v>0</v>
      </c>
      <c r="V719" s="17">
        <f t="shared" si="124"/>
        <v>0.99999999960035657</v>
      </c>
    </row>
    <row r="720" spans="1:22" ht="165" outlineLevel="2">
      <c r="A720" s="18" t="s">
        <v>431</v>
      </c>
      <c r="B720" s="18" t="s">
        <v>26</v>
      </c>
      <c r="C720" s="18" t="s">
        <v>277</v>
      </c>
      <c r="D720" s="18" t="s">
        <v>278</v>
      </c>
      <c r="E720" s="13" t="s">
        <v>181</v>
      </c>
      <c r="F720" s="18">
        <v>533</v>
      </c>
      <c r="G720" s="13">
        <v>2310</v>
      </c>
      <c r="H720" s="13">
        <v>3470</v>
      </c>
      <c r="I720" s="14" t="s">
        <v>432</v>
      </c>
      <c r="J720" s="15">
        <v>2762791897.2600002</v>
      </c>
      <c r="K720" s="15">
        <v>2762791897.2600002</v>
      </c>
      <c r="L720" s="15">
        <v>0</v>
      </c>
      <c r="M720" s="15">
        <v>0</v>
      </c>
      <c r="N720" s="15">
        <v>0</v>
      </c>
      <c r="O720" s="15">
        <v>86286859.739999995</v>
      </c>
      <c r="P720" s="16">
        <v>86286859.739999995</v>
      </c>
      <c r="Q720" s="15">
        <v>475304.26</v>
      </c>
      <c r="R720" s="15">
        <v>2676505037.52</v>
      </c>
      <c r="S720" s="16">
        <v>2676505037.52</v>
      </c>
      <c r="T720" s="17">
        <f t="shared" si="122"/>
        <v>3.1231762271192055E-2</v>
      </c>
      <c r="U720" s="17">
        <f t="shared" si="123"/>
        <v>0</v>
      </c>
      <c r="V720" s="17">
        <f t="shared" si="124"/>
        <v>3.1231762271192055E-2</v>
      </c>
    </row>
    <row r="721" spans="1:22" outlineLevel="1">
      <c r="A721" s="43"/>
      <c r="B721" s="43"/>
      <c r="C721" s="43"/>
      <c r="D721" s="42" t="s">
        <v>548</v>
      </c>
      <c r="E721" s="44"/>
      <c r="F721" s="45"/>
      <c r="G721" s="44"/>
      <c r="H721" s="44"/>
      <c r="I721" s="46"/>
      <c r="J721" s="47">
        <f t="shared" ref="J721:S721" si="129">SUBTOTAL(9,J705:J720)</f>
        <v>43637556036.260002</v>
      </c>
      <c r="K721" s="47">
        <f t="shared" si="129"/>
        <v>43637556036.260002</v>
      </c>
      <c r="L721" s="47">
        <f t="shared" si="129"/>
        <v>0</v>
      </c>
      <c r="M721" s="47">
        <f t="shared" si="129"/>
        <v>0</v>
      </c>
      <c r="N721" s="47">
        <f t="shared" si="129"/>
        <v>0</v>
      </c>
      <c r="O721" s="47">
        <f t="shared" si="129"/>
        <v>40960101913.739998</v>
      </c>
      <c r="P721" s="48">
        <f t="shared" si="129"/>
        <v>40960101913.739998</v>
      </c>
      <c r="Q721" s="47">
        <f t="shared" si="129"/>
        <v>1424389.26</v>
      </c>
      <c r="R721" s="47">
        <f t="shared" si="129"/>
        <v>2677454122.52</v>
      </c>
      <c r="S721" s="47">
        <f t="shared" si="129"/>
        <v>2677454122.52</v>
      </c>
      <c r="T721" s="49">
        <f t="shared" si="122"/>
        <v>0.93864335298028123</v>
      </c>
      <c r="U721" s="49">
        <f t="shared" si="123"/>
        <v>0</v>
      </c>
      <c r="V721" s="49">
        <f t="shared" si="124"/>
        <v>0.93864335298028123</v>
      </c>
    </row>
    <row r="722" spans="1:22" ht="360" outlineLevel="2">
      <c r="A722" s="18" t="s">
        <v>290</v>
      </c>
      <c r="B722" s="18" t="s">
        <v>26</v>
      </c>
      <c r="C722" s="18" t="s">
        <v>277</v>
      </c>
      <c r="D722" s="18" t="s">
        <v>309</v>
      </c>
      <c r="E722" s="13" t="s">
        <v>48</v>
      </c>
      <c r="F722" s="18">
        <v>280</v>
      </c>
      <c r="G722" s="13">
        <v>2320</v>
      </c>
      <c r="H722" s="13">
        <v>3420</v>
      </c>
      <c r="I722" s="14" t="s">
        <v>310</v>
      </c>
      <c r="J722" s="15">
        <v>2577648354</v>
      </c>
      <c r="K722" s="15">
        <v>2577648354</v>
      </c>
      <c r="L722" s="15">
        <v>0</v>
      </c>
      <c r="M722" s="15">
        <v>0</v>
      </c>
      <c r="N722" s="15">
        <v>0</v>
      </c>
      <c r="O722" s="15">
        <v>2577648354</v>
      </c>
      <c r="P722" s="15">
        <v>2577648354</v>
      </c>
      <c r="Q722" s="15">
        <v>0</v>
      </c>
      <c r="R722" s="15">
        <v>0</v>
      </c>
      <c r="S722" s="15">
        <v>0</v>
      </c>
      <c r="T722" s="17">
        <f t="shared" si="122"/>
        <v>1</v>
      </c>
      <c r="U722" s="17">
        <f t="shared" si="123"/>
        <v>0</v>
      </c>
      <c r="V722" s="17">
        <f t="shared" si="124"/>
        <v>1</v>
      </c>
    </row>
    <row r="723" spans="1:22" ht="409.5" outlineLevel="2">
      <c r="A723" s="18" t="s">
        <v>290</v>
      </c>
      <c r="B723" s="18" t="s">
        <v>26</v>
      </c>
      <c r="C723" s="18" t="s">
        <v>277</v>
      </c>
      <c r="D723" s="18" t="s">
        <v>309</v>
      </c>
      <c r="E723" s="13" t="s">
        <v>136</v>
      </c>
      <c r="F723" s="18">
        <v>280</v>
      </c>
      <c r="G723" s="13">
        <v>2320</v>
      </c>
      <c r="H723" s="13">
        <v>3410</v>
      </c>
      <c r="I723" s="14" t="s">
        <v>311</v>
      </c>
      <c r="J723" s="15">
        <v>4925508943</v>
      </c>
      <c r="K723" s="15">
        <v>4925508943</v>
      </c>
      <c r="L723" s="15">
        <v>0</v>
      </c>
      <c r="M723" s="15">
        <v>0</v>
      </c>
      <c r="N723" s="15">
        <v>0</v>
      </c>
      <c r="O723" s="15">
        <v>4925508943</v>
      </c>
      <c r="P723" s="15">
        <v>4925508943</v>
      </c>
      <c r="Q723" s="15">
        <v>0</v>
      </c>
      <c r="R723" s="15">
        <v>0</v>
      </c>
      <c r="S723" s="15">
        <v>0</v>
      </c>
      <c r="T723" s="17">
        <f t="shared" si="122"/>
        <v>1</v>
      </c>
      <c r="U723" s="17">
        <f t="shared" si="123"/>
        <v>0</v>
      </c>
      <c r="V723" s="17">
        <f t="shared" si="124"/>
        <v>1</v>
      </c>
    </row>
    <row r="724" spans="1:22" outlineLevel="1">
      <c r="A724" s="43"/>
      <c r="B724" s="43"/>
      <c r="C724" s="43"/>
      <c r="D724" s="42" t="s">
        <v>549</v>
      </c>
      <c r="E724" s="44"/>
      <c r="F724" s="45"/>
      <c r="G724" s="44"/>
      <c r="H724" s="44"/>
      <c r="I724" s="46"/>
      <c r="J724" s="47">
        <f t="shared" ref="J724:S724" si="130">SUBTOTAL(9,J722:J723)</f>
        <v>7503157297</v>
      </c>
      <c r="K724" s="47">
        <f t="shared" si="130"/>
        <v>7503157297</v>
      </c>
      <c r="L724" s="47">
        <f t="shared" si="130"/>
        <v>0</v>
      </c>
      <c r="M724" s="47">
        <f t="shared" si="130"/>
        <v>0</v>
      </c>
      <c r="N724" s="47">
        <f t="shared" si="130"/>
        <v>0</v>
      </c>
      <c r="O724" s="47">
        <f t="shared" si="130"/>
        <v>7503157297</v>
      </c>
      <c r="P724" s="48">
        <f t="shared" si="130"/>
        <v>7503157297</v>
      </c>
      <c r="Q724" s="47">
        <f t="shared" si="130"/>
        <v>0</v>
      </c>
      <c r="R724" s="47">
        <f t="shared" si="130"/>
        <v>0</v>
      </c>
      <c r="S724" s="47">
        <f t="shared" si="130"/>
        <v>0</v>
      </c>
      <c r="T724" s="49">
        <f t="shared" si="122"/>
        <v>1</v>
      </c>
      <c r="U724" s="49">
        <f t="shared" si="123"/>
        <v>0</v>
      </c>
      <c r="V724" s="49">
        <f t="shared" si="124"/>
        <v>1</v>
      </c>
    </row>
    <row r="725" spans="1:22">
      <c r="A725" s="20"/>
      <c r="B725" s="20"/>
      <c r="C725" s="20"/>
      <c r="D725" s="20" t="s">
        <v>446</v>
      </c>
      <c r="E725" s="21"/>
      <c r="F725" s="20"/>
      <c r="G725" s="21"/>
      <c r="H725" s="21"/>
      <c r="I725" s="22"/>
      <c r="J725" s="23">
        <f t="shared" ref="J725:S725" si="131">SUBTOTAL(9,J10:J723)</f>
        <v>2040903590397.78</v>
      </c>
      <c r="K725" s="23">
        <f t="shared" si="131"/>
        <v>2040903590397.78</v>
      </c>
      <c r="L725" s="23">
        <f t="shared" si="131"/>
        <v>87853829.439999998</v>
      </c>
      <c r="M725" s="23">
        <f t="shared" si="131"/>
        <v>2234259000.2300005</v>
      </c>
      <c r="N725" s="23">
        <f t="shared" si="131"/>
        <v>0</v>
      </c>
      <c r="O725" s="23">
        <f t="shared" si="131"/>
        <v>1870355664714.74</v>
      </c>
      <c r="P725" s="23">
        <f t="shared" si="131"/>
        <v>1825476677217.9397</v>
      </c>
      <c r="Q725" s="23">
        <f t="shared" si="131"/>
        <v>160530216281.5401</v>
      </c>
      <c r="R725" s="23">
        <f t="shared" si="131"/>
        <v>168225812853.37009</v>
      </c>
      <c r="S725" s="23">
        <f t="shared" si="131"/>
        <v>168225812853.37009</v>
      </c>
      <c r="T725" s="24">
        <f>+O725/K725</f>
        <v>0.91643508959195885</v>
      </c>
      <c r="U725" s="24">
        <f>+(L725+M725+N725)/K725</f>
        <v>1.1377866355840021E-3</v>
      </c>
      <c r="V725" s="24">
        <f>+T725+U725</f>
        <v>0.9175728762275428</v>
      </c>
    </row>
    <row r="726" spans="1:22">
      <c r="F726"/>
      <c r="N726"/>
      <c r="O726"/>
      <c r="P726"/>
      <c r="Q726"/>
      <c r="S726"/>
      <c r="T726"/>
      <c r="U726"/>
      <c r="V726"/>
    </row>
    <row r="727" spans="1:22">
      <c r="F727"/>
      <c r="N727"/>
      <c r="O727"/>
      <c r="P727"/>
      <c r="Q727"/>
      <c r="S727"/>
      <c r="T727"/>
      <c r="U727"/>
      <c r="V727"/>
    </row>
    <row r="728" spans="1:22">
      <c r="F728"/>
      <c r="N728"/>
      <c r="O728"/>
      <c r="P728"/>
      <c r="Q728"/>
      <c r="S728"/>
      <c r="T728"/>
      <c r="U728"/>
      <c r="V728"/>
    </row>
    <row r="729" spans="1:22">
      <c r="F729"/>
      <c r="N729"/>
      <c r="O729"/>
      <c r="P729"/>
      <c r="Q729"/>
      <c r="S729"/>
      <c r="T729"/>
      <c r="U729"/>
      <c r="V729"/>
    </row>
    <row r="730" spans="1:22">
      <c r="F730"/>
      <c r="N730"/>
      <c r="O730"/>
      <c r="P730"/>
      <c r="Q730"/>
      <c r="S730"/>
      <c r="T730"/>
      <c r="U730"/>
      <c r="V730"/>
    </row>
    <row r="731" spans="1:22">
      <c r="F731"/>
      <c r="N731"/>
      <c r="O731"/>
      <c r="P731"/>
      <c r="Q731"/>
      <c r="S731"/>
      <c r="T731"/>
      <c r="U731"/>
      <c r="V731"/>
    </row>
    <row r="732" spans="1:22">
      <c r="F732"/>
      <c r="N732"/>
      <c r="O732"/>
      <c r="P732"/>
      <c r="Q732"/>
      <c r="S732"/>
      <c r="T732"/>
      <c r="U732"/>
      <c r="V732"/>
    </row>
    <row r="733" spans="1:22">
      <c r="F733"/>
      <c r="N733"/>
      <c r="O733"/>
      <c r="P733"/>
      <c r="Q733"/>
      <c r="S733"/>
      <c r="T733"/>
      <c r="U733"/>
      <c r="V733"/>
    </row>
    <row r="734" spans="1:22">
      <c r="F734"/>
      <c r="N734"/>
      <c r="O734"/>
      <c r="P734"/>
      <c r="Q734"/>
      <c r="S734"/>
      <c r="T734"/>
      <c r="U734"/>
      <c r="V734"/>
    </row>
    <row r="735" spans="1:22">
      <c r="F735"/>
      <c r="N735"/>
      <c r="O735"/>
      <c r="P735"/>
      <c r="Q735"/>
      <c r="S735"/>
      <c r="T735"/>
      <c r="U735"/>
      <c r="V735"/>
    </row>
    <row r="736" spans="1:22">
      <c r="F736"/>
      <c r="N736"/>
      <c r="O736"/>
      <c r="P736"/>
      <c r="Q736"/>
      <c r="S736"/>
      <c r="T736"/>
      <c r="U736"/>
      <c r="V736"/>
    </row>
    <row r="737" spans="6:22">
      <c r="F737"/>
      <c r="N737"/>
      <c r="O737"/>
      <c r="P737"/>
      <c r="Q737"/>
      <c r="S737"/>
      <c r="T737"/>
      <c r="U737"/>
      <c r="V737"/>
    </row>
    <row r="738" spans="6:22">
      <c r="F738"/>
      <c r="N738"/>
      <c r="O738"/>
      <c r="P738"/>
      <c r="Q738"/>
      <c r="S738"/>
      <c r="T738"/>
      <c r="U738"/>
      <c r="V738"/>
    </row>
    <row r="739" spans="6:22">
      <c r="F739"/>
      <c r="N739"/>
      <c r="O739"/>
      <c r="P739"/>
      <c r="Q739"/>
      <c r="S739"/>
      <c r="T739"/>
      <c r="U739"/>
      <c r="V739"/>
    </row>
    <row r="740" spans="6:22">
      <c r="F740"/>
      <c r="N740"/>
      <c r="O740"/>
      <c r="P740"/>
      <c r="Q740"/>
      <c r="S740"/>
      <c r="T740"/>
      <c r="U740"/>
      <c r="V740"/>
    </row>
    <row r="741" spans="6:22">
      <c r="F741"/>
      <c r="N741"/>
      <c r="O741"/>
      <c r="P741"/>
      <c r="Q741"/>
      <c r="S741"/>
      <c r="T741"/>
      <c r="U741"/>
      <c r="V741"/>
    </row>
    <row r="742" spans="6:22">
      <c r="F742"/>
      <c r="N742"/>
      <c r="O742"/>
      <c r="P742"/>
      <c r="Q742"/>
      <c r="S742"/>
      <c r="T742"/>
      <c r="U742"/>
      <c r="V742"/>
    </row>
    <row r="743" spans="6:22">
      <c r="F743"/>
      <c r="N743"/>
      <c r="O743"/>
      <c r="P743"/>
      <c r="Q743"/>
      <c r="S743"/>
      <c r="T743"/>
      <c r="U743"/>
      <c r="V743"/>
    </row>
    <row r="744" spans="6:22">
      <c r="F744"/>
      <c r="N744"/>
      <c r="O744"/>
      <c r="P744"/>
      <c r="Q744"/>
      <c r="S744"/>
      <c r="T744"/>
      <c r="U744"/>
      <c r="V744"/>
    </row>
    <row r="745" spans="6:22">
      <c r="F745"/>
      <c r="N745"/>
      <c r="O745"/>
      <c r="P745"/>
      <c r="Q745"/>
      <c r="S745"/>
      <c r="T745"/>
      <c r="U745"/>
      <c r="V745"/>
    </row>
    <row r="746" spans="6:22">
      <c r="F746"/>
      <c r="N746"/>
      <c r="O746"/>
      <c r="P746"/>
      <c r="Q746"/>
      <c r="S746"/>
      <c r="T746"/>
      <c r="U746"/>
      <c r="V746"/>
    </row>
    <row r="747" spans="6:22">
      <c r="F747"/>
      <c r="N747"/>
      <c r="O747"/>
      <c r="P747"/>
      <c r="Q747"/>
      <c r="S747"/>
      <c r="T747"/>
      <c r="U747"/>
      <c r="V747"/>
    </row>
    <row r="748" spans="6:22">
      <c r="F748"/>
      <c r="N748"/>
      <c r="O748"/>
      <c r="P748"/>
      <c r="Q748"/>
      <c r="S748"/>
      <c r="T748"/>
      <c r="U748"/>
      <c r="V748"/>
    </row>
    <row r="749" spans="6:22">
      <c r="F749"/>
      <c r="N749"/>
      <c r="O749"/>
      <c r="P749"/>
      <c r="Q749"/>
      <c r="S749"/>
      <c r="T749"/>
      <c r="U749"/>
      <c r="V749"/>
    </row>
    <row r="750" spans="6:22">
      <c r="F750"/>
      <c r="N750"/>
      <c r="O750"/>
      <c r="P750"/>
      <c r="Q750"/>
      <c r="S750"/>
      <c r="T750"/>
      <c r="U750"/>
      <c r="V750"/>
    </row>
    <row r="751" spans="6:22">
      <c r="F751"/>
      <c r="N751"/>
      <c r="O751"/>
      <c r="P751"/>
      <c r="Q751"/>
      <c r="S751"/>
      <c r="T751"/>
      <c r="U751"/>
      <c r="V751"/>
    </row>
    <row r="752" spans="6:22">
      <c r="F752"/>
      <c r="N752"/>
      <c r="O752"/>
      <c r="P752"/>
      <c r="Q752"/>
      <c r="S752"/>
      <c r="T752"/>
      <c r="U752"/>
      <c r="V752"/>
    </row>
    <row r="753" spans="6:22">
      <c r="F753"/>
      <c r="N753"/>
      <c r="O753"/>
      <c r="P753"/>
      <c r="Q753"/>
      <c r="S753"/>
      <c r="T753"/>
      <c r="U753"/>
      <c r="V753"/>
    </row>
    <row r="754" spans="6:22">
      <c r="F754"/>
      <c r="N754"/>
      <c r="O754"/>
      <c r="P754"/>
      <c r="Q754"/>
      <c r="S754"/>
      <c r="T754"/>
      <c r="U754"/>
      <c r="V754"/>
    </row>
    <row r="755" spans="6:22">
      <c r="F755"/>
      <c r="N755"/>
      <c r="O755"/>
      <c r="P755"/>
      <c r="Q755"/>
      <c r="S755"/>
      <c r="T755"/>
      <c r="U755"/>
      <c r="V755"/>
    </row>
    <row r="756" spans="6:22">
      <c r="F756"/>
      <c r="N756"/>
      <c r="O756"/>
      <c r="P756"/>
      <c r="Q756"/>
      <c r="S756"/>
      <c r="T756"/>
      <c r="U756"/>
      <c r="V756"/>
    </row>
    <row r="757" spans="6:22">
      <c r="F757"/>
      <c r="N757"/>
      <c r="O757"/>
      <c r="P757"/>
      <c r="Q757"/>
      <c r="S757"/>
      <c r="T757"/>
      <c r="U757"/>
      <c r="V757"/>
    </row>
    <row r="758" spans="6:22">
      <c r="F758"/>
      <c r="N758"/>
      <c r="O758"/>
      <c r="P758"/>
      <c r="Q758"/>
      <c r="S758"/>
      <c r="T758"/>
      <c r="U758"/>
      <c r="V758"/>
    </row>
    <row r="759" spans="6:22">
      <c r="F759"/>
      <c r="N759"/>
      <c r="O759"/>
      <c r="P759"/>
      <c r="Q759"/>
      <c r="S759"/>
      <c r="T759"/>
      <c r="U759"/>
      <c r="V759"/>
    </row>
    <row r="760" spans="6:22">
      <c r="F760"/>
      <c r="N760"/>
      <c r="O760"/>
      <c r="P760"/>
      <c r="Q760"/>
      <c r="S760"/>
      <c r="T760"/>
      <c r="U760"/>
      <c r="V760"/>
    </row>
    <row r="761" spans="6:22">
      <c r="F761"/>
      <c r="N761"/>
      <c r="O761"/>
      <c r="P761"/>
      <c r="Q761"/>
      <c r="S761"/>
      <c r="T761"/>
      <c r="U761"/>
      <c r="V761"/>
    </row>
    <row r="762" spans="6:22">
      <c r="F762"/>
      <c r="N762"/>
      <c r="O762"/>
      <c r="P762"/>
      <c r="Q762"/>
      <c r="S762"/>
      <c r="T762"/>
      <c r="U762"/>
      <c r="V762"/>
    </row>
    <row r="763" spans="6:22">
      <c r="F763"/>
      <c r="N763"/>
      <c r="O763"/>
      <c r="P763"/>
      <c r="Q763"/>
      <c r="S763"/>
      <c r="T763"/>
      <c r="U763"/>
      <c r="V763"/>
    </row>
    <row r="764" spans="6:22">
      <c r="F764"/>
      <c r="N764"/>
      <c r="O764"/>
      <c r="P764"/>
      <c r="Q764"/>
      <c r="S764"/>
      <c r="T764"/>
      <c r="U764"/>
      <c r="V764"/>
    </row>
    <row r="765" spans="6:22">
      <c r="F765"/>
      <c r="N765"/>
      <c r="O765"/>
      <c r="P765"/>
      <c r="Q765"/>
      <c r="S765"/>
      <c r="T765"/>
      <c r="U765"/>
      <c r="V765"/>
    </row>
    <row r="766" spans="6:22">
      <c r="F766"/>
      <c r="N766"/>
      <c r="O766"/>
      <c r="P766"/>
      <c r="Q766"/>
      <c r="S766"/>
      <c r="T766"/>
      <c r="U766"/>
      <c r="V766"/>
    </row>
    <row r="767" spans="6:22">
      <c r="F767"/>
      <c r="N767"/>
      <c r="O767"/>
      <c r="P767"/>
      <c r="Q767"/>
      <c r="S767"/>
      <c r="T767"/>
      <c r="U767"/>
      <c r="V767"/>
    </row>
    <row r="768" spans="6:22">
      <c r="F768"/>
      <c r="N768"/>
      <c r="O768"/>
      <c r="P768"/>
      <c r="Q768"/>
      <c r="S768"/>
      <c r="T768"/>
      <c r="U768"/>
      <c r="V768"/>
    </row>
    <row r="769" spans="6:22">
      <c r="F769"/>
      <c r="N769"/>
      <c r="O769"/>
      <c r="P769"/>
      <c r="Q769"/>
      <c r="S769"/>
      <c r="T769"/>
      <c r="U769"/>
      <c r="V769"/>
    </row>
    <row r="770" spans="6:22">
      <c r="F770"/>
      <c r="N770"/>
      <c r="O770"/>
      <c r="P770"/>
      <c r="Q770"/>
      <c r="S770"/>
      <c r="T770"/>
      <c r="U770"/>
      <c r="V770"/>
    </row>
    <row r="771" spans="6:22">
      <c r="F771"/>
      <c r="N771"/>
      <c r="O771"/>
      <c r="P771"/>
      <c r="Q771"/>
      <c r="S771"/>
      <c r="T771"/>
      <c r="U771"/>
      <c r="V771"/>
    </row>
    <row r="772" spans="6:22">
      <c r="F772"/>
      <c r="N772"/>
      <c r="O772"/>
      <c r="P772"/>
      <c r="Q772"/>
      <c r="S772"/>
      <c r="T772"/>
      <c r="U772"/>
      <c r="V772"/>
    </row>
    <row r="773" spans="6:22">
      <c r="F773"/>
      <c r="N773"/>
      <c r="O773"/>
      <c r="P773"/>
      <c r="Q773"/>
      <c r="S773"/>
      <c r="T773"/>
      <c r="U773"/>
      <c r="V773"/>
    </row>
    <row r="774" spans="6:22">
      <c r="F774"/>
      <c r="N774"/>
      <c r="O774"/>
      <c r="P774"/>
      <c r="Q774"/>
      <c r="S774"/>
      <c r="T774"/>
      <c r="U774"/>
      <c r="V774"/>
    </row>
    <row r="775" spans="6:22">
      <c r="F775"/>
      <c r="N775"/>
      <c r="O775"/>
      <c r="P775"/>
      <c r="Q775"/>
      <c r="S775"/>
      <c r="T775"/>
      <c r="U775"/>
      <c r="V775"/>
    </row>
    <row r="776" spans="6:22">
      <c r="F776"/>
      <c r="N776"/>
      <c r="O776"/>
      <c r="P776"/>
      <c r="Q776"/>
      <c r="S776"/>
      <c r="T776"/>
      <c r="U776"/>
      <c r="V776"/>
    </row>
    <row r="777" spans="6:22">
      <c r="F777"/>
      <c r="N777"/>
      <c r="O777"/>
      <c r="P777"/>
      <c r="Q777"/>
      <c r="S777"/>
      <c r="T777"/>
      <c r="U777"/>
      <c r="V777"/>
    </row>
    <row r="778" spans="6:22">
      <c r="F778"/>
      <c r="N778"/>
      <c r="O778"/>
      <c r="P778"/>
      <c r="Q778"/>
      <c r="S778"/>
      <c r="T778"/>
      <c r="U778"/>
      <c r="V778"/>
    </row>
    <row r="779" spans="6:22">
      <c r="F779"/>
      <c r="N779"/>
      <c r="O779"/>
      <c r="P779"/>
      <c r="Q779"/>
      <c r="S779"/>
      <c r="T779"/>
      <c r="U779"/>
      <c r="V779"/>
    </row>
    <row r="780" spans="6:22">
      <c r="F780"/>
      <c r="N780"/>
      <c r="O780"/>
      <c r="P780"/>
      <c r="Q780"/>
      <c r="S780"/>
      <c r="T780"/>
      <c r="U780"/>
      <c r="V780"/>
    </row>
    <row r="781" spans="6:22">
      <c r="F781"/>
      <c r="N781"/>
      <c r="O781"/>
      <c r="P781"/>
      <c r="Q781"/>
      <c r="S781"/>
      <c r="T781"/>
      <c r="U781"/>
      <c r="V781"/>
    </row>
    <row r="782" spans="6:22">
      <c r="F782"/>
      <c r="N782"/>
      <c r="O782"/>
      <c r="P782"/>
      <c r="Q782"/>
      <c r="S782"/>
      <c r="T782"/>
      <c r="U782"/>
      <c r="V782"/>
    </row>
    <row r="783" spans="6:22">
      <c r="F783"/>
      <c r="N783"/>
      <c r="O783"/>
      <c r="P783"/>
      <c r="Q783"/>
      <c r="S783"/>
      <c r="T783"/>
      <c r="U783"/>
      <c r="V783"/>
    </row>
    <row r="784" spans="6:22">
      <c r="F784"/>
      <c r="N784"/>
      <c r="O784"/>
      <c r="P784"/>
      <c r="Q784"/>
      <c r="S784"/>
      <c r="T784"/>
      <c r="U784"/>
      <c r="V784"/>
    </row>
    <row r="785" spans="6:22">
      <c r="F785"/>
      <c r="N785"/>
      <c r="O785"/>
      <c r="P785"/>
      <c r="Q785"/>
      <c r="S785"/>
      <c r="T785"/>
      <c r="U785"/>
      <c r="V785"/>
    </row>
    <row r="786" spans="6:22">
      <c r="F786"/>
      <c r="N786"/>
      <c r="O786"/>
      <c r="P786"/>
      <c r="Q786"/>
      <c r="S786"/>
      <c r="T786"/>
      <c r="U786"/>
      <c r="V786"/>
    </row>
    <row r="787" spans="6:22">
      <c r="F787"/>
      <c r="N787"/>
      <c r="O787"/>
      <c r="P787"/>
      <c r="Q787"/>
      <c r="S787"/>
      <c r="T787"/>
      <c r="U787"/>
      <c r="V787"/>
    </row>
    <row r="788" spans="6:22">
      <c r="F788"/>
      <c r="N788"/>
      <c r="O788"/>
      <c r="P788"/>
      <c r="Q788"/>
      <c r="S788"/>
      <c r="T788"/>
      <c r="U788"/>
      <c r="V788"/>
    </row>
    <row r="789" spans="6:22">
      <c r="F789"/>
      <c r="N789"/>
      <c r="O789"/>
      <c r="P789"/>
      <c r="Q789"/>
      <c r="S789"/>
      <c r="T789"/>
      <c r="U789"/>
      <c r="V789"/>
    </row>
    <row r="790" spans="6:22">
      <c r="F790"/>
      <c r="N790"/>
      <c r="O790"/>
      <c r="P790"/>
      <c r="Q790"/>
      <c r="S790"/>
      <c r="T790"/>
      <c r="U790"/>
      <c r="V790"/>
    </row>
    <row r="791" spans="6:22">
      <c r="F791"/>
      <c r="N791"/>
      <c r="O791"/>
      <c r="P791"/>
      <c r="Q791"/>
      <c r="S791"/>
      <c r="T791"/>
      <c r="U791"/>
      <c r="V791"/>
    </row>
    <row r="792" spans="6:22">
      <c r="F792"/>
      <c r="N792"/>
      <c r="O792"/>
      <c r="P792"/>
      <c r="Q792"/>
      <c r="S792"/>
      <c r="T792"/>
      <c r="U792"/>
      <c r="V792"/>
    </row>
    <row r="793" spans="6:22">
      <c r="F793"/>
      <c r="N793"/>
      <c r="O793"/>
      <c r="P793"/>
      <c r="Q793"/>
      <c r="S793"/>
      <c r="T793"/>
      <c r="U793"/>
      <c r="V793"/>
    </row>
    <row r="794" spans="6:22">
      <c r="F794"/>
      <c r="N794"/>
      <c r="O794"/>
      <c r="P794"/>
      <c r="Q794"/>
      <c r="S794"/>
      <c r="T794"/>
      <c r="U794"/>
      <c r="V794"/>
    </row>
    <row r="795" spans="6:22">
      <c r="F795"/>
      <c r="N795"/>
      <c r="O795"/>
      <c r="P795"/>
      <c r="Q795"/>
      <c r="S795"/>
      <c r="T795"/>
      <c r="U795"/>
      <c r="V795"/>
    </row>
    <row r="796" spans="6:22">
      <c r="F796"/>
      <c r="N796"/>
      <c r="O796"/>
      <c r="P796"/>
      <c r="Q796"/>
      <c r="S796"/>
      <c r="T796"/>
      <c r="U796"/>
      <c r="V796"/>
    </row>
    <row r="797" spans="6:22">
      <c r="F797"/>
      <c r="N797"/>
      <c r="O797"/>
      <c r="P797"/>
      <c r="Q797"/>
      <c r="S797"/>
      <c r="T797"/>
      <c r="U797"/>
      <c r="V797"/>
    </row>
    <row r="798" spans="6:22">
      <c r="F798"/>
      <c r="N798"/>
      <c r="O798"/>
      <c r="P798"/>
      <c r="Q798"/>
      <c r="S798"/>
      <c r="T798"/>
      <c r="U798"/>
      <c r="V798"/>
    </row>
    <row r="799" spans="6:22">
      <c r="F799"/>
      <c r="N799"/>
      <c r="O799"/>
      <c r="P799"/>
      <c r="Q799"/>
      <c r="S799"/>
      <c r="T799"/>
      <c r="U799"/>
      <c r="V799"/>
    </row>
    <row r="800" spans="6:22">
      <c r="F800"/>
      <c r="N800"/>
      <c r="O800"/>
      <c r="P800"/>
      <c r="Q800"/>
      <c r="S800"/>
      <c r="T800"/>
      <c r="U800"/>
      <c r="V800"/>
    </row>
    <row r="801" spans="6:22">
      <c r="F801"/>
      <c r="N801"/>
      <c r="O801"/>
      <c r="P801"/>
      <c r="Q801"/>
      <c r="S801"/>
      <c r="T801"/>
      <c r="U801"/>
      <c r="V801"/>
    </row>
    <row r="802" spans="6:22">
      <c r="F802"/>
      <c r="N802"/>
      <c r="O802"/>
      <c r="P802"/>
      <c r="Q802"/>
      <c r="S802"/>
      <c r="T802"/>
      <c r="U802"/>
      <c r="V802"/>
    </row>
    <row r="803" spans="6:22">
      <c r="F803"/>
      <c r="N803"/>
      <c r="O803"/>
      <c r="P803"/>
      <c r="Q803"/>
      <c r="S803"/>
      <c r="T803"/>
      <c r="U803"/>
      <c r="V803"/>
    </row>
    <row r="804" spans="6:22">
      <c r="F804"/>
      <c r="N804"/>
      <c r="O804"/>
      <c r="P804"/>
      <c r="Q804"/>
      <c r="S804"/>
      <c r="T804"/>
      <c r="U804"/>
      <c r="V804"/>
    </row>
    <row r="805" spans="6:22">
      <c r="F805"/>
      <c r="N805"/>
      <c r="O805"/>
      <c r="P805"/>
      <c r="Q805"/>
      <c r="S805"/>
      <c r="T805"/>
      <c r="U805"/>
      <c r="V805"/>
    </row>
    <row r="806" spans="6:22">
      <c r="F806"/>
      <c r="N806"/>
      <c r="O806"/>
      <c r="P806"/>
      <c r="Q806"/>
      <c r="S806"/>
      <c r="T806"/>
      <c r="U806"/>
      <c r="V806"/>
    </row>
    <row r="807" spans="6:22">
      <c r="F807"/>
      <c r="N807"/>
      <c r="O807"/>
      <c r="P807"/>
      <c r="Q807"/>
      <c r="S807"/>
      <c r="T807"/>
      <c r="U807"/>
      <c r="V807"/>
    </row>
    <row r="808" spans="6:22">
      <c r="F808"/>
      <c r="N808"/>
      <c r="O808"/>
      <c r="P808"/>
      <c r="Q808"/>
      <c r="S808"/>
      <c r="T808"/>
      <c r="U808"/>
      <c r="V808"/>
    </row>
    <row r="809" spans="6:22">
      <c r="F809"/>
      <c r="N809"/>
      <c r="O809"/>
      <c r="P809"/>
      <c r="Q809"/>
      <c r="S809"/>
      <c r="T809"/>
      <c r="U809"/>
      <c r="V809"/>
    </row>
    <row r="810" spans="6:22">
      <c r="F810"/>
      <c r="N810"/>
      <c r="O810"/>
      <c r="P810"/>
      <c r="Q810"/>
      <c r="S810"/>
      <c r="T810"/>
      <c r="U810"/>
      <c r="V810"/>
    </row>
    <row r="811" spans="6:22">
      <c r="F811"/>
      <c r="N811"/>
      <c r="O811"/>
      <c r="P811"/>
      <c r="Q811"/>
      <c r="S811"/>
      <c r="T811"/>
      <c r="U811"/>
      <c r="V811"/>
    </row>
    <row r="812" spans="6:22">
      <c r="F812"/>
      <c r="N812"/>
      <c r="O812"/>
      <c r="P812"/>
      <c r="Q812"/>
      <c r="S812"/>
      <c r="T812"/>
      <c r="U812"/>
      <c r="V812"/>
    </row>
    <row r="813" spans="6:22">
      <c r="F813"/>
      <c r="N813"/>
      <c r="O813"/>
      <c r="P813"/>
      <c r="Q813"/>
      <c r="S813"/>
      <c r="T813"/>
      <c r="U813"/>
      <c r="V813"/>
    </row>
    <row r="814" spans="6:22">
      <c r="F814"/>
      <c r="N814"/>
      <c r="O814"/>
      <c r="P814"/>
      <c r="Q814"/>
      <c r="S814"/>
      <c r="T814"/>
      <c r="U814"/>
      <c r="V814"/>
    </row>
    <row r="815" spans="6:22">
      <c r="F815"/>
      <c r="N815"/>
      <c r="O815"/>
      <c r="P815"/>
      <c r="Q815"/>
      <c r="S815"/>
      <c r="T815"/>
      <c r="U815"/>
      <c r="V815"/>
    </row>
    <row r="816" spans="6:22">
      <c r="F816"/>
      <c r="N816"/>
      <c r="O816"/>
      <c r="P816"/>
      <c r="Q816"/>
      <c r="S816"/>
      <c r="T816"/>
      <c r="U816"/>
      <c r="V816"/>
    </row>
    <row r="817" spans="6:22">
      <c r="F817"/>
      <c r="N817"/>
      <c r="O817"/>
      <c r="P817"/>
      <c r="Q817"/>
      <c r="S817"/>
      <c r="T817"/>
      <c r="U817"/>
      <c r="V817"/>
    </row>
    <row r="818" spans="6:22">
      <c r="F818"/>
      <c r="N818"/>
      <c r="O818"/>
      <c r="P818"/>
      <c r="Q818"/>
      <c r="S818"/>
      <c r="T818"/>
      <c r="U818"/>
      <c r="V818"/>
    </row>
    <row r="819" spans="6:22">
      <c r="F819"/>
      <c r="N819"/>
      <c r="O819"/>
      <c r="P819"/>
      <c r="Q819"/>
      <c r="S819"/>
      <c r="T819"/>
      <c r="U819"/>
      <c r="V819"/>
    </row>
    <row r="820" spans="6:22">
      <c r="F820"/>
      <c r="N820"/>
      <c r="O820"/>
      <c r="P820"/>
      <c r="Q820"/>
      <c r="S820"/>
      <c r="T820"/>
      <c r="U820"/>
      <c r="V820"/>
    </row>
    <row r="821" spans="6:22">
      <c r="F821"/>
      <c r="N821"/>
      <c r="O821"/>
      <c r="P821"/>
      <c r="Q821"/>
      <c r="S821"/>
      <c r="T821"/>
      <c r="U821"/>
      <c r="V821"/>
    </row>
    <row r="822" spans="6:22">
      <c r="F822"/>
      <c r="N822"/>
      <c r="O822"/>
      <c r="P822"/>
      <c r="Q822"/>
      <c r="S822"/>
      <c r="T822"/>
      <c r="U822"/>
      <c r="V822"/>
    </row>
    <row r="823" spans="6:22">
      <c r="F823"/>
      <c r="N823"/>
      <c r="O823"/>
      <c r="P823"/>
      <c r="Q823"/>
      <c r="S823"/>
      <c r="T823"/>
      <c r="U823"/>
      <c r="V823"/>
    </row>
    <row r="824" spans="6:22">
      <c r="F824"/>
      <c r="N824"/>
      <c r="O824"/>
      <c r="P824"/>
      <c r="Q824"/>
      <c r="S824"/>
      <c r="T824"/>
      <c r="U824"/>
      <c r="V824"/>
    </row>
    <row r="825" spans="6:22">
      <c r="F825"/>
      <c r="N825"/>
      <c r="O825"/>
      <c r="P825"/>
      <c r="Q825"/>
      <c r="S825"/>
      <c r="T825"/>
      <c r="U825"/>
      <c r="V825"/>
    </row>
    <row r="826" spans="6:22">
      <c r="F826"/>
      <c r="N826"/>
      <c r="O826"/>
      <c r="P826"/>
      <c r="Q826"/>
      <c r="S826"/>
      <c r="T826"/>
      <c r="U826"/>
      <c r="V826"/>
    </row>
    <row r="827" spans="6:22">
      <c r="F827"/>
      <c r="N827"/>
      <c r="O827"/>
      <c r="P827"/>
      <c r="Q827"/>
      <c r="S827"/>
      <c r="T827"/>
      <c r="U827"/>
      <c r="V827"/>
    </row>
    <row r="828" spans="6:22">
      <c r="F828"/>
      <c r="N828"/>
      <c r="O828"/>
      <c r="P828"/>
      <c r="Q828"/>
      <c r="S828"/>
      <c r="T828"/>
      <c r="U828"/>
      <c r="V828"/>
    </row>
    <row r="829" spans="6:22">
      <c r="F829"/>
      <c r="N829"/>
      <c r="O829"/>
      <c r="P829"/>
      <c r="Q829"/>
      <c r="S829"/>
      <c r="T829"/>
      <c r="U829"/>
      <c r="V829"/>
    </row>
    <row r="830" spans="6:22">
      <c r="F830"/>
      <c r="N830"/>
      <c r="O830"/>
      <c r="P830"/>
      <c r="Q830"/>
      <c r="S830"/>
      <c r="T830"/>
      <c r="U830"/>
      <c r="V830"/>
    </row>
    <row r="831" spans="6:22">
      <c r="F831"/>
      <c r="N831"/>
      <c r="O831"/>
      <c r="P831"/>
      <c r="Q831"/>
      <c r="S831"/>
      <c r="T831"/>
      <c r="U831"/>
      <c r="V831"/>
    </row>
    <row r="832" spans="6:22">
      <c r="F832"/>
      <c r="N832"/>
      <c r="O832"/>
      <c r="P832"/>
      <c r="Q832"/>
      <c r="S832"/>
      <c r="T832"/>
      <c r="U832"/>
      <c r="V832"/>
    </row>
    <row r="833" spans="6:22">
      <c r="F833"/>
      <c r="N833"/>
      <c r="O833"/>
      <c r="P833"/>
      <c r="Q833"/>
      <c r="S833"/>
      <c r="T833"/>
      <c r="U833"/>
      <c r="V833"/>
    </row>
    <row r="834" spans="6:22">
      <c r="F834"/>
      <c r="N834"/>
      <c r="O834"/>
      <c r="P834"/>
      <c r="Q834"/>
      <c r="S834"/>
      <c r="T834"/>
      <c r="U834"/>
      <c r="V834"/>
    </row>
    <row r="835" spans="6:22">
      <c r="F835"/>
      <c r="N835"/>
      <c r="O835"/>
      <c r="P835"/>
      <c r="Q835"/>
      <c r="S835"/>
      <c r="T835"/>
      <c r="U835"/>
      <c r="V835"/>
    </row>
    <row r="836" spans="6:22">
      <c r="F836"/>
      <c r="N836"/>
      <c r="O836"/>
      <c r="P836"/>
      <c r="Q836"/>
      <c r="S836"/>
      <c r="T836"/>
      <c r="U836"/>
      <c r="V836"/>
    </row>
    <row r="837" spans="6:22">
      <c r="F837"/>
      <c r="N837"/>
      <c r="O837"/>
      <c r="P837"/>
      <c r="Q837"/>
      <c r="S837"/>
      <c r="T837"/>
      <c r="U837"/>
      <c r="V837"/>
    </row>
    <row r="838" spans="6:22">
      <c r="F838"/>
      <c r="N838"/>
      <c r="O838"/>
      <c r="P838"/>
      <c r="Q838"/>
      <c r="S838"/>
      <c r="T838"/>
      <c r="U838"/>
      <c r="V838"/>
    </row>
    <row r="839" spans="6:22">
      <c r="F839"/>
      <c r="N839"/>
      <c r="O839"/>
      <c r="P839"/>
      <c r="Q839"/>
      <c r="S839"/>
      <c r="T839"/>
      <c r="U839"/>
      <c r="V839"/>
    </row>
    <row r="840" spans="6:22">
      <c r="F840"/>
      <c r="N840"/>
      <c r="O840"/>
      <c r="P840"/>
      <c r="Q840"/>
      <c r="S840"/>
      <c r="T840"/>
      <c r="U840"/>
      <c r="V840"/>
    </row>
    <row r="841" spans="6:22">
      <c r="F841"/>
      <c r="N841"/>
      <c r="O841"/>
      <c r="P841"/>
      <c r="Q841"/>
      <c r="S841"/>
      <c r="T841"/>
      <c r="U841"/>
      <c r="V841"/>
    </row>
    <row r="842" spans="6:22">
      <c r="F842"/>
      <c r="N842"/>
      <c r="O842"/>
      <c r="P842"/>
      <c r="Q842"/>
      <c r="S842"/>
      <c r="T842"/>
      <c r="U842"/>
      <c r="V842"/>
    </row>
    <row r="843" spans="6:22">
      <c r="F843"/>
      <c r="N843"/>
      <c r="O843"/>
      <c r="P843"/>
      <c r="Q843"/>
      <c r="S843"/>
      <c r="T843"/>
      <c r="U843"/>
      <c r="V843"/>
    </row>
    <row r="844" spans="6:22">
      <c r="F844"/>
      <c r="N844"/>
      <c r="O844"/>
      <c r="P844"/>
      <c r="Q844"/>
      <c r="S844"/>
      <c r="T844"/>
      <c r="U844"/>
      <c r="V844"/>
    </row>
    <row r="845" spans="6:22">
      <c r="F845"/>
      <c r="N845"/>
      <c r="O845"/>
      <c r="P845"/>
      <c r="Q845"/>
      <c r="S845"/>
      <c r="T845"/>
      <c r="U845"/>
      <c r="V845"/>
    </row>
    <row r="846" spans="6:22">
      <c r="F846"/>
      <c r="N846"/>
      <c r="O846"/>
      <c r="P846"/>
      <c r="Q846"/>
      <c r="S846"/>
      <c r="T846"/>
      <c r="U846"/>
      <c r="V846"/>
    </row>
    <row r="847" spans="6:22">
      <c r="F847"/>
      <c r="N847"/>
      <c r="O847"/>
      <c r="P847"/>
      <c r="Q847"/>
      <c r="S847"/>
      <c r="T847"/>
      <c r="U847"/>
      <c r="V847"/>
    </row>
    <row r="848" spans="6:22">
      <c r="F848"/>
      <c r="N848"/>
      <c r="O848"/>
      <c r="P848"/>
      <c r="Q848"/>
      <c r="S848"/>
      <c r="T848"/>
      <c r="U848"/>
      <c r="V848"/>
    </row>
    <row r="849" spans="6:22">
      <c r="F849"/>
      <c r="N849"/>
      <c r="O849"/>
      <c r="P849"/>
      <c r="Q849"/>
      <c r="S849"/>
      <c r="T849"/>
      <c r="U849"/>
      <c r="V849"/>
    </row>
    <row r="850" spans="6:22">
      <c r="F850"/>
      <c r="N850"/>
      <c r="O850"/>
      <c r="P850"/>
      <c r="Q850"/>
      <c r="S850"/>
      <c r="T850"/>
      <c r="U850"/>
      <c r="V850"/>
    </row>
    <row r="851" spans="6:22">
      <c r="F851"/>
      <c r="N851"/>
      <c r="O851"/>
      <c r="P851"/>
      <c r="Q851"/>
      <c r="S851"/>
      <c r="T851"/>
      <c r="U851"/>
      <c r="V851"/>
    </row>
    <row r="852" spans="6:22">
      <c r="F852"/>
      <c r="N852"/>
      <c r="O852"/>
      <c r="P852"/>
      <c r="Q852"/>
      <c r="S852"/>
      <c r="T852"/>
      <c r="U852"/>
      <c r="V852"/>
    </row>
    <row r="853" spans="6:22">
      <c r="F853"/>
      <c r="N853"/>
      <c r="O853"/>
      <c r="P853"/>
      <c r="Q853"/>
      <c r="S853"/>
      <c r="T853"/>
      <c r="U853"/>
      <c r="V853"/>
    </row>
    <row r="854" spans="6:22">
      <c r="F854"/>
      <c r="N854"/>
      <c r="O854"/>
      <c r="P854"/>
      <c r="Q854"/>
      <c r="S854"/>
      <c r="T854"/>
      <c r="U854"/>
      <c r="V854"/>
    </row>
    <row r="855" spans="6:22">
      <c r="F855"/>
      <c r="N855"/>
      <c r="O855"/>
      <c r="P855"/>
      <c r="Q855"/>
      <c r="S855"/>
      <c r="T855"/>
      <c r="U855"/>
      <c r="V855"/>
    </row>
    <row r="856" spans="6:22">
      <c r="F856"/>
      <c r="N856"/>
      <c r="O856"/>
      <c r="P856"/>
      <c r="Q856"/>
      <c r="S856"/>
      <c r="T856"/>
      <c r="U856"/>
      <c r="V856"/>
    </row>
    <row r="857" spans="6:22">
      <c r="F857"/>
      <c r="N857"/>
      <c r="O857"/>
      <c r="P857"/>
      <c r="Q857"/>
      <c r="S857"/>
      <c r="T857"/>
      <c r="U857"/>
      <c r="V857"/>
    </row>
    <row r="858" spans="6:22">
      <c r="F858"/>
      <c r="N858"/>
      <c r="O858"/>
      <c r="P858"/>
      <c r="Q858"/>
      <c r="S858"/>
      <c r="T858"/>
      <c r="U858"/>
      <c r="V858"/>
    </row>
    <row r="859" spans="6:22">
      <c r="F859"/>
      <c r="N859"/>
      <c r="O859"/>
      <c r="P859"/>
      <c r="Q859"/>
      <c r="S859"/>
      <c r="T859"/>
      <c r="U859"/>
      <c r="V859"/>
    </row>
    <row r="860" spans="6:22">
      <c r="F860"/>
      <c r="N860"/>
      <c r="O860"/>
      <c r="P860"/>
      <c r="Q860"/>
      <c r="S860"/>
      <c r="T860"/>
      <c r="U860"/>
      <c r="V860"/>
    </row>
    <row r="861" spans="6:22">
      <c r="F861"/>
      <c r="N861"/>
      <c r="O861"/>
      <c r="P861"/>
      <c r="Q861"/>
      <c r="S861"/>
      <c r="T861"/>
      <c r="U861"/>
      <c r="V861"/>
    </row>
    <row r="862" spans="6:22">
      <c r="F862"/>
      <c r="N862"/>
      <c r="O862"/>
      <c r="P862"/>
      <c r="Q862"/>
      <c r="S862"/>
      <c r="T862"/>
      <c r="U862"/>
      <c r="V862"/>
    </row>
    <row r="863" spans="6:22">
      <c r="F863"/>
      <c r="N863"/>
      <c r="O863"/>
      <c r="P863"/>
      <c r="Q863"/>
      <c r="S863"/>
      <c r="T863"/>
      <c r="U863"/>
      <c r="V863"/>
    </row>
    <row r="864" spans="6:22">
      <c r="F864"/>
      <c r="N864"/>
      <c r="O864"/>
      <c r="P864"/>
      <c r="Q864"/>
      <c r="S864"/>
      <c r="T864"/>
      <c r="U864"/>
      <c r="V864"/>
    </row>
    <row r="865" spans="6:22">
      <c r="F865"/>
      <c r="N865"/>
      <c r="O865"/>
      <c r="P865"/>
      <c r="Q865"/>
      <c r="S865"/>
      <c r="T865"/>
      <c r="U865"/>
      <c r="V865"/>
    </row>
    <row r="866" spans="6:22">
      <c r="F866"/>
      <c r="N866"/>
      <c r="O866"/>
      <c r="P866"/>
      <c r="Q866"/>
      <c r="S866"/>
      <c r="T866"/>
      <c r="U866"/>
      <c r="V866"/>
    </row>
    <row r="867" spans="6:22">
      <c r="F867"/>
      <c r="N867"/>
      <c r="O867"/>
      <c r="P867"/>
      <c r="Q867"/>
      <c r="S867"/>
      <c r="T867"/>
      <c r="U867"/>
      <c r="V867"/>
    </row>
    <row r="868" spans="6:22">
      <c r="F868"/>
      <c r="N868"/>
      <c r="O868"/>
      <c r="P868"/>
      <c r="Q868"/>
      <c r="S868"/>
      <c r="T868"/>
      <c r="U868"/>
      <c r="V868"/>
    </row>
    <row r="869" spans="6:22">
      <c r="F869"/>
      <c r="N869"/>
      <c r="O869"/>
      <c r="P869"/>
      <c r="Q869"/>
      <c r="S869"/>
      <c r="T869"/>
      <c r="U869"/>
      <c r="V869"/>
    </row>
    <row r="870" spans="6:22">
      <c r="F870"/>
      <c r="N870"/>
      <c r="O870"/>
      <c r="P870"/>
      <c r="Q870"/>
      <c r="S870"/>
      <c r="T870"/>
      <c r="U870"/>
      <c r="V870"/>
    </row>
    <row r="871" spans="6:22">
      <c r="F871"/>
      <c r="N871"/>
      <c r="O871"/>
      <c r="P871"/>
      <c r="Q871"/>
      <c r="S871"/>
      <c r="T871"/>
      <c r="U871"/>
      <c r="V871"/>
    </row>
    <row r="872" spans="6:22">
      <c r="F872"/>
      <c r="N872"/>
      <c r="O872"/>
      <c r="P872"/>
      <c r="Q872"/>
      <c r="S872"/>
      <c r="T872"/>
      <c r="U872"/>
      <c r="V872"/>
    </row>
    <row r="873" spans="6:22">
      <c r="F873"/>
      <c r="N873"/>
      <c r="O873"/>
      <c r="P873"/>
      <c r="Q873"/>
      <c r="S873"/>
      <c r="T873"/>
      <c r="U873"/>
      <c r="V873"/>
    </row>
    <row r="874" spans="6:22">
      <c r="F874"/>
      <c r="N874"/>
      <c r="O874"/>
      <c r="P874"/>
      <c r="Q874"/>
      <c r="S874"/>
      <c r="T874"/>
      <c r="U874"/>
      <c r="V874"/>
    </row>
    <row r="875" spans="6:22">
      <c r="F875"/>
      <c r="N875"/>
      <c r="O875"/>
      <c r="P875"/>
      <c r="Q875"/>
      <c r="S875"/>
      <c r="T875"/>
      <c r="U875"/>
      <c r="V875"/>
    </row>
    <row r="876" spans="6:22">
      <c r="F876"/>
      <c r="N876"/>
      <c r="O876"/>
      <c r="P876"/>
      <c r="Q876"/>
      <c r="S876"/>
      <c r="T876"/>
      <c r="U876"/>
      <c r="V876"/>
    </row>
    <row r="877" spans="6:22">
      <c r="F877"/>
      <c r="N877"/>
      <c r="O877"/>
      <c r="P877"/>
      <c r="Q877"/>
      <c r="S877"/>
      <c r="T877"/>
      <c r="U877"/>
      <c r="V877"/>
    </row>
    <row r="878" spans="6:22">
      <c r="F878"/>
      <c r="N878"/>
      <c r="O878"/>
      <c r="P878"/>
      <c r="Q878"/>
      <c r="S878"/>
      <c r="T878"/>
      <c r="U878"/>
      <c r="V878"/>
    </row>
    <row r="879" spans="6:22">
      <c r="F879"/>
      <c r="N879"/>
      <c r="O879"/>
      <c r="P879"/>
      <c r="Q879"/>
      <c r="S879"/>
      <c r="T879"/>
      <c r="U879"/>
      <c r="V879"/>
    </row>
    <row r="880" spans="6:22">
      <c r="F880"/>
      <c r="N880"/>
      <c r="O880"/>
      <c r="P880"/>
      <c r="Q880"/>
      <c r="S880"/>
      <c r="T880"/>
      <c r="U880"/>
      <c r="V880"/>
    </row>
    <row r="881" spans="6:22">
      <c r="F881"/>
      <c r="N881"/>
      <c r="O881"/>
      <c r="P881"/>
      <c r="Q881"/>
      <c r="S881"/>
      <c r="T881"/>
      <c r="U881"/>
      <c r="V881"/>
    </row>
    <row r="882" spans="6:22">
      <c r="F882"/>
      <c r="N882"/>
      <c r="O882"/>
      <c r="P882"/>
      <c r="Q882"/>
      <c r="S882"/>
      <c r="T882"/>
      <c r="U882"/>
      <c r="V882"/>
    </row>
    <row r="883" spans="6:22">
      <c r="F883"/>
      <c r="N883"/>
      <c r="O883"/>
      <c r="P883"/>
      <c r="Q883"/>
      <c r="S883"/>
      <c r="T883"/>
      <c r="U883"/>
      <c r="V883"/>
    </row>
    <row r="884" spans="6:22">
      <c r="F884"/>
      <c r="N884"/>
      <c r="O884"/>
      <c r="P884"/>
      <c r="Q884"/>
      <c r="S884"/>
      <c r="T884"/>
      <c r="U884"/>
      <c r="V884"/>
    </row>
    <row r="885" spans="6:22">
      <c r="F885"/>
      <c r="N885"/>
      <c r="O885"/>
      <c r="P885"/>
      <c r="Q885"/>
      <c r="S885"/>
      <c r="T885"/>
      <c r="U885"/>
      <c r="V885"/>
    </row>
    <row r="886" spans="6:22">
      <c r="F886"/>
      <c r="N886"/>
      <c r="O886"/>
      <c r="P886"/>
      <c r="Q886"/>
      <c r="S886"/>
      <c r="T886"/>
      <c r="U886"/>
      <c r="V886"/>
    </row>
    <row r="887" spans="6:22">
      <c r="F887"/>
      <c r="N887"/>
      <c r="O887"/>
      <c r="P887"/>
      <c r="Q887"/>
      <c r="S887"/>
      <c r="T887"/>
      <c r="U887"/>
      <c r="V887"/>
    </row>
    <row r="888" spans="6:22">
      <c r="F888"/>
      <c r="N888"/>
      <c r="O888"/>
      <c r="P888"/>
      <c r="Q888"/>
      <c r="S888"/>
      <c r="T888"/>
      <c r="U888"/>
      <c r="V888"/>
    </row>
    <row r="889" spans="6:22">
      <c r="F889"/>
      <c r="N889"/>
      <c r="O889"/>
      <c r="P889"/>
      <c r="Q889"/>
      <c r="S889"/>
      <c r="T889"/>
      <c r="U889"/>
      <c r="V889"/>
    </row>
    <row r="890" spans="6:22">
      <c r="F890"/>
      <c r="N890"/>
      <c r="O890"/>
      <c r="P890"/>
      <c r="Q890"/>
      <c r="S890"/>
      <c r="T890"/>
      <c r="U890"/>
      <c r="V890"/>
    </row>
    <row r="891" spans="6:22">
      <c r="F891"/>
      <c r="N891"/>
      <c r="O891"/>
      <c r="P891"/>
      <c r="Q891"/>
      <c r="S891"/>
      <c r="T891"/>
      <c r="U891"/>
      <c r="V891"/>
    </row>
    <row r="892" spans="6:22">
      <c r="F892"/>
      <c r="N892"/>
      <c r="O892"/>
      <c r="P892"/>
      <c r="Q892"/>
      <c r="S892"/>
      <c r="T892"/>
      <c r="U892"/>
      <c r="V892"/>
    </row>
    <row r="893" spans="6:22">
      <c r="F893"/>
      <c r="N893"/>
      <c r="O893"/>
      <c r="P893"/>
      <c r="Q893"/>
      <c r="S893"/>
      <c r="T893"/>
      <c r="U893"/>
      <c r="V893"/>
    </row>
    <row r="894" spans="6:22">
      <c r="F894"/>
      <c r="N894"/>
      <c r="O894"/>
      <c r="P894"/>
      <c r="Q894"/>
      <c r="S894"/>
      <c r="T894"/>
      <c r="U894"/>
      <c r="V894"/>
    </row>
    <row r="895" spans="6:22">
      <c r="F895"/>
      <c r="N895"/>
      <c r="O895"/>
      <c r="P895"/>
      <c r="Q895"/>
      <c r="S895"/>
      <c r="T895"/>
      <c r="U895"/>
      <c r="V895"/>
    </row>
    <row r="896" spans="6:22">
      <c r="F896"/>
      <c r="N896"/>
      <c r="O896"/>
      <c r="P896"/>
      <c r="Q896"/>
      <c r="S896"/>
      <c r="T896"/>
      <c r="U896"/>
      <c r="V896"/>
    </row>
    <row r="897" spans="6:22">
      <c r="F897"/>
      <c r="N897"/>
      <c r="O897"/>
      <c r="P897"/>
      <c r="Q897"/>
      <c r="S897"/>
      <c r="T897"/>
      <c r="U897"/>
      <c r="V897"/>
    </row>
    <row r="898" spans="6:22">
      <c r="F898"/>
      <c r="N898"/>
      <c r="O898"/>
      <c r="P898"/>
      <c r="Q898"/>
      <c r="S898"/>
      <c r="T898"/>
      <c r="U898"/>
      <c r="V898"/>
    </row>
    <row r="899" spans="6:22">
      <c r="F899"/>
      <c r="N899"/>
      <c r="O899"/>
      <c r="P899"/>
      <c r="Q899"/>
      <c r="S899"/>
      <c r="T899"/>
      <c r="U899"/>
      <c r="V899"/>
    </row>
    <row r="900" spans="6:22">
      <c r="F900"/>
      <c r="N900"/>
      <c r="O900"/>
      <c r="P900"/>
      <c r="Q900"/>
      <c r="S900"/>
      <c r="T900"/>
      <c r="U900"/>
      <c r="V900"/>
    </row>
    <row r="901" spans="6:22">
      <c r="F901"/>
      <c r="N901"/>
      <c r="O901"/>
      <c r="P901"/>
      <c r="Q901"/>
      <c r="S901"/>
      <c r="T901"/>
      <c r="U901"/>
      <c r="V901"/>
    </row>
    <row r="902" spans="6:22">
      <c r="F902"/>
      <c r="N902"/>
      <c r="O902"/>
      <c r="P902"/>
      <c r="Q902"/>
      <c r="S902"/>
      <c r="T902"/>
      <c r="U902"/>
      <c r="V902"/>
    </row>
    <row r="903" spans="6:22">
      <c r="F903"/>
      <c r="N903"/>
      <c r="O903"/>
      <c r="P903"/>
      <c r="Q903"/>
      <c r="S903"/>
      <c r="T903"/>
      <c r="U903"/>
      <c r="V903"/>
    </row>
    <row r="904" spans="6:22">
      <c r="F904"/>
      <c r="N904"/>
      <c r="O904"/>
      <c r="P904"/>
      <c r="Q904"/>
      <c r="S904"/>
      <c r="T904"/>
      <c r="U904"/>
      <c r="V904"/>
    </row>
    <row r="905" spans="6:22">
      <c r="F905"/>
      <c r="N905"/>
      <c r="O905"/>
      <c r="P905"/>
      <c r="Q905"/>
      <c r="S905"/>
      <c r="T905"/>
      <c r="U905"/>
      <c r="V905"/>
    </row>
    <row r="906" spans="6:22">
      <c r="F906"/>
      <c r="N906"/>
      <c r="O906"/>
      <c r="P906"/>
      <c r="Q906"/>
      <c r="S906"/>
      <c r="T906"/>
      <c r="U906"/>
      <c r="V906"/>
    </row>
    <row r="907" spans="6:22">
      <c r="F907"/>
      <c r="N907"/>
      <c r="O907"/>
      <c r="P907"/>
      <c r="Q907"/>
      <c r="S907"/>
      <c r="T907"/>
      <c r="U907"/>
      <c r="V907"/>
    </row>
    <row r="908" spans="6:22">
      <c r="F908"/>
      <c r="N908"/>
      <c r="O908"/>
      <c r="P908"/>
      <c r="Q908"/>
      <c r="S908"/>
      <c r="T908"/>
      <c r="U908"/>
      <c r="V908"/>
    </row>
    <row r="909" spans="6:22">
      <c r="F909"/>
      <c r="N909"/>
      <c r="O909"/>
      <c r="P909"/>
      <c r="Q909"/>
      <c r="S909"/>
      <c r="T909"/>
      <c r="U909"/>
      <c r="V909"/>
    </row>
    <row r="910" spans="6:22">
      <c r="F910"/>
      <c r="N910"/>
      <c r="O910"/>
      <c r="P910"/>
      <c r="Q910"/>
      <c r="S910"/>
      <c r="T910"/>
      <c r="U910"/>
      <c r="V910"/>
    </row>
    <row r="911" spans="6:22">
      <c r="F911"/>
      <c r="N911"/>
      <c r="O911"/>
      <c r="P911"/>
      <c r="Q911"/>
      <c r="S911"/>
      <c r="T911"/>
      <c r="U911"/>
      <c r="V911"/>
    </row>
    <row r="912" spans="6:22">
      <c r="F912"/>
      <c r="N912"/>
      <c r="O912"/>
      <c r="P912"/>
      <c r="Q912"/>
      <c r="S912"/>
      <c r="T912"/>
      <c r="U912"/>
      <c r="V912"/>
    </row>
    <row r="913" spans="6:22">
      <c r="F913"/>
      <c r="N913"/>
      <c r="O913"/>
      <c r="P913"/>
      <c r="Q913"/>
      <c r="S913"/>
      <c r="T913"/>
      <c r="U913"/>
      <c r="V913"/>
    </row>
    <row r="914" spans="6:22">
      <c r="F914"/>
      <c r="N914"/>
      <c r="O914"/>
      <c r="P914"/>
      <c r="Q914"/>
      <c r="S914"/>
      <c r="T914"/>
      <c r="U914"/>
      <c r="V914"/>
    </row>
    <row r="915" spans="6:22">
      <c r="F915"/>
      <c r="N915"/>
      <c r="O915"/>
      <c r="P915"/>
      <c r="Q915"/>
      <c r="S915"/>
      <c r="T915"/>
      <c r="U915"/>
      <c r="V915"/>
    </row>
    <row r="916" spans="6:22">
      <c r="F916"/>
      <c r="N916"/>
      <c r="O916"/>
      <c r="P916"/>
      <c r="Q916"/>
      <c r="S916"/>
      <c r="T916"/>
      <c r="U916"/>
      <c r="V916"/>
    </row>
    <row r="917" spans="6:22">
      <c r="F917"/>
      <c r="N917"/>
      <c r="O917"/>
      <c r="P917"/>
      <c r="Q917"/>
      <c r="S917"/>
      <c r="T917"/>
      <c r="U917"/>
      <c r="V917"/>
    </row>
    <row r="918" spans="6:22">
      <c r="F918"/>
      <c r="N918"/>
      <c r="O918"/>
      <c r="P918"/>
      <c r="Q918"/>
      <c r="S918"/>
      <c r="T918"/>
      <c r="U918"/>
      <c r="V918"/>
    </row>
    <row r="919" spans="6:22">
      <c r="F919"/>
      <c r="N919"/>
      <c r="O919"/>
      <c r="P919"/>
      <c r="Q919"/>
      <c r="S919"/>
      <c r="T919"/>
      <c r="U919"/>
      <c r="V919"/>
    </row>
    <row r="920" spans="6:22">
      <c r="F920"/>
      <c r="N920"/>
      <c r="O920"/>
      <c r="P920"/>
      <c r="Q920"/>
      <c r="S920"/>
      <c r="T920"/>
      <c r="U920"/>
      <c r="V920"/>
    </row>
    <row r="921" spans="6:22">
      <c r="F921"/>
      <c r="N921"/>
      <c r="O921"/>
      <c r="P921"/>
      <c r="Q921"/>
      <c r="S921"/>
      <c r="T921"/>
      <c r="U921"/>
      <c r="V921"/>
    </row>
    <row r="922" spans="6:22">
      <c r="F922"/>
      <c r="N922"/>
      <c r="O922"/>
      <c r="P922"/>
      <c r="Q922"/>
      <c r="S922"/>
      <c r="T922"/>
      <c r="U922"/>
      <c r="V922"/>
    </row>
    <row r="923" spans="6:22">
      <c r="F923"/>
      <c r="N923"/>
      <c r="O923"/>
      <c r="P923"/>
      <c r="Q923"/>
      <c r="S923"/>
      <c r="T923"/>
      <c r="U923"/>
      <c r="V923"/>
    </row>
    <row r="924" spans="6:22">
      <c r="F924"/>
      <c r="N924"/>
      <c r="O924"/>
      <c r="P924"/>
      <c r="Q924"/>
      <c r="S924"/>
      <c r="T924"/>
      <c r="U924"/>
      <c r="V924"/>
    </row>
    <row r="925" spans="6:22">
      <c r="F925"/>
      <c r="N925"/>
      <c r="O925"/>
      <c r="P925"/>
      <c r="Q925"/>
      <c r="S925"/>
      <c r="T925"/>
      <c r="U925"/>
      <c r="V925"/>
    </row>
    <row r="926" spans="6:22">
      <c r="F926"/>
      <c r="N926"/>
      <c r="O926"/>
      <c r="P926"/>
      <c r="Q926"/>
      <c r="S926"/>
      <c r="T926"/>
      <c r="U926"/>
      <c r="V926"/>
    </row>
    <row r="927" spans="6:22">
      <c r="F927"/>
      <c r="N927"/>
      <c r="O927"/>
      <c r="P927"/>
      <c r="Q927"/>
      <c r="S927"/>
      <c r="T927"/>
      <c r="U927"/>
      <c r="V927"/>
    </row>
    <row r="928" spans="6:22">
      <c r="F928"/>
      <c r="N928"/>
      <c r="O928"/>
      <c r="P928"/>
      <c r="Q928"/>
      <c r="S928"/>
      <c r="T928"/>
      <c r="U928"/>
      <c r="V928"/>
    </row>
    <row r="929" spans="6:22">
      <c r="F929"/>
      <c r="N929"/>
      <c r="O929"/>
      <c r="P929"/>
      <c r="Q929"/>
      <c r="S929"/>
      <c r="T929"/>
      <c r="U929"/>
      <c r="V929"/>
    </row>
    <row r="930" spans="6:22">
      <c r="F930"/>
      <c r="N930"/>
      <c r="O930"/>
      <c r="P930"/>
      <c r="Q930"/>
      <c r="S930"/>
      <c r="T930"/>
      <c r="U930"/>
      <c r="V930"/>
    </row>
    <row r="931" spans="6:22">
      <c r="F931"/>
      <c r="N931"/>
      <c r="O931"/>
      <c r="P931"/>
      <c r="Q931"/>
      <c r="S931"/>
      <c r="T931"/>
      <c r="U931"/>
      <c r="V931"/>
    </row>
    <row r="932" spans="6:22">
      <c r="F932"/>
      <c r="N932"/>
      <c r="O932"/>
      <c r="P932"/>
      <c r="Q932"/>
      <c r="S932"/>
      <c r="T932"/>
      <c r="U932"/>
      <c r="V932"/>
    </row>
    <row r="933" spans="6:22">
      <c r="F933"/>
      <c r="N933"/>
      <c r="O933"/>
      <c r="P933"/>
      <c r="Q933"/>
      <c r="S933"/>
      <c r="T933"/>
      <c r="U933"/>
      <c r="V933"/>
    </row>
    <row r="934" spans="6:22">
      <c r="F934"/>
      <c r="N934"/>
      <c r="O934"/>
      <c r="P934"/>
      <c r="Q934"/>
      <c r="S934"/>
      <c r="T934"/>
      <c r="U934"/>
      <c r="V934"/>
    </row>
    <row r="935" spans="6:22">
      <c r="F935"/>
      <c r="N935"/>
      <c r="O935"/>
      <c r="P935"/>
      <c r="Q935"/>
      <c r="S935"/>
      <c r="T935"/>
      <c r="U935"/>
      <c r="V935"/>
    </row>
    <row r="936" spans="6:22">
      <c r="F936"/>
      <c r="N936"/>
      <c r="O936"/>
      <c r="P936"/>
      <c r="Q936"/>
      <c r="S936"/>
      <c r="T936"/>
      <c r="U936"/>
      <c r="V936"/>
    </row>
    <row r="937" spans="6:22">
      <c r="F937"/>
      <c r="N937"/>
      <c r="O937"/>
      <c r="P937"/>
      <c r="Q937"/>
      <c r="S937"/>
      <c r="T937"/>
      <c r="U937"/>
      <c r="V937"/>
    </row>
    <row r="938" spans="6:22">
      <c r="F938"/>
      <c r="N938"/>
      <c r="O938"/>
      <c r="P938"/>
      <c r="Q938"/>
      <c r="S938"/>
      <c r="T938"/>
      <c r="U938"/>
      <c r="V938"/>
    </row>
    <row r="939" spans="6:22">
      <c r="F939"/>
      <c r="N939"/>
      <c r="O939"/>
      <c r="P939"/>
      <c r="Q939"/>
      <c r="S939"/>
      <c r="T939"/>
      <c r="U939"/>
      <c r="V939"/>
    </row>
    <row r="940" spans="6:22">
      <c r="F940"/>
      <c r="N940"/>
      <c r="O940"/>
      <c r="P940"/>
      <c r="Q940"/>
      <c r="S940"/>
      <c r="T940"/>
      <c r="U940"/>
      <c r="V940"/>
    </row>
    <row r="941" spans="6:22">
      <c r="F941"/>
      <c r="N941"/>
      <c r="O941"/>
      <c r="P941"/>
      <c r="Q941"/>
      <c r="S941"/>
      <c r="T941"/>
      <c r="U941"/>
      <c r="V941"/>
    </row>
    <row r="942" spans="6:22">
      <c r="F942"/>
      <c r="N942"/>
      <c r="O942"/>
      <c r="P942"/>
      <c r="Q942"/>
      <c r="S942"/>
      <c r="T942"/>
      <c r="U942"/>
      <c r="V942"/>
    </row>
    <row r="943" spans="6:22">
      <c r="F943"/>
      <c r="N943"/>
      <c r="O943"/>
      <c r="P943"/>
      <c r="Q943"/>
      <c r="S943"/>
      <c r="T943"/>
      <c r="U943"/>
      <c r="V943"/>
    </row>
    <row r="944" spans="6:22">
      <c r="F944"/>
      <c r="N944"/>
      <c r="O944"/>
      <c r="P944"/>
      <c r="Q944"/>
      <c r="S944"/>
      <c r="T944"/>
      <c r="U944"/>
      <c r="V944"/>
    </row>
    <row r="945" spans="6:22">
      <c r="F945"/>
      <c r="N945"/>
      <c r="O945"/>
      <c r="P945"/>
      <c r="Q945"/>
      <c r="S945"/>
      <c r="T945"/>
      <c r="U945"/>
      <c r="V945"/>
    </row>
    <row r="946" spans="6:22">
      <c r="F946"/>
      <c r="N946"/>
      <c r="O946"/>
      <c r="P946"/>
      <c r="Q946"/>
      <c r="S946"/>
      <c r="T946"/>
      <c r="U946"/>
      <c r="V946"/>
    </row>
    <row r="947" spans="6:22">
      <c r="F947"/>
      <c r="N947"/>
      <c r="O947"/>
      <c r="P947"/>
      <c r="Q947"/>
      <c r="S947"/>
      <c r="T947"/>
      <c r="U947"/>
      <c r="V947"/>
    </row>
    <row r="948" spans="6:22">
      <c r="F948"/>
      <c r="N948"/>
      <c r="O948"/>
      <c r="P948"/>
      <c r="Q948"/>
      <c r="S948"/>
      <c r="T948"/>
      <c r="U948"/>
      <c r="V948"/>
    </row>
    <row r="949" spans="6:22">
      <c r="F949"/>
      <c r="N949"/>
      <c r="O949"/>
      <c r="P949"/>
      <c r="Q949"/>
      <c r="S949"/>
      <c r="T949"/>
      <c r="U949"/>
      <c r="V949"/>
    </row>
    <row r="950" spans="6:22">
      <c r="F950"/>
      <c r="N950"/>
      <c r="O950"/>
      <c r="P950"/>
      <c r="Q950"/>
      <c r="S950"/>
      <c r="T950"/>
      <c r="U950"/>
      <c r="V950"/>
    </row>
    <row r="951" spans="6:22">
      <c r="F951"/>
      <c r="N951"/>
      <c r="O951"/>
      <c r="P951"/>
      <c r="Q951"/>
      <c r="S951"/>
      <c r="T951"/>
      <c r="U951"/>
      <c r="V951"/>
    </row>
    <row r="952" spans="6:22">
      <c r="F952"/>
      <c r="N952"/>
      <c r="O952"/>
      <c r="P952"/>
      <c r="Q952"/>
      <c r="S952"/>
      <c r="T952"/>
      <c r="U952"/>
      <c r="V952"/>
    </row>
    <row r="953" spans="6:22">
      <c r="F953"/>
      <c r="N953"/>
      <c r="O953"/>
      <c r="P953"/>
      <c r="Q953"/>
      <c r="S953"/>
      <c r="T953"/>
      <c r="U953"/>
      <c r="V953"/>
    </row>
    <row r="954" spans="6:22">
      <c r="F954"/>
      <c r="N954"/>
      <c r="O954"/>
      <c r="P954"/>
      <c r="Q954"/>
      <c r="S954"/>
      <c r="T954"/>
      <c r="U954"/>
      <c r="V954"/>
    </row>
    <row r="955" spans="6:22">
      <c r="F955"/>
      <c r="N955"/>
      <c r="O955"/>
      <c r="P955"/>
      <c r="Q955"/>
      <c r="S955"/>
      <c r="T955"/>
      <c r="U955"/>
      <c r="V955"/>
    </row>
    <row r="956" spans="6:22">
      <c r="F956"/>
      <c r="N956"/>
      <c r="O956"/>
      <c r="P956"/>
      <c r="Q956"/>
      <c r="S956"/>
      <c r="T956"/>
      <c r="U956"/>
      <c r="V956"/>
    </row>
    <row r="957" spans="6:22">
      <c r="F957"/>
      <c r="N957"/>
      <c r="O957"/>
      <c r="P957"/>
      <c r="Q957"/>
      <c r="S957"/>
      <c r="T957"/>
      <c r="U957"/>
      <c r="V957"/>
    </row>
    <row r="958" spans="6:22">
      <c r="F958"/>
      <c r="N958"/>
      <c r="O958"/>
      <c r="P958"/>
      <c r="Q958"/>
      <c r="S958"/>
      <c r="T958"/>
      <c r="U958"/>
      <c r="V958"/>
    </row>
    <row r="959" spans="6:22">
      <c r="F959"/>
      <c r="N959"/>
      <c r="O959"/>
      <c r="P959"/>
      <c r="Q959"/>
      <c r="S959"/>
      <c r="T959"/>
      <c r="U959"/>
      <c r="V959"/>
    </row>
    <row r="960" spans="6:22">
      <c r="F960"/>
      <c r="N960"/>
      <c r="O960"/>
      <c r="P960"/>
      <c r="Q960"/>
      <c r="S960"/>
      <c r="T960"/>
      <c r="U960"/>
      <c r="V960"/>
    </row>
    <row r="961" spans="6:22">
      <c r="F961"/>
      <c r="N961"/>
      <c r="O961"/>
      <c r="P961"/>
      <c r="Q961"/>
      <c r="S961"/>
      <c r="T961"/>
      <c r="U961"/>
      <c r="V961"/>
    </row>
    <row r="962" spans="6:22">
      <c r="F962"/>
      <c r="N962"/>
      <c r="O962"/>
      <c r="P962"/>
      <c r="Q962"/>
      <c r="S962"/>
      <c r="T962"/>
      <c r="U962"/>
      <c r="V962"/>
    </row>
    <row r="963" spans="6:22">
      <c r="F963"/>
      <c r="N963"/>
      <c r="O963"/>
      <c r="P963"/>
      <c r="Q963"/>
      <c r="S963"/>
      <c r="T963"/>
      <c r="U963"/>
      <c r="V963"/>
    </row>
    <row r="964" spans="6:22">
      <c r="F964"/>
      <c r="N964"/>
      <c r="O964"/>
      <c r="P964"/>
      <c r="Q964"/>
      <c r="S964"/>
      <c r="T964"/>
      <c r="U964"/>
      <c r="V964"/>
    </row>
    <row r="965" spans="6:22">
      <c r="F965"/>
      <c r="N965"/>
      <c r="O965"/>
      <c r="P965"/>
      <c r="Q965"/>
      <c r="S965"/>
      <c r="T965"/>
      <c r="U965"/>
      <c r="V965"/>
    </row>
    <row r="966" spans="6:22">
      <c r="F966"/>
      <c r="N966"/>
      <c r="O966"/>
      <c r="P966"/>
      <c r="Q966"/>
      <c r="S966"/>
      <c r="T966"/>
      <c r="U966"/>
      <c r="V966"/>
    </row>
    <row r="967" spans="6:22">
      <c r="F967"/>
      <c r="N967"/>
      <c r="O967"/>
      <c r="P967"/>
      <c r="Q967"/>
      <c r="S967"/>
      <c r="T967"/>
      <c r="U967"/>
      <c r="V967"/>
    </row>
    <row r="968" spans="6:22">
      <c r="F968"/>
      <c r="N968"/>
      <c r="O968"/>
      <c r="P968"/>
      <c r="Q968"/>
      <c r="S968"/>
      <c r="T968"/>
      <c r="U968"/>
      <c r="V968"/>
    </row>
    <row r="969" spans="6:22">
      <c r="F969"/>
      <c r="N969"/>
      <c r="O969"/>
      <c r="P969"/>
      <c r="Q969"/>
      <c r="S969"/>
      <c r="T969"/>
      <c r="U969"/>
      <c r="V969"/>
    </row>
    <row r="970" spans="6:22">
      <c r="F970"/>
      <c r="N970"/>
      <c r="O970"/>
      <c r="P970"/>
      <c r="Q970"/>
      <c r="S970"/>
      <c r="T970"/>
      <c r="U970"/>
      <c r="V970"/>
    </row>
    <row r="971" spans="6:22">
      <c r="F971"/>
      <c r="N971"/>
      <c r="O971"/>
      <c r="P971"/>
      <c r="Q971"/>
      <c r="S971"/>
      <c r="T971"/>
      <c r="U971"/>
      <c r="V971"/>
    </row>
    <row r="972" spans="6:22">
      <c r="F972"/>
      <c r="N972"/>
      <c r="O972"/>
      <c r="P972"/>
      <c r="Q972"/>
      <c r="S972"/>
      <c r="T972"/>
      <c r="U972"/>
      <c r="V972"/>
    </row>
    <row r="973" spans="6:22">
      <c r="F973"/>
      <c r="N973"/>
      <c r="O973"/>
      <c r="P973"/>
      <c r="Q973"/>
      <c r="S973"/>
      <c r="T973"/>
      <c r="U973"/>
      <c r="V973"/>
    </row>
    <row r="974" spans="6:22">
      <c r="F974"/>
      <c r="N974"/>
      <c r="O974"/>
      <c r="P974"/>
      <c r="Q974"/>
      <c r="S974"/>
      <c r="T974"/>
      <c r="U974"/>
      <c r="V974"/>
    </row>
    <row r="975" spans="6:22">
      <c r="F975"/>
      <c r="N975"/>
      <c r="O975"/>
      <c r="P975"/>
      <c r="Q975"/>
      <c r="S975"/>
      <c r="T975"/>
      <c r="U975"/>
      <c r="V975"/>
    </row>
    <row r="976" spans="6:22">
      <c r="F976"/>
      <c r="N976"/>
      <c r="O976"/>
      <c r="P976"/>
      <c r="Q976"/>
      <c r="S976"/>
      <c r="T976"/>
      <c r="U976"/>
      <c r="V976"/>
    </row>
    <row r="977" spans="6:22">
      <c r="F977"/>
      <c r="N977"/>
      <c r="O977"/>
      <c r="P977"/>
      <c r="Q977"/>
      <c r="S977"/>
      <c r="T977"/>
      <c r="U977"/>
      <c r="V977"/>
    </row>
    <row r="978" spans="6:22">
      <c r="F978"/>
      <c r="N978"/>
      <c r="O978"/>
      <c r="P978"/>
      <c r="Q978"/>
      <c r="S978"/>
      <c r="T978"/>
      <c r="U978"/>
      <c r="V978"/>
    </row>
    <row r="979" spans="6:22">
      <c r="F979"/>
      <c r="N979"/>
      <c r="O979"/>
      <c r="P979"/>
      <c r="Q979"/>
      <c r="S979"/>
      <c r="T979"/>
      <c r="U979"/>
      <c r="V979"/>
    </row>
    <row r="980" spans="6:22">
      <c r="F980"/>
      <c r="N980"/>
      <c r="O980"/>
      <c r="P980"/>
      <c r="Q980"/>
      <c r="S980"/>
      <c r="T980"/>
      <c r="U980"/>
      <c r="V980"/>
    </row>
    <row r="981" spans="6:22">
      <c r="F981"/>
      <c r="N981"/>
      <c r="O981"/>
      <c r="P981"/>
      <c r="Q981"/>
      <c r="S981"/>
      <c r="T981"/>
      <c r="U981"/>
      <c r="V981"/>
    </row>
    <row r="982" spans="6:22">
      <c r="F982"/>
      <c r="N982"/>
      <c r="O982"/>
      <c r="P982"/>
      <c r="Q982"/>
      <c r="S982"/>
      <c r="T982"/>
      <c r="U982"/>
      <c r="V982"/>
    </row>
    <row r="983" spans="6:22">
      <c r="F983"/>
      <c r="N983"/>
      <c r="O983"/>
      <c r="P983"/>
      <c r="Q983"/>
      <c r="S983"/>
      <c r="T983"/>
      <c r="U983"/>
      <c r="V983"/>
    </row>
    <row r="984" spans="6:22">
      <c r="F984"/>
      <c r="N984"/>
      <c r="O984"/>
      <c r="P984"/>
      <c r="Q984"/>
      <c r="S984"/>
      <c r="T984"/>
      <c r="U984"/>
      <c r="V984"/>
    </row>
    <row r="985" spans="6:22">
      <c r="F985"/>
      <c r="N985"/>
      <c r="O985"/>
      <c r="P985"/>
      <c r="Q985"/>
      <c r="S985"/>
      <c r="T985"/>
      <c r="U985"/>
      <c r="V985"/>
    </row>
    <row r="986" spans="6:22">
      <c r="F986"/>
      <c r="N986"/>
      <c r="O986"/>
      <c r="P986"/>
      <c r="Q986"/>
      <c r="S986"/>
      <c r="T986"/>
      <c r="U986"/>
      <c r="V986"/>
    </row>
    <row r="987" spans="6:22">
      <c r="F987"/>
      <c r="N987"/>
      <c r="O987"/>
      <c r="P987"/>
      <c r="Q987"/>
      <c r="S987"/>
      <c r="T987"/>
      <c r="U987"/>
      <c r="V987"/>
    </row>
    <row r="988" spans="6:22">
      <c r="F988"/>
      <c r="N988"/>
      <c r="O988"/>
      <c r="P988"/>
      <c r="Q988"/>
      <c r="S988"/>
      <c r="T988"/>
      <c r="U988"/>
      <c r="V988"/>
    </row>
    <row r="989" spans="6:22">
      <c r="F989"/>
      <c r="N989"/>
      <c r="O989"/>
      <c r="P989"/>
      <c r="Q989"/>
      <c r="S989"/>
      <c r="T989"/>
      <c r="U989"/>
      <c r="V989"/>
    </row>
    <row r="990" spans="6:22">
      <c r="F990"/>
      <c r="N990"/>
      <c r="O990"/>
      <c r="P990"/>
      <c r="Q990"/>
      <c r="S990"/>
      <c r="T990"/>
      <c r="U990"/>
      <c r="V990"/>
    </row>
    <row r="991" spans="6:22">
      <c r="F991"/>
      <c r="N991"/>
      <c r="O991"/>
      <c r="P991"/>
      <c r="Q991"/>
      <c r="S991"/>
      <c r="T991"/>
      <c r="U991"/>
      <c r="V991"/>
    </row>
    <row r="992" spans="6:22">
      <c r="F992"/>
      <c r="N992"/>
      <c r="O992"/>
      <c r="P992"/>
      <c r="Q992"/>
      <c r="S992"/>
      <c r="T992"/>
      <c r="U992"/>
      <c r="V992"/>
    </row>
    <row r="993" spans="6:22">
      <c r="F993"/>
      <c r="N993"/>
      <c r="O993"/>
      <c r="P993"/>
      <c r="Q993"/>
      <c r="S993"/>
      <c r="T993"/>
      <c r="U993"/>
      <c r="V993"/>
    </row>
    <row r="994" spans="6:22">
      <c r="F994"/>
      <c r="N994"/>
      <c r="O994"/>
      <c r="P994"/>
      <c r="Q994"/>
      <c r="S994"/>
      <c r="T994"/>
      <c r="U994"/>
      <c r="V994"/>
    </row>
    <row r="995" spans="6:22">
      <c r="F995"/>
      <c r="N995"/>
      <c r="O995"/>
      <c r="P995"/>
      <c r="Q995"/>
      <c r="S995"/>
      <c r="T995"/>
      <c r="U995"/>
      <c r="V995"/>
    </row>
    <row r="996" spans="6:22">
      <c r="F996"/>
      <c r="N996"/>
      <c r="O996"/>
      <c r="P996"/>
      <c r="Q996"/>
      <c r="S996"/>
      <c r="T996"/>
      <c r="U996"/>
      <c r="V996"/>
    </row>
    <row r="997" spans="6:22">
      <c r="F997"/>
      <c r="N997"/>
      <c r="O997"/>
      <c r="P997"/>
      <c r="Q997"/>
      <c r="S997"/>
      <c r="T997"/>
      <c r="U997"/>
      <c r="V997"/>
    </row>
    <row r="998" spans="6:22">
      <c r="F998"/>
      <c r="N998"/>
      <c r="O998"/>
      <c r="P998"/>
      <c r="Q998"/>
      <c r="S998"/>
      <c r="T998"/>
      <c r="U998"/>
      <c r="V998"/>
    </row>
    <row r="999" spans="6:22">
      <c r="F999"/>
      <c r="N999"/>
      <c r="O999"/>
      <c r="P999"/>
      <c r="Q999"/>
      <c r="S999"/>
      <c r="T999"/>
      <c r="U999"/>
      <c r="V999"/>
    </row>
    <row r="1000" spans="6:22">
      <c r="F1000"/>
      <c r="N1000"/>
      <c r="O1000"/>
      <c r="P1000"/>
      <c r="Q1000"/>
      <c r="S1000"/>
      <c r="T1000"/>
      <c r="U1000"/>
      <c r="V1000"/>
    </row>
    <row r="1001" spans="6:22">
      <c r="F1001"/>
      <c r="N1001"/>
      <c r="O1001"/>
      <c r="P1001"/>
      <c r="Q1001"/>
      <c r="S1001"/>
      <c r="T1001"/>
      <c r="U1001"/>
      <c r="V1001"/>
    </row>
    <row r="1002" spans="6:22">
      <c r="F1002"/>
      <c r="N1002"/>
      <c r="O1002"/>
      <c r="P1002"/>
      <c r="Q1002"/>
      <c r="S1002"/>
      <c r="T1002"/>
      <c r="U1002"/>
      <c r="V1002"/>
    </row>
    <row r="1003" spans="6:22">
      <c r="F1003"/>
      <c r="N1003"/>
      <c r="O1003"/>
      <c r="P1003"/>
      <c r="Q1003"/>
      <c r="S1003"/>
      <c r="T1003"/>
      <c r="U1003"/>
      <c r="V1003"/>
    </row>
    <row r="1004" spans="6:22">
      <c r="F1004"/>
      <c r="N1004"/>
      <c r="O1004"/>
      <c r="P1004"/>
      <c r="Q1004"/>
      <c r="S1004"/>
      <c r="T1004"/>
      <c r="U1004"/>
      <c r="V1004"/>
    </row>
    <row r="1005" spans="6:22">
      <c r="F1005"/>
      <c r="N1005"/>
      <c r="O1005"/>
      <c r="P1005"/>
      <c r="Q1005"/>
      <c r="S1005"/>
      <c r="T1005"/>
      <c r="U1005"/>
      <c r="V1005"/>
    </row>
    <row r="1006" spans="6:22">
      <c r="F1006"/>
      <c r="N1006"/>
      <c r="O1006"/>
      <c r="P1006"/>
      <c r="Q1006"/>
      <c r="S1006"/>
      <c r="T1006"/>
      <c r="U1006"/>
      <c r="V1006"/>
    </row>
    <row r="1007" spans="6:22">
      <c r="F1007"/>
      <c r="N1007"/>
      <c r="O1007"/>
      <c r="P1007"/>
      <c r="Q1007"/>
      <c r="S1007"/>
      <c r="T1007"/>
      <c r="U1007"/>
      <c r="V1007"/>
    </row>
    <row r="1008" spans="6:22">
      <c r="F1008"/>
      <c r="N1008"/>
      <c r="O1008"/>
      <c r="P1008"/>
      <c r="Q1008"/>
      <c r="S1008"/>
      <c r="T1008"/>
      <c r="U1008"/>
      <c r="V1008"/>
    </row>
    <row r="1009" spans="6:22">
      <c r="F1009"/>
      <c r="N1009"/>
      <c r="O1009"/>
      <c r="P1009"/>
      <c r="Q1009"/>
      <c r="S1009"/>
      <c r="T1009"/>
      <c r="U1009"/>
      <c r="V1009"/>
    </row>
    <row r="1010" spans="6:22">
      <c r="F1010"/>
      <c r="N1010"/>
      <c r="O1010"/>
      <c r="P1010"/>
      <c r="Q1010"/>
      <c r="S1010"/>
      <c r="T1010"/>
      <c r="U1010"/>
      <c r="V1010"/>
    </row>
    <row r="1011" spans="6:22">
      <c r="F1011"/>
      <c r="N1011"/>
      <c r="O1011"/>
      <c r="P1011"/>
      <c r="Q1011"/>
      <c r="S1011"/>
      <c r="T1011"/>
      <c r="U1011"/>
      <c r="V1011"/>
    </row>
    <row r="1012" spans="6:22">
      <c r="F1012"/>
      <c r="N1012"/>
      <c r="O1012"/>
      <c r="P1012"/>
      <c r="Q1012"/>
      <c r="S1012"/>
      <c r="T1012"/>
      <c r="U1012"/>
      <c r="V1012"/>
    </row>
    <row r="1013" spans="6:22">
      <c r="F1013"/>
      <c r="N1013"/>
      <c r="O1013"/>
      <c r="P1013"/>
      <c r="Q1013"/>
      <c r="S1013"/>
      <c r="T1013"/>
      <c r="U1013"/>
      <c r="V1013"/>
    </row>
    <row r="1014" spans="6:22">
      <c r="F1014"/>
      <c r="N1014"/>
      <c r="O1014"/>
      <c r="P1014"/>
      <c r="Q1014"/>
      <c r="S1014"/>
      <c r="T1014"/>
      <c r="U1014"/>
      <c r="V1014"/>
    </row>
    <row r="1015" spans="6:22">
      <c r="F1015"/>
      <c r="N1015"/>
      <c r="O1015"/>
      <c r="P1015"/>
      <c r="Q1015"/>
      <c r="S1015"/>
      <c r="T1015"/>
      <c r="U1015"/>
      <c r="V1015"/>
    </row>
    <row r="1016" spans="6:22">
      <c r="F1016"/>
      <c r="N1016"/>
      <c r="O1016"/>
      <c r="P1016"/>
      <c r="Q1016"/>
      <c r="S1016"/>
      <c r="T1016"/>
      <c r="U1016"/>
      <c r="V1016"/>
    </row>
    <row r="1017" spans="6:22">
      <c r="F1017"/>
      <c r="N1017"/>
      <c r="O1017"/>
      <c r="P1017"/>
      <c r="Q1017"/>
      <c r="S1017"/>
      <c r="T1017"/>
      <c r="U1017"/>
      <c r="V1017"/>
    </row>
    <row r="1018" spans="6:22">
      <c r="F1018"/>
      <c r="N1018"/>
      <c r="O1018"/>
      <c r="P1018"/>
      <c r="Q1018"/>
      <c r="S1018"/>
      <c r="T1018"/>
      <c r="U1018"/>
      <c r="V1018"/>
    </row>
    <row r="1019" spans="6:22">
      <c r="F1019"/>
      <c r="N1019"/>
      <c r="O1019"/>
      <c r="P1019"/>
      <c r="Q1019"/>
      <c r="S1019"/>
      <c r="T1019"/>
      <c r="U1019"/>
      <c r="V1019"/>
    </row>
    <row r="1020" spans="6:22">
      <c r="F1020"/>
      <c r="N1020"/>
      <c r="O1020"/>
      <c r="P1020"/>
      <c r="Q1020"/>
      <c r="S1020"/>
      <c r="T1020"/>
      <c r="U1020"/>
      <c r="V1020"/>
    </row>
    <row r="1021" spans="6:22">
      <c r="F1021"/>
      <c r="N1021"/>
      <c r="O1021"/>
      <c r="P1021"/>
      <c r="Q1021"/>
      <c r="S1021"/>
      <c r="T1021"/>
      <c r="U1021"/>
      <c r="V1021"/>
    </row>
    <row r="1022" spans="6:22">
      <c r="F1022"/>
      <c r="N1022"/>
      <c r="O1022"/>
      <c r="P1022"/>
      <c r="Q1022"/>
      <c r="S1022"/>
      <c r="T1022"/>
      <c r="U1022"/>
      <c r="V1022"/>
    </row>
    <row r="1023" spans="6:22">
      <c r="F1023"/>
      <c r="N1023"/>
      <c r="O1023"/>
      <c r="P1023"/>
      <c r="Q1023"/>
      <c r="S1023"/>
      <c r="T1023"/>
      <c r="U1023"/>
      <c r="V1023"/>
    </row>
    <row r="1024" spans="6:22">
      <c r="F1024"/>
      <c r="N1024"/>
      <c r="O1024"/>
      <c r="P1024"/>
      <c r="Q1024"/>
      <c r="S1024"/>
      <c r="T1024"/>
      <c r="U1024"/>
      <c r="V1024"/>
    </row>
    <row r="1025" spans="6:22">
      <c r="F1025"/>
      <c r="N1025"/>
      <c r="O1025"/>
      <c r="P1025"/>
      <c r="Q1025"/>
      <c r="S1025"/>
      <c r="T1025"/>
      <c r="U1025"/>
      <c r="V1025"/>
    </row>
    <row r="1026" spans="6:22">
      <c r="F1026"/>
      <c r="N1026"/>
      <c r="O1026"/>
      <c r="P1026"/>
      <c r="Q1026"/>
      <c r="S1026"/>
      <c r="T1026"/>
      <c r="U1026"/>
      <c r="V1026"/>
    </row>
    <row r="1027" spans="6:22">
      <c r="F1027"/>
      <c r="N1027"/>
      <c r="O1027"/>
      <c r="P1027"/>
      <c r="Q1027"/>
      <c r="S1027"/>
      <c r="T1027"/>
      <c r="U1027"/>
      <c r="V1027"/>
    </row>
    <row r="1028" spans="6:22">
      <c r="F1028"/>
      <c r="N1028"/>
      <c r="O1028"/>
      <c r="P1028"/>
      <c r="Q1028"/>
      <c r="S1028"/>
      <c r="T1028"/>
      <c r="U1028"/>
      <c r="V1028"/>
    </row>
    <row r="1029" spans="6:22">
      <c r="F1029"/>
      <c r="N1029"/>
      <c r="O1029"/>
      <c r="P1029"/>
      <c r="Q1029"/>
      <c r="S1029"/>
      <c r="T1029"/>
      <c r="U1029"/>
      <c r="V1029"/>
    </row>
    <row r="1030" spans="6:22">
      <c r="F1030"/>
      <c r="N1030"/>
      <c r="O1030"/>
      <c r="P1030"/>
      <c r="Q1030"/>
      <c r="S1030"/>
      <c r="T1030"/>
      <c r="U1030"/>
      <c r="V1030"/>
    </row>
    <row r="1031" spans="6:22">
      <c r="F1031"/>
      <c r="N1031"/>
      <c r="O1031"/>
      <c r="P1031"/>
      <c r="Q1031"/>
      <c r="S1031"/>
      <c r="T1031"/>
      <c r="U1031"/>
      <c r="V1031"/>
    </row>
    <row r="1032" spans="6:22">
      <c r="F1032"/>
      <c r="N1032"/>
      <c r="O1032"/>
      <c r="P1032"/>
      <c r="Q1032"/>
      <c r="S1032"/>
      <c r="T1032"/>
      <c r="U1032"/>
      <c r="V1032"/>
    </row>
    <row r="1033" spans="6:22">
      <c r="F1033"/>
      <c r="N1033"/>
      <c r="O1033"/>
      <c r="P1033"/>
      <c r="Q1033"/>
      <c r="S1033"/>
      <c r="T1033"/>
      <c r="U1033"/>
      <c r="V1033"/>
    </row>
    <row r="1034" spans="6:22">
      <c r="F1034"/>
      <c r="N1034"/>
      <c r="O1034"/>
      <c r="P1034"/>
      <c r="Q1034"/>
      <c r="S1034"/>
      <c r="T1034"/>
      <c r="U1034"/>
      <c r="V1034"/>
    </row>
    <row r="1035" spans="6:22">
      <c r="F1035"/>
      <c r="N1035"/>
      <c r="O1035"/>
      <c r="P1035"/>
      <c r="Q1035"/>
      <c r="S1035"/>
      <c r="T1035"/>
      <c r="U1035"/>
      <c r="V1035"/>
    </row>
    <row r="1036" spans="6:22">
      <c r="F1036"/>
      <c r="N1036"/>
      <c r="O1036"/>
      <c r="P1036"/>
      <c r="Q1036"/>
      <c r="S1036"/>
      <c r="T1036"/>
      <c r="U1036"/>
      <c r="V1036"/>
    </row>
    <row r="1037" spans="6:22">
      <c r="F1037"/>
      <c r="N1037"/>
      <c r="O1037"/>
      <c r="P1037"/>
      <c r="Q1037"/>
      <c r="S1037"/>
      <c r="T1037"/>
      <c r="U1037"/>
      <c r="V1037"/>
    </row>
    <row r="1038" spans="6:22">
      <c r="F1038"/>
      <c r="N1038"/>
      <c r="O1038"/>
      <c r="P1038"/>
      <c r="Q1038"/>
      <c r="S1038"/>
      <c r="T1038"/>
      <c r="U1038"/>
      <c r="V1038"/>
    </row>
    <row r="1039" spans="6:22">
      <c r="F1039"/>
      <c r="N1039"/>
      <c r="O1039"/>
      <c r="P1039"/>
      <c r="Q1039"/>
      <c r="S1039"/>
      <c r="T1039"/>
      <c r="U1039"/>
      <c r="V1039"/>
    </row>
    <row r="1040" spans="6:22">
      <c r="F1040"/>
      <c r="N1040"/>
      <c r="O1040"/>
      <c r="P1040"/>
      <c r="Q1040"/>
      <c r="S1040"/>
      <c r="T1040"/>
      <c r="U1040"/>
      <c r="V1040"/>
    </row>
    <row r="1041" spans="6:22">
      <c r="F1041"/>
      <c r="N1041"/>
      <c r="O1041"/>
      <c r="P1041"/>
      <c r="Q1041"/>
      <c r="S1041"/>
      <c r="T1041"/>
      <c r="U1041"/>
      <c r="V1041"/>
    </row>
    <row r="1042" spans="6:22">
      <c r="F1042"/>
      <c r="N1042"/>
      <c r="O1042"/>
      <c r="P1042"/>
      <c r="Q1042"/>
      <c r="S1042"/>
      <c r="T1042"/>
      <c r="U1042"/>
      <c r="V1042"/>
    </row>
    <row r="1043" spans="6:22">
      <c r="F1043"/>
      <c r="N1043"/>
      <c r="O1043"/>
      <c r="P1043"/>
      <c r="Q1043"/>
      <c r="S1043"/>
      <c r="T1043"/>
      <c r="U1043"/>
      <c r="V1043"/>
    </row>
    <row r="1044" spans="6:22">
      <c r="F1044"/>
      <c r="N1044"/>
      <c r="O1044"/>
      <c r="P1044"/>
      <c r="Q1044"/>
      <c r="S1044"/>
      <c r="T1044"/>
      <c r="U1044"/>
      <c r="V1044"/>
    </row>
    <row r="1045" spans="6:22">
      <c r="F1045"/>
      <c r="N1045"/>
      <c r="O1045"/>
      <c r="P1045"/>
      <c r="Q1045"/>
      <c r="S1045"/>
      <c r="T1045"/>
      <c r="U1045"/>
      <c r="V1045"/>
    </row>
    <row r="1046" spans="6:22">
      <c r="F1046"/>
      <c r="N1046"/>
      <c r="O1046"/>
      <c r="P1046"/>
      <c r="Q1046"/>
      <c r="S1046"/>
      <c r="T1046"/>
      <c r="U1046"/>
      <c r="V1046"/>
    </row>
    <row r="1047" spans="6:22">
      <c r="F1047"/>
      <c r="N1047"/>
      <c r="O1047"/>
      <c r="P1047"/>
      <c r="Q1047"/>
      <c r="S1047"/>
      <c r="T1047"/>
      <c r="U1047"/>
      <c r="V1047"/>
    </row>
    <row r="1048" spans="6:22">
      <c r="F1048"/>
      <c r="N1048"/>
      <c r="O1048"/>
      <c r="P1048"/>
      <c r="Q1048"/>
      <c r="S1048"/>
      <c r="T1048"/>
      <c r="U1048"/>
      <c r="V1048"/>
    </row>
    <row r="1049" spans="6:22">
      <c r="F1049"/>
      <c r="N1049"/>
      <c r="O1049"/>
      <c r="P1049"/>
      <c r="Q1049"/>
      <c r="S1049"/>
      <c r="T1049"/>
      <c r="U1049"/>
      <c r="V1049"/>
    </row>
    <row r="1050" spans="6:22">
      <c r="F1050"/>
      <c r="N1050"/>
      <c r="O1050"/>
      <c r="P1050"/>
      <c r="Q1050"/>
      <c r="S1050"/>
      <c r="T1050"/>
      <c r="U1050"/>
      <c r="V1050"/>
    </row>
    <row r="1051" spans="6:22">
      <c r="F1051"/>
      <c r="N1051"/>
      <c r="O1051"/>
      <c r="P1051"/>
      <c r="Q1051"/>
      <c r="S1051"/>
      <c r="T1051"/>
      <c r="U1051"/>
      <c r="V1051"/>
    </row>
    <row r="1052" spans="6:22">
      <c r="F1052"/>
      <c r="N1052"/>
      <c r="O1052"/>
      <c r="P1052"/>
      <c r="Q1052"/>
      <c r="S1052"/>
      <c r="T1052"/>
      <c r="U1052"/>
      <c r="V1052"/>
    </row>
    <row r="1053" spans="6:22">
      <c r="F1053"/>
      <c r="N1053"/>
      <c r="O1053"/>
      <c r="P1053"/>
      <c r="Q1053"/>
      <c r="S1053"/>
      <c r="T1053"/>
      <c r="U1053"/>
      <c r="V1053"/>
    </row>
    <row r="1054" spans="6:22">
      <c r="F1054"/>
      <c r="N1054"/>
      <c r="O1054"/>
      <c r="P1054"/>
      <c r="Q1054"/>
      <c r="S1054"/>
      <c r="T1054"/>
      <c r="U1054"/>
      <c r="V1054"/>
    </row>
    <row r="1055" spans="6:22">
      <c r="F1055"/>
      <c r="N1055"/>
      <c r="O1055"/>
      <c r="P1055"/>
      <c r="Q1055"/>
      <c r="S1055"/>
      <c r="T1055"/>
      <c r="U1055"/>
      <c r="V1055"/>
    </row>
    <row r="1056" spans="6:22">
      <c r="F1056"/>
      <c r="N1056"/>
      <c r="O1056"/>
      <c r="P1056"/>
      <c r="Q1056"/>
      <c r="S1056"/>
      <c r="T1056"/>
      <c r="U1056"/>
      <c r="V1056"/>
    </row>
    <row r="1057" spans="6:22">
      <c r="F1057"/>
      <c r="N1057"/>
      <c r="O1057"/>
      <c r="P1057"/>
      <c r="Q1057"/>
      <c r="S1057"/>
      <c r="T1057"/>
      <c r="U1057"/>
      <c r="V1057"/>
    </row>
    <row r="1058" spans="6:22">
      <c r="F1058"/>
      <c r="N1058"/>
      <c r="O1058"/>
      <c r="P1058"/>
      <c r="Q1058"/>
      <c r="S1058"/>
      <c r="T1058"/>
      <c r="U1058"/>
      <c r="V1058"/>
    </row>
    <row r="1059" spans="6:22">
      <c r="F1059"/>
      <c r="N1059"/>
      <c r="O1059"/>
      <c r="P1059"/>
      <c r="Q1059"/>
      <c r="S1059"/>
      <c r="T1059"/>
      <c r="U1059"/>
      <c r="V1059"/>
    </row>
    <row r="1060" spans="6:22">
      <c r="F1060"/>
      <c r="N1060"/>
      <c r="O1060"/>
      <c r="P1060"/>
      <c r="Q1060"/>
      <c r="S1060"/>
      <c r="T1060"/>
      <c r="U1060"/>
      <c r="V1060"/>
    </row>
    <row r="1061" spans="6:22">
      <c r="F1061"/>
      <c r="N1061"/>
      <c r="O1061"/>
      <c r="P1061"/>
      <c r="Q1061"/>
      <c r="S1061"/>
      <c r="T1061"/>
      <c r="U1061"/>
      <c r="V1061"/>
    </row>
    <row r="1062" spans="6:22">
      <c r="F1062"/>
      <c r="N1062"/>
      <c r="O1062"/>
      <c r="P1062"/>
      <c r="Q1062"/>
      <c r="S1062"/>
      <c r="T1062"/>
      <c r="U1062"/>
      <c r="V1062"/>
    </row>
    <row r="1063" spans="6:22">
      <c r="F1063"/>
      <c r="N1063"/>
      <c r="O1063"/>
      <c r="P1063"/>
      <c r="Q1063"/>
      <c r="S1063"/>
      <c r="T1063"/>
      <c r="U1063"/>
      <c r="V1063"/>
    </row>
    <row r="1064" spans="6:22">
      <c r="F1064"/>
      <c r="N1064"/>
      <c r="O1064"/>
      <c r="P1064"/>
      <c r="Q1064"/>
      <c r="S1064"/>
      <c r="T1064"/>
      <c r="U1064"/>
      <c r="V1064"/>
    </row>
    <row r="1065" spans="6:22">
      <c r="F1065"/>
      <c r="N1065"/>
      <c r="O1065"/>
      <c r="P1065"/>
      <c r="Q1065"/>
      <c r="S1065"/>
      <c r="T1065"/>
      <c r="U1065"/>
      <c r="V1065"/>
    </row>
    <row r="1066" spans="6:22">
      <c r="F1066"/>
      <c r="N1066"/>
      <c r="O1066"/>
      <c r="P1066"/>
      <c r="Q1066"/>
      <c r="S1066"/>
      <c r="T1066"/>
      <c r="U1066"/>
      <c r="V1066"/>
    </row>
    <row r="1067" spans="6:22">
      <c r="F1067"/>
      <c r="N1067"/>
      <c r="O1067"/>
      <c r="P1067"/>
      <c r="Q1067"/>
      <c r="S1067"/>
      <c r="T1067"/>
      <c r="U1067"/>
      <c r="V1067"/>
    </row>
    <row r="1068" spans="6:22">
      <c r="F1068"/>
      <c r="N1068"/>
      <c r="O1068"/>
      <c r="P1068"/>
      <c r="Q1068"/>
      <c r="S1068"/>
      <c r="T1068"/>
      <c r="U1068"/>
      <c r="V1068"/>
    </row>
    <row r="1069" spans="6:22">
      <c r="F1069"/>
      <c r="N1069"/>
      <c r="O1069"/>
      <c r="P1069"/>
      <c r="Q1069"/>
      <c r="S1069"/>
      <c r="T1069"/>
      <c r="U1069"/>
      <c r="V1069"/>
    </row>
    <row r="1070" spans="6:22">
      <c r="F1070"/>
      <c r="N1070"/>
      <c r="O1070"/>
      <c r="P1070"/>
      <c r="Q1070"/>
      <c r="S1070"/>
      <c r="T1070"/>
      <c r="U1070"/>
      <c r="V1070"/>
    </row>
    <row r="1071" spans="6:22">
      <c r="F1071"/>
      <c r="N1071"/>
      <c r="O1071"/>
      <c r="P1071"/>
      <c r="Q1071"/>
      <c r="S1071"/>
      <c r="T1071"/>
      <c r="U1071"/>
      <c r="V1071"/>
    </row>
    <row r="1072" spans="6:22">
      <c r="F1072"/>
      <c r="N1072"/>
      <c r="O1072"/>
      <c r="P1072"/>
      <c r="Q1072"/>
      <c r="S1072"/>
      <c r="T1072"/>
      <c r="U1072"/>
      <c r="V1072"/>
    </row>
    <row r="1073" spans="6:22">
      <c r="F1073"/>
      <c r="N1073"/>
      <c r="O1073"/>
      <c r="P1073"/>
      <c r="Q1073"/>
      <c r="S1073"/>
      <c r="T1073"/>
      <c r="U1073"/>
      <c r="V1073"/>
    </row>
    <row r="1074" spans="6:22">
      <c r="F1074"/>
      <c r="N1074"/>
      <c r="O1074"/>
      <c r="P1074"/>
      <c r="Q1074"/>
      <c r="S1074"/>
      <c r="T1074"/>
      <c r="U1074"/>
      <c r="V1074"/>
    </row>
    <row r="1075" spans="6:22">
      <c r="F1075"/>
      <c r="N1075"/>
      <c r="O1075"/>
      <c r="P1075"/>
      <c r="Q1075"/>
      <c r="S1075"/>
      <c r="T1075"/>
      <c r="U1075"/>
      <c r="V1075"/>
    </row>
    <row r="1076" spans="6:22">
      <c r="F1076"/>
      <c r="N1076"/>
      <c r="O1076"/>
      <c r="P1076"/>
      <c r="Q1076"/>
      <c r="S1076"/>
      <c r="T1076"/>
      <c r="U1076"/>
      <c r="V1076"/>
    </row>
    <row r="1077" spans="6:22">
      <c r="F1077"/>
      <c r="N1077"/>
      <c r="O1077"/>
      <c r="P1077"/>
      <c r="Q1077"/>
      <c r="S1077"/>
      <c r="T1077"/>
      <c r="U1077"/>
      <c r="V1077"/>
    </row>
    <row r="1078" spans="6:22">
      <c r="F1078"/>
      <c r="N1078"/>
      <c r="O1078"/>
      <c r="P1078"/>
      <c r="Q1078"/>
      <c r="S1078"/>
      <c r="T1078"/>
      <c r="U1078"/>
      <c r="V1078"/>
    </row>
    <row r="1079" spans="6:22">
      <c r="F1079"/>
      <c r="N1079"/>
      <c r="O1079"/>
      <c r="P1079"/>
      <c r="Q1079"/>
      <c r="S1079"/>
      <c r="T1079"/>
      <c r="U1079"/>
      <c r="V1079"/>
    </row>
    <row r="1080" spans="6:22">
      <c r="F1080"/>
      <c r="N1080"/>
      <c r="O1080"/>
      <c r="P1080"/>
      <c r="Q1080"/>
      <c r="S1080"/>
      <c r="T1080"/>
      <c r="U1080"/>
      <c r="V1080"/>
    </row>
    <row r="1081" spans="6:22">
      <c r="F1081"/>
      <c r="N1081"/>
      <c r="O1081"/>
      <c r="P1081"/>
      <c r="Q1081"/>
      <c r="S1081"/>
      <c r="T1081"/>
      <c r="U1081"/>
      <c r="V1081"/>
    </row>
    <row r="1082" spans="6:22">
      <c r="F1082"/>
      <c r="N1082"/>
      <c r="O1082"/>
      <c r="P1082"/>
      <c r="Q1082"/>
      <c r="S1082"/>
      <c r="T1082"/>
      <c r="U1082"/>
      <c r="V1082"/>
    </row>
    <row r="1083" spans="6:22">
      <c r="F1083"/>
      <c r="N1083"/>
      <c r="O1083"/>
      <c r="P1083"/>
      <c r="Q1083"/>
      <c r="S1083"/>
      <c r="T1083"/>
      <c r="U1083"/>
      <c r="V1083"/>
    </row>
    <row r="1084" spans="6:22">
      <c r="F1084"/>
      <c r="N1084"/>
      <c r="O1084"/>
      <c r="P1084"/>
      <c r="Q1084"/>
      <c r="S1084"/>
      <c r="T1084"/>
      <c r="U1084"/>
      <c r="V1084"/>
    </row>
    <row r="1085" spans="6:22">
      <c r="F1085"/>
      <c r="N1085"/>
      <c r="O1085"/>
      <c r="P1085"/>
      <c r="Q1085"/>
      <c r="S1085"/>
      <c r="T1085"/>
      <c r="U1085"/>
      <c r="V1085"/>
    </row>
    <row r="1086" spans="6:22">
      <c r="F1086"/>
      <c r="N1086"/>
      <c r="O1086"/>
      <c r="P1086"/>
      <c r="Q1086"/>
      <c r="S1086"/>
      <c r="T1086"/>
      <c r="U1086"/>
      <c r="V1086"/>
    </row>
    <row r="1087" spans="6:22">
      <c r="F1087"/>
      <c r="N1087"/>
      <c r="O1087"/>
      <c r="P1087"/>
      <c r="Q1087"/>
      <c r="S1087"/>
      <c r="T1087"/>
      <c r="U1087"/>
      <c r="V1087"/>
    </row>
    <row r="1088" spans="6:22">
      <c r="F1088"/>
      <c r="N1088"/>
      <c r="O1088"/>
      <c r="P1088"/>
      <c r="Q1088"/>
      <c r="S1088"/>
      <c r="T1088"/>
      <c r="U1088"/>
      <c r="V1088"/>
    </row>
    <row r="1089" spans="6:22">
      <c r="F1089"/>
      <c r="N1089"/>
      <c r="O1089"/>
      <c r="P1089"/>
      <c r="Q1089"/>
      <c r="S1089"/>
      <c r="T1089"/>
      <c r="U1089"/>
      <c r="V1089"/>
    </row>
    <row r="1090" spans="6:22">
      <c r="F1090"/>
      <c r="N1090"/>
      <c r="O1090"/>
      <c r="P1090"/>
      <c r="Q1090"/>
      <c r="S1090"/>
      <c r="T1090"/>
      <c r="U1090"/>
      <c r="V1090"/>
    </row>
    <row r="1091" spans="6:22">
      <c r="F1091"/>
      <c r="N1091"/>
      <c r="O1091"/>
      <c r="P1091"/>
      <c r="Q1091"/>
      <c r="S1091"/>
      <c r="T1091"/>
      <c r="U1091"/>
      <c r="V1091"/>
    </row>
    <row r="1092" spans="6:22">
      <c r="F1092"/>
      <c r="N1092"/>
      <c r="O1092"/>
      <c r="P1092"/>
      <c r="Q1092"/>
      <c r="S1092"/>
      <c r="T1092"/>
      <c r="U1092"/>
      <c r="V1092"/>
    </row>
    <row r="1093" spans="6:22">
      <c r="F1093"/>
      <c r="N1093"/>
      <c r="O1093"/>
      <c r="P1093"/>
      <c r="Q1093"/>
      <c r="S1093"/>
      <c r="T1093"/>
      <c r="U1093"/>
      <c r="V1093"/>
    </row>
    <row r="1094" spans="6:22">
      <c r="F1094"/>
      <c r="N1094"/>
      <c r="O1094"/>
      <c r="P1094"/>
      <c r="Q1094"/>
      <c r="S1094"/>
      <c r="T1094"/>
      <c r="U1094"/>
      <c r="V1094"/>
    </row>
    <row r="1095" spans="6:22">
      <c r="F1095"/>
      <c r="N1095"/>
      <c r="O1095"/>
      <c r="P1095"/>
      <c r="Q1095"/>
      <c r="S1095"/>
      <c r="T1095"/>
      <c r="U1095"/>
      <c r="V1095"/>
    </row>
    <row r="1096" spans="6:22">
      <c r="F1096"/>
      <c r="N1096"/>
      <c r="O1096"/>
      <c r="P1096"/>
      <c r="Q1096"/>
      <c r="S1096"/>
      <c r="T1096"/>
      <c r="U1096"/>
      <c r="V1096"/>
    </row>
    <row r="1097" spans="6:22">
      <c r="F1097"/>
      <c r="N1097"/>
      <c r="O1097"/>
      <c r="P1097"/>
      <c r="Q1097"/>
      <c r="S1097"/>
      <c r="T1097"/>
      <c r="U1097"/>
      <c r="V1097"/>
    </row>
    <row r="1098" spans="6:22">
      <c r="F1098"/>
      <c r="N1098"/>
      <c r="O1098"/>
      <c r="P1098"/>
      <c r="Q1098"/>
      <c r="S1098"/>
      <c r="T1098"/>
      <c r="U1098"/>
      <c r="V1098"/>
    </row>
    <row r="1099" spans="6:22">
      <c r="F1099"/>
      <c r="N1099"/>
      <c r="O1099"/>
      <c r="P1099"/>
      <c r="Q1099"/>
      <c r="S1099"/>
      <c r="T1099"/>
      <c r="U1099"/>
      <c r="V1099"/>
    </row>
    <row r="1100" spans="6:22">
      <c r="F1100"/>
      <c r="N1100"/>
      <c r="O1100"/>
      <c r="P1100"/>
      <c r="Q1100"/>
      <c r="S1100"/>
      <c r="T1100"/>
      <c r="U1100"/>
      <c r="V1100"/>
    </row>
    <row r="1101" spans="6:22">
      <c r="F1101"/>
      <c r="N1101"/>
      <c r="O1101"/>
      <c r="P1101"/>
      <c r="Q1101"/>
      <c r="S1101"/>
      <c r="T1101"/>
      <c r="U1101"/>
      <c r="V1101"/>
    </row>
    <row r="1102" spans="6:22">
      <c r="F1102"/>
      <c r="N1102"/>
      <c r="O1102"/>
      <c r="P1102"/>
      <c r="Q1102"/>
      <c r="S1102"/>
      <c r="T1102"/>
      <c r="U1102"/>
      <c r="V1102"/>
    </row>
    <row r="1103" spans="6:22">
      <c r="F1103"/>
      <c r="N1103"/>
      <c r="O1103"/>
      <c r="P1103"/>
      <c r="Q1103"/>
      <c r="S1103"/>
      <c r="T1103"/>
      <c r="U1103"/>
      <c r="V1103"/>
    </row>
    <row r="1104" spans="6:22">
      <c r="F1104"/>
      <c r="N1104"/>
      <c r="O1104"/>
      <c r="P1104"/>
      <c r="Q1104"/>
      <c r="S1104"/>
      <c r="T1104"/>
      <c r="U1104"/>
      <c r="V1104"/>
    </row>
    <row r="1105" spans="6:22">
      <c r="F1105"/>
      <c r="N1105"/>
      <c r="O1105"/>
      <c r="P1105"/>
      <c r="Q1105"/>
      <c r="S1105"/>
      <c r="T1105"/>
      <c r="U1105"/>
      <c r="V1105"/>
    </row>
    <row r="1106" spans="6:22">
      <c r="F1106"/>
      <c r="N1106"/>
      <c r="O1106"/>
      <c r="P1106"/>
      <c r="Q1106"/>
      <c r="S1106"/>
      <c r="T1106"/>
      <c r="U1106"/>
      <c r="V1106"/>
    </row>
    <row r="1107" spans="6:22">
      <c r="F1107"/>
      <c r="N1107"/>
      <c r="O1107"/>
      <c r="P1107"/>
      <c r="Q1107"/>
      <c r="S1107"/>
      <c r="T1107"/>
      <c r="U1107"/>
      <c r="V1107"/>
    </row>
    <row r="1108" spans="6:22">
      <c r="F1108"/>
      <c r="N1108"/>
      <c r="O1108"/>
      <c r="P1108"/>
      <c r="Q1108"/>
      <c r="S1108"/>
      <c r="T1108"/>
      <c r="U1108"/>
      <c r="V1108"/>
    </row>
    <row r="1109" spans="6:22">
      <c r="F1109"/>
      <c r="N1109"/>
      <c r="O1109"/>
      <c r="P1109"/>
      <c r="Q1109"/>
      <c r="S1109"/>
      <c r="T1109"/>
      <c r="U1109"/>
      <c r="V1109"/>
    </row>
    <row r="1110" spans="6:22">
      <c r="F1110"/>
      <c r="N1110"/>
      <c r="O1110"/>
      <c r="P1110"/>
      <c r="Q1110"/>
      <c r="S1110"/>
      <c r="T1110"/>
      <c r="U1110"/>
      <c r="V1110"/>
    </row>
    <row r="1111" spans="6:22">
      <c r="F1111"/>
      <c r="N1111"/>
      <c r="O1111"/>
      <c r="P1111"/>
      <c r="Q1111"/>
      <c r="S1111"/>
      <c r="T1111"/>
      <c r="U1111"/>
      <c r="V1111"/>
    </row>
    <row r="1112" spans="6:22">
      <c r="F1112"/>
      <c r="N1112"/>
      <c r="O1112"/>
      <c r="P1112"/>
      <c r="Q1112"/>
      <c r="S1112"/>
      <c r="T1112"/>
      <c r="U1112"/>
      <c r="V1112"/>
    </row>
    <row r="1113" spans="6:22">
      <c r="F1113"/>
      <c r="N1113"/>
      <c r="O1113"/>
      <c r="P1113"/>
      <c r="Q1113"/>
      <c r="S1113"/>
      <c r="T1113"/>
      <c r="U1113"/>
      <c r="V1113"/>
    </row>
    <row r="1114" spans="6:22">
      <c r="F1114"/>
      <c r="N1114"/>
      <c r="O1114"/>
      <c r="P1114"/>
      <c r="Q1114"/>
      <c r="S1114"/>
      <c r="T1114"/>
      <c r="U1114"/>
      <c r="V1114"/>
    </row>
    <row r="1115" spans="6:22">
      <c r="F1115"/>
      <c r="N1115"/>
      <c r="O1115"/>
      <c r="P1115"/>
      <c r="Q1115"/>
      <c r="S1115"/>
      <c r="T1115"/>
      <c r="U1115"/>
      <c r="V1115"/>
    </row>
    <row r="1116" spans="6:22">
      <c r="F1116"/>
      <c r="N1116"/>
      <c r="O1116"/>
      <c r="P1116"/>
      <c r="Q1116"/>
      <c r="S1116"/>
      <c r="T1116"/>
      <c r="U1116"/>
      <c r="V1116"/>
    </row>
    <row r="1117" spans="6:22">
      <c r="F1117"/>
      <c r="N1117"/>
      <c r="O1117"/>
      <c r="P1117"/>
      <c r="Q1117"/>
      <c r="S1117"/>
      <c r="T1117"/>
      <c r="U1117"/>
      <c r="V1117"/>
    </row>
    <row r="1118" spans="6:22">
      <c r="F1118"/>
      <c r="N1118"/>
      <c r="O1118"/>
      <c r="P1118"/>
      <c r="Q1118"/>
      <c r="S1118"/>
      <c r="T1118"/>
      <c r="U1118"/>
      <c r="V1118"/>
    </row>
    <row r="1119" spans="6:22">
      <c r="F1119"/>
      <c r="N1119"/>
      <c r="O1119"/>
      <c r="P1119"/>
      <c r="Q1119"/>
      <c r="S1119"/>
      <c r="T1119"/>
      <c r="U1119"/>
      <c r="V1119"/>
    </row>
    <row r="1120" spans="6:22">
      <c r="F1120"/>
      <c r="N1120"/>
      <c r="O1120"/>
      <c r="P1120"/>
      <c r="Q1120"/>
      <c r="S1120"/>
      <c r="T1120"/>
      <c r="U1120"/>
      <c r="V1120"/>
    </row>
    <row r="1121" spans="6:22">
      <c r="F1121"/>
      <c r="N1121"/>
      <c r="O1121"/>
      <c r="P1121"/>
      <c r="Q1121"/>
      <c r="S1121"/>
      <c r="T1121"/>
      <c r="U1121"/>
      <c r="V1121"/>
    </row>
    <row r="1122" spans="6:22">
      <c r="F1122"/>
      <c r="N1122"/>
      <c r="O1122"/>
      <c r="P1122"/>
      <c r="Q1122"/>
      <c r="S1122"/>
      <c r="T1122"/>
      <c r="U1122"/>
      <c r="V1122"/>
    </row>
    <row r="1123" spans="6:22">
      <c r="F1123"/>
      <c r="N1123"/>
      <c r="O1123"/>
      <c r="P1123"/>
      <c r="Q1123"/>
      <c r="S1123"/>
      <c r="T1123"/>
      <c r="U1123"/>
      <c r="V1123"/>
    </row>
    <row r="1124" spans="6:22">
      <c r="F1124"/>
      <c r="N1124"/>
      <c r="O1124"/>
      <c r="P1124"/>
      <c r="Q1124"/>
      <c r="S1124"/>
      <c r="T1124"/>
      <c r="U1124"/>
      <c r="V1124"/>
    </row>
    <row r="1125" spans="6:22">
      <c r="F1125"/>
      <c r="N1125"/>
      <c r="O1125"/>
      <c r="P1125"/>
      <c r="Q1125"/>
      <c r="S1125"/>
      <c r="T1125"/>
      <c r="U1125"/>
      <c r="V1125"/>
    </row>
    <row r="1126" spans="6:22">
      <c r="F1126"/>
      <c r="N1126"/>
      <c r="O1126"/>
      <c r="P1126"/>
      <c r="Q1126"/>
      <c r="S1126"/>
      <c r="T1126"/>
      <c r="U1126"/>
      <c r="V1126"/>
    </row>
    <row r="1127" spans="6:22">
      <c r="F1127"/>
      <c r="N1127"/>
      <c r="O1127"/>
      <c r="P1127"/>
      <c r="Q1127"/>
      <c r="S1127"/>
      <c r="T1127"/>
      <c r="U1127"/>
      <c r="V1127"/>
    </row>
    <row r="1128" spans="6:22">
      <c r="F1128"/>
      <c r="N1128"/>
      <c r="O1128"/>
      <c r="P1128"/>
      <c r="Q1128"/>
      <c r="S1128"/>
      <c r="T1128"/>
      <c r="U1128"/>
      <c r="V1128"/>
    </row>
    <row r="1129" spans="6:22">
      <c r="F1129"/>
      <c r="N1129"/>
      <c r="O1129"/>
      <c r="P1129"/>
      <c r="Q1129"/>
      <c r="S1129"/>
      <c r="T1129"/>
      <c r="U1129"/>
      <c r="V1129"/>
    </row>
    <row r="1130" spans="6:22">
      <c r="F1130"/>
      <c r="N1130"/>
      <c r="O1130"/>
      <c r="P1130"/>
      <c r="Q1130"/>
      <c r="S1130"/>
      <c r="T1130"/>
      <c r="U1130"/>
      <c r="V1130"/>
    </row>
    <row r="1131" spans="6:22">
      <c r="F1131"/>
      <c r="N1131"/>
      <c r="O1131"/>
      <c r="P1131"/>
      <c r="Q1131"/>
      <c r="S1131"/>
      <c r="T1131"/>
      <c r="U1131"/>
      <c r="V1131"/>
    </row>
    <row r="1132" spans="6:22">
      <c r="F1132"/>
      <c r="N1132"/>
      <c r="O1132"/>
      <c r="P1132"/>
      <c r="Q1132"/>
      <c r="S1132"/>
      <c r="T1132"/>
      <c r="U1132"/>
      <c r="V1132"/>
    </row>
    <row r="1133" spans="6:22">
      <c r="F1133"/>
      <c r="N1133"/>
      <c r="O1133"/>
      <c r="P1133"/>
      <c r="Q1133"/>
      <c r="S1133"/>
      <c r="T1133"/>
      <c r="U1133"/>
      <c r="V1133"/>
    </row>
    <row r="1134" spans="6:22">
      <c r="F1134"/>
      <c r="N1134"/>
      <c r="O1134"/>
      <c r="P1134"/>
      <c r="Q1134"/>
      <c r="S1134"/>
      <c r="T1134"/>
      <c r="U1134"/>
      <c r="V1134"/>
    </row>
    <row r="1135" spans="6:22">
      <c r="F1135"/>
      <c r="N1135"/>
      <c r="O1135"/>
      <c r="P1135"/>
      <c r="Q1135"/>
      <c r="S1135"/>
      <c r="T1135"/>
      <c r="U1135"/>
      <c r="V1135"/>
    </row>
    <row r="1136" spans="6:22">
      <c r="F1136"/>
      <c r="N1136"/>
      <c r="O1136"/>
      <c r="P1136"/>
      <c r="Q1136"/>
      <c r="S1136"/>
      <c r="T1136"/>
      <c r="U1136"/>
      <c r="V1136"/>
    </row>
    <row r="1137" spans="6:22">
      <c r="F1137"/>
      <c r="N1137"/>
      <c r="O1137"/>
      <c r="P1137"/>
      <c r="Q1137"/>
      <c r="S1137"/>
      <c r="T1137"/>
      <c r="U1137"/>
      <c r="V1137"/>
    </row>
    <row r="1138" spans="6:22">
      <c r="F1138"/>
      <c r="N1138"/>
      <c r="O1138"/>
      <c r="P1138"/>
      <c r="Q1138"/>
      <c r="S1138"/>
      <c r="T1138"/>
      <c r="U1138"/>
      <c r="V1138"/>
    </row>
    <row r="1139" spans="6:22">
      <c r="F1139"/>
      <c r="N1139"/>
      <c r="O1139"/>
      <c r="P1139"/>
      <c r="Q1139"/>
      <c r="S1139"/>
      <c r="T1139"/>
      <c r="U1139"/>
      <c r="V1139"/>
    </row>
    <row r="1140" spans="6:22">
      <c r="F1140"/>
      <c r="N1140"/>
      <c r="O1140"/>
      <c r="P1140"/>
      <c r="Q1140"/>
      <c r="S1140"/>
      <c r="T1140"/>
      <c r="U1140"/>
      <c r="V1140"/>
    </row>
    <row r="1141" spans="6:22">
      <c r="F1141"/>
      <c r="N1141"/>
      <c r="O1141"/>
      <c r="P1141"/>
      <c r="Q1141"/>
      <c r="S1141"/>
      <c r="T1141"/>
      <c r="U1141"/>
      <c r="V1141"/>
    </row>
    <row r="1142" spans="6:22">
      <c r="F1142"/>
      <c r="N1142"/>
      <c r="O1142"/>
      <c r="P1142"/>
      <c r="Q1142"/>
      <c r="S1142"/>
      <c r="T1142"/>
      <c r="U1142"/>
      <c r="V1142"/>
    </row>
    <row r="1143" spans="6:22">
      <c r="F1143"/>
      <c r="N1143"/>
      <c r="O1143"/>
      <c r="P1143"/>
      <c r="Q1143"/>
      <c r="S1143"/>
      <c r="T1143"/>
      <c r="U1143"/>
      <c r="V1143"/>
    </row>
    <row r="1144" spans="6:22">
      <c r="F1144"/>
      <c r="N1144"/>
      <c r="O1144"/>
      <c r="P1144"/>
      <c r="Q1144"/>
      <c r="S1144"/>
      <c r="T1144"/>
      <c r="U1144"/>
      <c r="V1144"/>
    </row>
    <row r="1145" spans="6:22">
      <c r="F1145"/>
      <c r="N1145"/>
      <c r="O1145"/>
      <c r="P1145"/>
      <c r="Q1145"/>
      <c r="S1145"/>
      <c r="T1145"/>
      <c r="U1145"/>
      <c r="V1145"/>
    </row>
    <row r="1146" spans="6:22">
      <c r="F1146"/>
      <c r="N1146"/>
      <c r="O1146"/>
      <c r="P1146"/>
      <c r="Q1146"/>
      <c r="S1146"/>
      <c r="T1146"/>
      <c r="U1146"/>
      <c r="V1146"/>
    </row>
    <row r="1147" spans="6:22">
      <c r="F1147"/>
      <c r="N1147"/>
      <c r="O1147"/>
      <c r="P1147"/>
      <c r="Q1147"/>
      <c r="S1147"/>
      <c r="T1147"/>
      <c r="U1147"/>
      <c r="V1147"/>
    </row>
    <row r="1148" spans="6:22">
      <c r="F1148"/>
      <c r="N1148"/>
      <c r="O1148"/>
      <c r="P1148"/>
      <c r="Q1148"/>
      <c r="S1148"/>
      <c r="T1148"/>
      <c r="U1148"/>
      <c r="V1148"/>
    </row>
    <row r="1149" spans="6:22">
      <c r="F1149"/>
      <c r="N1149"/>
      <c r="O1149"/>
      <c r="P1149"/>
      <c r="Q1149"/>
      <c r="S1149"/>
      <c r="T1149"/>
      <c r="U1149"/>
      <c r="V1149"/>
    </row>
    <row r="1150" spans="6:22">
      <c r="F1150"/>
      <c r="N1150"/>
      <c r="O1150"/>
      <c r="P1150"/>
      <c r="Q1150"/>
      <c r="S1150"/>
      <c r="T1150"/>
      <c r="U1150"/>
      <c r="V1150"/>
    </row>
    <row r="1151" spans="6:22">
      <c r="F1151"/>
      <c r="N1151"/>
      <c r="O1151"/>
      <c r="P1151"/>
      <c r="Q1151"/>
      <c r="S1151"/>
      <c r="T1151"/>
      <c r="U1151"/>
      <c r="V1151"/>
    </row>
    <row r="1152" spans="6:22">
      <c r="F1152"/>
      <c r="N1152"/>
      <c r="O1152"/>
      <c r="P1152"/>
      <c r="Q1152"/>
      <c r="S1152"/>
      <c r="T1152"/>
      <c r="U1152"/>
      <c r="V1152"/>
    </row>
    <row r="1153" spans="6:22">
      <c r="F1153"/>
      <c r="N1153"/>
      <c r="O1153"/>
      <c r="P1153"/>
      <c r="Q1153"/>
      <c r="S1153"/>
      <c r="T1153"/>
      <c r="U1153"/>
      <c r="V1153"/>
    </row>
    <row r="1154" spans="6:22">
      <c r="F1154"/>
      <c r="N1154"/>
      <c r="O1154"/>
      <c r="P1154"/>
      <c r="Q1154"/>
      <c r="S1154"/>
      <c r="T1154"/>
      <c r="U1154"/>
      <c r="V1154"/>
    </row>
    <row r="1155" spans="6:22">
      <c r="F1155"/>
      <c r="N1155"/>
      <c r="O1155"/>
      <c r="P1155"/>
      <c r="Q1155"/>
      <c r="S1155"/>
      <c r="T1155"/>
      <c r="U1155"/>
      <c r="V1155"/>
    </row>
    <row r="1156" spans="6:22">
      <c r="F1156"/>
      <c r="N1156"/>
      <c r="O1156"/>
      <c r="P1156"/>
      <c r="Q1156"/>
      <c r="S1156"/>
      <c r="T1156"/>
      <c r="U1156"/>
      <c r="V1156"/>
    </row>
    <row r="1157" spans="6:22">
      <c r="F1157"/>
      <c r="N1157"/>
      <c r="O1157"/>
      <c r="P1157"/>
      <c r="Q1157"/>
      <c r="S1157"/>
      <c r="T1157"/>
      <c r="U1157"/>
      <c r="V1157"/>
    </row>
    <row r="1158" spans="6:22">
      <c r="F1158"/>
      <c r="N1158"/>
      <c r="O1158"/>
      <c r="P1158"/>
      <c r="Q1158"/>
      <c r="S1158"/>
      <c r="T1158"/>
      <c r="U1158"/>
      <c r="V1158"/>
    </row>
    <row r="1159" spans="6:22">
      <c r="F1159"/>
      <c r="N1159"/>
      <c r="O1159"/>
      <c r="P1159"/>
      <c r="Q1159"/>
      <c r="S1159"/>
      <c r="T1159"/>
      <c r="U1159"/>
      <c r="V1159"/>
    </row>
    <row r="1160" spans="6:22">
      <c r="F1160"/>
      <c r="N1160"/>
      <c r="O1160"/>
      <c r="P1160"/>
      <c r="Q1160"/>
      <c r="S1160"/>
      <c r="T1160"/>
      <c r="U1160"/>
      <c r="V1160"/>
    </row>
    <row r="1161" spans="6:22">
      <c r="F1161"/>
      <c r="N1161"/>
      <c r="O1161"/>
      <c r="P1161"/>
      <c r="Q1161"/>
      <c r="S1161"/>
      <c r="T1161"/>
      <c r="U1161"/>
      <c r="V1161"/>
    </row>
    <row r="1162" spans="6:22">
      <c r="F1162"/>
      <c r="N1162"/>
      <c r="O1162"/>
      <c r="P1162"/>
      <c r="Q1162"/>
      <c r="S1162"/>
      <c r="T1162"/>
      <c r="U1162"/>
      <c r="V1162"/>
    </row>
    <row r="1163" spans="6:22">
      <c r="F1163"/>
      <c r="N1163"/>
      <c r="O1163"/>
      <c r="P1163"/>
      <c r="Q1163"/>
      <c r="S1163"/>
      <c r="T1163"/>
      <c r="U1163"/>
      <c r="V1163"/>
    </row>
    <row r="1164" spans="6:22">
      <c r="F1164"/>
      <c r="N1164"/>
      <c r="O1164"/>
      <c r="P1164"/>
      <c r="Q1164"/>
      <c r="S1164"/>
      <c r="T1164"/>
      <c r="U1164"/>
      <c r="V1164"/>
    </row>
    <row r="1165" spans="6:22">
      <c r="F1165"/>
      <c r="N1165"/>
      <c r="O1165"/>
      <c r="P1165"/>
      <c r="Q1165"/>
      <c r="S1165"/>
      <c r="T1165"/>
      <c r="U1165"/>
      <c r="V1165"/>
    </row>
    <row r="1166" spans="6:22">
      <c r="F1166"/>
      <c r="N1166"/>
      <c r="O1166"/>
      <c r="P1166"/>
      <c r="Q1166"/>
      <c r="S1166"/>
      <c r="T1166"/>
      <c r="U1166"/>
      <c r="V1166"/>
    </row>
    <row r="1167" spans="6:22">
      <c r="F1167"/>
      <c r="N1167"/>
      <c r="O1167"/>
      <c r="P1167"/>
      <c r="Q1167"/>
      <c r="S1167"/>
      <c r="T1167"/>
      <c r="U1167"/>
      <c r="V1167"/>
    </row>
    <row r="1168" spans="6:22">
      <c r="F1168"/>
      <c r="N1168"/>
      <c r="O1168"/>
      <c r="P1168"/>
      <c r="Q1168"/>
      <c r="S1168"/>
      <c r="T1168"/>
      <c r="U1168"/>
      <c r="V1168"/>
    </row>
    <row r="1169" spans="6:22">
      <c r="F1169"/>
      <c r="N1169"/>
      <c r="O1169"/>
      <c r="P1169"/>
      <c r="Q1169"/>
      <c r="S1169"/>
      <c r="T1169"/>
      <c r="U1169"/>
      <c r="V1169"/>
    </row>
    <row r="1170" spans="6:22">
      <c r="F1170"/>
      <c r="N1170"/>
      <c r="O1170"/>
      <c r="P1170"/>
      <c r="Q1170"/>
      <c r="S1170"/>
      <c r="T1170"/>
      <c r="U1170"/>
      <c r="V1170"/>
    </row>
    <row r="1171" spans="6:22">
      <c r="F1171"/>
      <c r="N1171"/>
      <c r="O1171"/>
      <c r="P1171"/>
      <c r="Q1171"/>
      <c r="S1171"/>
      <c r="T1171"/>
      <c r="U1171"/>
      <c r="V1171"/>
    </row>
    <row r="1172" spans="6:22">
      <c r="F1172"/>
      <c r="N1172"/>
      <c r="O1172"/>
      <c r="P1172"/>
      <c r="Q1172"/>
      <c r="S1172"/>
      <c r="T1172"/>
      <c r="U1172"/>
      <c r="V1172"/>
    </row>
    <row r="1173" spans="6:22">
      <c r="F1173"/>
      <c r="N1173"/>
      <c r="O1173"/>
      <c r="P1173"/>
      <c r="Q1173"/>
      <c r="S1173"/>
      <c r="T1173"/>
      <c r="U1173"/>
      <c r="V1173"/>
    </row>
    <row r="1174" spans="6:22">
      <c r="F1174"/>
      <c r="N1174"/>
      <c r="O1174"/>
      <c r="P1174"/>
      <c r="Q1174"/>
      <c r="S1174"/>
      <c r="T1174"/>
      <c r="U1174"/>
      <c r="V1174"/>
    </row>
    <row r="1175" spans="6:22">
      <c r="F1175"/>
      <c r="N1175"/>
      <c r="O1175"/>
      <c r="P1175"/>
      <c r="Q1175"/>
      <c r="S1175"/>
      <c r="T1175"/>
      <c r="U1175"/>
      <c r="V1175"/>
    </row>
    <row r="1176" spans="6:22">
      <c r="F1176"/>
      <c r="N1176"/>
      <c r="O1176"/>
      <c r="P1176"/>
      <c r="Q1176"/>
      <c r="S1176"/>
      <c r="T1176"/>
      <c r="U1176"/>
      <c r="V1176"/>
    </row>
    <row r="1177" spans="6:22">
      <c r="F1177"/>
      <c r="N1177"/>
      <c r="O1177"/>
      <c r="P1177"/>
      <c r="Q1177"/>
      <c r="S1177"/>
      <c r="T1177"/>
      <c r="U1177"/>
      <c r="V1177"/>
    </row>
    <row r="1178" spans="6:22">
      <c r="F1178"/>
      <c r="N1178"/>
      <c r="O1178"/>
      <c r="P1178"/>
      <c r="Q1178"/>
      <c r="S1178"/>
      <c r="T1178"/>
      <c r="U1178"/>
      <c r="V1178"/>
    </row>
    <row r="1179" spans="6:22">
      <c r="F1179"/>
      <c r="N1179"/>
      <c r="O1179"/>
      <c r="P1179"/>
      <c r="Q1179"/>
      <c r="S1179"/>
      <c r="T1179"/>
      <c r="U1179"/>
      <c r="V1179"/>
    </row>
    <row r="1180" spans="6:22">
      <c r="F1180"/>
      <c r="N1180"/>
      <c r="O1180"/>
      <c r="P1180"/>
      <c r="Q1180"/>
      <c r="S1180"/>
      <c r="T1180"/>
      <c r="U1180"/>
      <c r="V1180"/>
    </row>
    <row r="1181" spans="6:22">
      <c r="F1181"/>
      <c r="N1181"/>
      <c r="O1181"/>
      <c r="P1181"/>
      <c r="Q1181"/>
      <c r="S1181"/>
      <c r="T1181"/>
      <c r="U1181"/>
      <c r="V1181"/>
    </row>
    <row r="1182" spans="6:22">
      <c r="F1182"/>
      <c r="N1182"/>
      <c r="O1182"/>
      <c r="P1182"/>
      <c r="Q1182"/>
      <c r="S1182"/>
      <c r="T1182"/>
      <c r="U1182"/>
      <c r="V1182"/>
    </row>
    <row r="1183" spans="6:22">
      <c r="F1183"/>
      <c r="N1183"/>
      <c r="O1183"/>
      <c r="P1183"/>
      <c r="Q1183"/>
      <c r="S1183"/>
      <c r="T1183"/>
      <c r="U1183"/>
      <c r="V1183"/>
    </row>
    <row r="1184" spans="6:22">
      <c r="F1184"/>
      <c r="N1184"/>
      <c r="O1184"/>
      <c r="P1184"/>
      <c r="Q1184"/>
      <c r="S1184"/>
      <c r="T1184"/>
      <c r="U1184"/>
      <c r="V1184"/>
    </row>
    <row r="1185" spans="6:22">
      <c r="F1185"/>
      <c r="N1185"/>
      <c r="O1185"/>
      <c r="P1185"/>
      <c r="Q1185"/>
      <c r="S1185"/>
      <c r="T1185"/>
      <c r="U1185"/>
      <c r="V1185"/>
    </row>
    <row r="1186" spans="6:22">
      <c r="F1186"/>
      <c r="N1186"/>
      <c r="O1186"/>
      <c r="P1186"/>
      <c r="Q1186"/>
      <c r="S1186"/>
      <c r="T1186"/>
      <c r="U1186"/>
      <c r="V1186"/>
    </row>
    <row r="1187" spans="6:22">
      <c r="F1187"/>
      <c r="N1187"/>
      <c r="O1187"/>
      <c r="P1187"/>
      <c r="Q1187"/>
      <c r="S1187"/>
      <c r="T1187"/>
      <c r="U1187"/>
      <c r="V1187"/>
    </row>
    <row r="1188" spans="6:22">
      <c r="F1188"/>
      <c r="N1188"/>
      <c r="O1188"/>
      <c r="P1188"/>
      <c r="Q1188"/>
      <c r="S1188"/>
      <c r="T1188"/>
      <c r="U1188"/>
      <c r="V1188"/>
    </row>
    <row r="1189" spans="6:22">
      <c r="F1189"/>
      <c r="N1189"/>
      <c r="O1189"/>
      <c r="P1189"/>
      <c r="Q1189"/>
      <c r="S1189"/>
      <c r="T1189"/>
      <c r="U1189"/>
      <c r="V1189"/>
    </row>
    <row r="1190" spans="6:22">
      <c r="F1190"/>
      <c r="N1190"/>
      <c r="O1190"/>
      <c r="P1190"/>
      <c r="Q1190"/>
      <c r="S1190"/>
      <c r="T1190"/>
      <c r="U1190"/>
      <c r="V1190"/>
    </row>
    <row r="1191" spans="6:22">
      <c r="F1191"/>
      <c r="N1191"/>
      <c r="O1191"/>
      <c r="P1191"/>
      <c r="Q1191"/>
      <c r="S1191"/>
      <c r="T1191"/>
      <c r="U1191"/>
      <c r="V1191"/>
    </row>
    <row r="1192" spans="6:22">
      <c r="F1192"/>
      <c r="N1192"/>
      <c r="O1192"/>
      <c r="P1192"/>
      <c r="Q1192"/>
      <c r="S1192"/>
      <c r="T1192"/>
      <c r="U1192"/>
      <c r="V1192"/>
    </row>
    <row r="1193" spans="6:22">
      <c r="F1193"/>
      <c r="N1193"/>
      <c r="O1193"/>
      <c r="P1193"/>
      <c r="Q1193"/>
      <c r="S1193"/>
      <c r="T1193"/>
      <c r="U1193"/>
      <c r="V1193"/>
    </row>
    <row r="1194" spans="6:22">
      <c r="F1194"/>
      <c r="N1194"/>
      <c r="O1194"/>
      <c r="P1194"/>
      <c r="Q1194"/>
      <c r="S1194"/>
      <c r="T1194"/>
      <c r="U1194"/>
      <c r="V1194"/>
    </row>
    <row r="1195" spans="6:22">
      <c r="F1195"/>
      <c r="N1195"/>
      <c r="O1195"/>
      <c r="P1195"/>
      <c r="Q1195"/>
      <c r="S1195"/>
      <c r="T1195"/>
      <c r="U1195"/>
      <c r="V1195"/>
    </row>
    <row r="1196" spans="6:22">
      <c r="F1196"/>
      <c r="N1196"/>
      <c r="O1196"/>
      <c r="P1196"/>
      <c r="Q1196"/>
      <c r="S1196"/>
      <c r="T1196"/>
      <c r="U1196"/>
      <c r="V1196"/>
    </row>
    <row r="1197" spans="6:22">
      <c r="F1197"/>
      <c r="N1197"/>
      <c r="O1197"/>
      <c r="P1197"/>
      <c r="Q1197"/>
      <c r="S1197"/>
      <c r="T1197"/>
      <c r="U1197"/>
      <c r="V1197"/>
    </row>
    <row r="1198" spans="6:22">
      <c r="F1198"/>
      <c r="N1198"/>
      <c r="O1198"/>
      <c r="P1198"/>
      <c r="Q1198"/>
      <c r="S1198"/>
      <c r="T1198"/>
      <c r="U1198"/>
      <c r="V1198"/>
    </row>
    <row r="1199" spans="6:22">
      <c r="F1199"/>
      <c r="N1199"/>
      <c r="O1199"/>
      <c r="P1199"/>
      <c r="Q1199"/>
      <c r="S1199"/>
      <c r="T1199"/>
      <c r="U1199"/>
      <c r="V1199"/>
    </row>
    <row r="1200" spans="6:22">
      <c r="F1200"/>
      <c r="N1200"/>
      <c r="O1200"/>
      <c r="P1200"/>
      <c r="Q1200"/>
      <c r="S1200"/>
      <c r="T1200"/>
      <c r="U1200"/>
      <c r="V1200"/>
    </row>
    <row r="1201" spans="6:22">
      <c r="F1201"/>
      <c r="N1201"/>
      <c r="O1201"/>
      <c r="P1201"/>
      <c r="Q1201"/>
      <c r="S1201"/>
      <c r="T1201"/>
      <c r="U1201"/>
      <c r="V1201"/>
    </row>
    <row r="1202" spans="6:22">
      <c r="F1202"/>
      <c r="N1202"/>
      <c r="O1202"/>
      <c r="P1202"/>
      <c r="Q1202"/>
      <c r="S1202"/>
      <c r="T1202"/>
      <c r="U1202"/>
      <c r="V1202"/>
    </row>
    <row r="1203" spans="6:22">
      <c r="F1203"/>
      <c r="N1203"/>
      <c r="O1203"/>
      <c r="P1203"/>
      <c r="Q1203"/>
      <c r="S1203"/>
      <c r="T1203"/>
      <c r="U1203"/>
      <c r="V1203"/>
    </row>
    <row r="1204" spans="6:22">
      <c r="F1204"/>
      <c r="N1204"/>
      <c r="O1204"/>
      <c r="P1204"/>
      <c r="Q1204"/>
      <c r="S1204"/>
      <c r="T1204"/>
      <c r="U1204"/>
      <c r="V1204"/>
    </row>
    <row r="1205" spans="6:22">
      <c r="F1205"/>
      <c r="N1205"/>
      <c r="O1205"/>
      <c r="P1205"/>
      <c r="Q1205"/>
      <c r="S1205"/>
      <c r="T1205"/>
      <c r="U1205"/>
      <c r="V1205"/>
    </row>
    <row r="1206" spans="6:22">
      <c r="F1206"/>
      <c r="N1206"/>
      <c r="O1206"/>
      <c r="P1206"/>
      <c r="Q1206"/>
      <c r="S1206"/>
      <c r="T1206"/>
      <c r="U1206"/>
      <c r="V1206"/>
    </row>
    <row r="1207" spans="6:22">
      <c r="F1207"/>
      <c r="N1207"/>
      <c r="O1207"/>
      <c r="P1207"/>
      <c r="Q1207"/>
      <c r="S1207"/>
      <c r="T1207"/>
      <c r="U1207"/>
      <c r="V1207"/>
    </row>
    <row r="1208" spans="6:22">
      <c r="F1208"/>
      <c r="N1208"/>
      <c r="O1208"/>
      <c r="P1208"/>
      <c r="Q1208"/>
      <c r="S1208"/>
      <c r="T1208"/>
      <c r="U1208"/>
      <c r="V1208"/>
    </row>
    <row r="1209" spans="6:22">
      <c r="F1209"/>
      <c r="N1209"/>
      <c r="O1209"/>
      <c r="P1209"/>
      <c r="Q1209"/>
      <c r="S1209"/>
      <c r="T1209"/>
      <c r="U1209"/>
      <c r="V1209"/>
    </row>
    <row r="1210" spans="6:22">
      <c r="F1210"/>
      <c r="N1210"/>
      <c r="O1210"/>
      <c r="P1210"/>
      <c r="Q1210"/>
      <c r="S1210"/>
      <c r="T1210"/>
      <c r="U1210"/>
      <c r="V1210"/>
    </row>
    <row r="1211" spans="6:22">
      <c r="F1211"/>
      <c r="N1211"/>
      <c r="O1211"/>
      <c r="P1211"/>
      <c r="Q1211"/>
      <c r="S1211"/>
      <c r="T1211"/>
      <c r="U1211"/>
      <c r="V1211"/>
    </row>
    <row r="1212" spans="6:22">
      <c r="F1212"/>
      <c r="N1212"/>
      <c r="O1212"/>
      <c r="P1212"/>
      <c r="Q1212"/>
      <c r="S1212"/>
      <c r="T1212"/>
      <c r="U1212"/>
      <c r="V1212"/>
    </row>
    <row r="1213" spans="6:22">
      <c r="F1213"/>
      <c r="N1213"/>
      <c r="O1213"/>
      <c r="P1213"/>
      <c r="Q1213"/>
      <c r="S1213"/>
      <c r="T1213"/>
      <c r="U1213"/>
      <c r="V1213"/>
    </row>
    <row r="1214" spans="6:22">
      <c r="F1214"/>
      <c r="N1214"/>
      <c r="O1214"/>
      <c r="P1214"/>
      <c r="Q1214"/>
      <c r="S1214"/>
      <c r="T1214"/>
      <c r="U1214"/>
      <c r="V1214"/>
    </row>
    <row r="1215" spans="6:22">
      <c r="F1215"/>
      <c r="N1215"/>
      <c r="O1215"/>
      <c r="P1215"/>
      <c r="Q1215"/>
      <c r="S1215"/>
      <c r="T1215"/>
      <c r="U1215"/>
      <c r="V1215"/>
    </row>
    <row r="1216" spans="6:22">
      <c r="F1216"/>
      <c r="N1216"/>
      <c r="O1216"/>
      <c r="P1216"/>
      <c r="Q1216"/>
      <c r="S1216"/>
      <c r="T1216"/>
      <c r="U1216"/>
      <c r="V1216"/>
    </row>
    <row r="1217" spans="6:22">
      <c r="F1217"/>
      <c r="N1217"/>
      <c r="O1217"/>
      <c r="P1217"/>
      <c r="Q1217"/>
      <c r="S1217"/>
      <c r="T1217"/>
      <c r="U1217"/>
      <c r="V1217"/>
    </row>
    <row r="1218" spans="6:22">
      <c r="F1218"/>
      <c r="N1218"/>
      <c r="O1218"/>
      <c r="P1218"/>
      <c r="Q1218"/>
      <c r="S1218"/>
      <c r="T1218"/>
      <c r="U1218"/>
      <c r="V1218"/>
    </row>
    <row r="1219" spans="6:22">
      <c r="F1219"/>
      <c r="N1219"/>
      <c r="O1219"/>
      <c r="P1219"/>
      <c r="Q1219"/>
      <c r="S1219"/>
      <c r="T1219"/>
      <c r="U1219"/>
      <c r="V1219"/>
    </row>
    <row r="1220" spans="6:22">
      <c r="F1220"/>
      <c r="N1220"/>
      <c r="O1220"/>
      <c r="P1220"/>
      <c r="Q1220"/>
      <c r="S1220"/>
      <c r="T1220"/>
      <c r="U1220"/>
      <c r="V1220"/>
    </row>
    <row r="1221" spans="6:22">
      <c r="F1221"/>
      <c r="N1221"/>
      <c r="O1221"/>
      <c r="P1221"/>
      <c r="Q1221"/>
      <c r="S1221"/>
      <c r="T1221"/>
      <c r="U1221"/>
      <c r="V1221"/>
    </row>
    <row r="1222" spans="6:22">
      <c r="F1222"/>
      <c r="N1222"/>
      <c r="O1222"/>
      <c r="P1222"/>
      <c r="Q1222"/>
      <c r="S1222"/>
      <c r="T1222"/>
      <c r="U1222"/>
      <c r="V1222"/>
    </row>
    <row r="1223" spans="6:22">
      <c r="F1223"/>
      <c r="N1223"/>
      <c r="O1223"/>
      <c r="P1223"/>
      <c r="Q1223"/>
      <c r="S1223"/>
      <c r="T1223"/>
      <c r="U1223"/>
      <c r="V1223"/>
    </row>
    <row r="1224" spans="6:22">
      <c r="F1224"/>
      <c r="N1224"/>
      <c r="O1224"/>
      <c r="P1224"/>
      <c r="Q1224"/>
      <c r="S1224"/>
      <c r="T1224"/>
      <c r="U1224"/>
      <c r="V1224"/>
    </row>
    <row r="1225" spans="6:22">
      <c r="F1225"/>
      <c r="N1225"/>
      <c r="O1225"/>
      <c r="P1225"/>
      <c r="Q1225"/>
      <c r="S1225"/>
      <c r="T1225"/>
      <c r="U1225"/>
      <c r="V1225"/>
    </row>
    <row r="1226" spans="6:22">
      <c r="F1226"/>
      <c r="N1226"/>
      <c r="O1226"/>
      <c r="P1226"/>
      <c r="Q1226"/>
      <c r="S1226"/>
      <c r="T1226"/>
      <c r="U1226"/>
      <c r="V1226"/>
    </row>
    <row r="1227" spans="6:22">
      <c r="F1227"/>
      <c r="N1227"/>
      <c r="O1227"/>
      <c r="P1227"/>
      <c r="Q1227"/>
      <c r="S1227"/>
      <c r="T1227"/>
      <c r="U1227"/>
      <c r="V1227"/>
    </row>
    <row r="1228" spans="6:22">
      <c r="F1228"/>
      <c r="N1228"/>
      <c r="O1228"/>
      <c r="P1228"/>
      <c r="Q1228"/>
      <c r="S1228"/>
      <c r="T1228"/>
      <c r="U1228"/>
      <c r="V1228"/>
    </row>
    <row r="1229" spans="6:22">
      <c r="F1229"/>
      <c r="N1229"/>
      <c r="O1229"/>
      <c r="P1229"/>
      <c r="Q1229"/>
      <c r="S1229"/>
      <c r="T1229"/>
      <c r="U1229"/>
      <c r="V1229"/>
    </row>
    <row r="1230" spans="6:22">
      <c r="F1230"/>
      <c r="N1230"/>
      <c r="O1230"/>
      <c r="P1230"/>
      <c r="Q1230"/>
      <c r="S1230"/>
      <c r="T1230"/>
      <c r="U1230"/>
      <c r="V1230"/>
    </row>
    <row r="1231" spans="6:22">
      <c r="F1231"/>
      <c r="N1231"/>
      <c r="O1231"/>
      <c r="P1231"/>
      <c r="Q1231"/>
      <c r="S1231"/>
      <c r="T1231"/>
      <c r="U1231"/>
      <c r="V1231"/>
    </row>
    <row r="1232" spans="6:22">
      <c r="F1232"/>
      <c r="N1232"/>
      <c r="O1232"/>
      <c r="P1232"/>
      <c r="Q1232"/>
      <c r="S1232"/>
      <c r="T1232"/>
      <c r="U1232"/>
      <c r="V1232"/>
    </row>
    <row r="1233" spans="6:22">
      <c r="F1233"/>
      <c r="N1233"/>
      <c r="O1233"/>
      <c r="P1233"/>
      <c r="Q1233"/>
      <c r="S1233"/>
      <c r="T1233"/>
      <c r="U1233"/>
      <c r="V1233"/>
    </row>
    <row r="1234" spans="6:22">
      <c r="F1234"/>
      <c r="N1234"/>
      <c r="O1234"/>
      <c r="P1234"/>
      <c r="Q1234"/>
      <c r="S1234"/>
      <c r="T1234"/>
      <c r="U1234"/>
      <c r="V1234"/>
    </row>
    <row r="1235" spans="6:22">
      <c r="F1235"/>
      <c r="N1235"/>
      <c r="O1235"/>
      <c r="P1235"/>
      <c r="Q1235"/>
      <c r="S1235"/>
      <c r="T1235"/>
      <c r="U1235"/>
      <c r="V1235"/>
    </row>
    <row r="1236" spans="6:22">
      <c r="F1236"/>
      <c r="N1236"/>
      <c r="O1236"/>
      <c r="P1236"/>
      <c r="Q1236"/>
      <c r="S1236"/>
      <c r="T1236"/>
      <c r="U1236"/>
      <c r="V1236"/>
    </row>
    <row r="1237" spans="6:22">
      <c r="F1237"/>
      <c r="N1237"/>
      <c r="O1237"/>
      <c r="P1237"/>
      <c r="Q1237"/>
      <c r="S1237"/>
      <c r="T1237"/>
      <c r="U1237"/>
      <c r="V1237"/>
    </row>
    <row r="1238" spans="6:22">
      <c r="F1238"/>
      <c r="N1238"/>
      <c r="O1238"/>
      <c r="P1238"/>
      <c r="Q1238"/>
      <c r="S1238"/>
      <c r="T1238"/>
      <c r="U1238"/>
      <c r="V1238"/>
    </row>
    <row r="1239" spans="6:22">
      <c r="F1239"/>
      <c r="N1239"/>
      <c r="O1239"/>
      <c r="P1239"/>
      <c r="Q1239"/>
      <c r="S1239"/>
      <c r="T1239"/>
      <c r="U1239"/>
      <c r="V1239"/>
    </row>
    <row r="1240" spans="6:22">
      <c r="F1240"/>
      <c r="N1240"/>
      <c r="O1240"/>
      <c r="P1240"/>
      <c r="Q1240"/>
      <c r="S1240"/>
      <c r="T1240"/>
      <c r="U1240"/>
      <c r="V1240"/>
    </row>
    <row r="1241" spans="6:22">
      <c r="F1241"/>
      <c r="N1241"/>
      <c r="O1241"/>
      <c r="P1241"/>
      <c r="Q1241"/>
      <c r="S1241"/>
      <c r="T1241"/>
      <c r="U1241"/>
      <c r="V1241"/>
    </row>
    <row r="1242" spans="6:22">
      <c r="F1242"/>
      <c r="N1242"/>
      <c r="O1242"/>
      <c r="P1242"/>
      <c r="Q1242"/>
      <c r="S1242"/>
      <c r="T1242"/>
      <c r="U1242"/>
      <c r="V1242"/>
    </row>
    <row r="1243" spans="6:22">
      <c r="F1243"/>
      <c r="N1243"/>
      <c r="O1243"/>
      <c r="P1243"/>
      <c r="Q1243"/>
      <c r="S1243"/>
      <c r="T1243"/>
      <c r="U1243"/>
      <c r="V1243"/>
    </row>
    <row r="1244" spans="6:22">
      <c r="F1244"/>
      <c r="N1244"/>
      <c r="O1244"/>
      <c r="P1244"/>
      <c r="Q1244"/>
      <c r="S1244"/>
      <c r="T1244"/>
      <c r="U1244"/>
      <c r="V1244"/>
    </row>
    <row r="1245" spans="6:22">
      <c r="F1245"/>
      <c r="N1245"/>
      <c r="O1245"/>
      <c r="P1245"/>
      <c r="Q1245"/>
      <c r="S1245"/>
      <c r="T1245"/>
      <c r="U1245"/>
      <c r="V1245"/>
    </row>
    <row r="1246" spans="6:22">
      <c r="F1246"/>
      <c r="N1246"/>
      <c r="O1246"/>
      <c r="P1246"/>
      <c r="Q1246"/>
      <c r="S1246"/>
      <c r="T1246"/>
      <c r="U1246"/>
      <c r="V1246"/>
    </row>
    <row r="1247" spans="6:22">
      <c r="F1247"/>
      <c r="N1247"/>
      <c r="O1247"/>
      <c r="P1247"/>
      <c r="Q1247"/>
      <c r="S1247"/>
      <c r="T1247"/>
      <c r="U1247"/>
      <c r="V1247"/>
    </row>
    <row r="1248" spans="6:22">
      <c r="F1248"/>
      <c r="N1248"/>
      <c r="O1248"/>
      <c r="P1248"/>
      <c r="Q1248"/>
      <c r="S1248"/>
      <c r="T1248"/>
      <c r="U1248"/>
      <c r="V1248"/>
    </row>
    <row r="1249" spans="6:22">
      <c r="F1249"/>
      <c r="N1249"/>
      <c r="O1249"/>
      <c r="P1249"/>
      <c r="Q1249"/>
      <c r="S1249"/>
      <c r="T1249"/>
      <c r="U1249"/>
      <c r="V1249"/>
    </row>
    <row r="1250" spans="6:22">
      <c r="F1250"/>
      <c r="N1250"/>
      <c r="O1250"/>
      <c r="P1250"/>
      <c r="Q1250"/>
      <c r="S1250"/>
      <c r="T1250"/>
      <c r="U1250"/>
      <c r="V1250"/>
    </row>
    <row r="1251" spans="6:22">
      <c r="F1251"/>
      <c r="N1251"/>
      <c r="O1251"/>
      <c r="P1251"/>
      <c r="Q1251"/>
      <c r="S1251"/>
      <c r="T1251"/>
      <c r="U1251"/>
      <c r="V1251"/>
    </row>
    <row r="1252" spans="6:22">
      <c r="F1252"/>
      <c r="N1252"/>
      <c r="O1252"/>
      <c r="P1252"/>
      <c r="Q1252"/>
      <c r="S1252"/>
      <c r="T1252"/>
      <c r="U1252"/>
      <c r="V1252"/>
    </row>
    <row r="1253" spans="6:22">
      <c r="F1253"/>
      <c r="N1253"/>
      <c r="O1253"/>
      <c r="P1253"/>
      <c r="Q1253"/>
      <c r="S1253"/>
      <c r="T1253"/>
      <c r="U1253"/>
      <c r="V1253"/>
    </row>
    <row r="1254" spans="6:22">
      <c r="F1254"/>
      <c r="N1254"/>
      <c r="O1254"/>
      <c r="P1254"/>
      <c r="Q1254"/>
      <c r="S1254"/>
      <c r="T1254"/>
      <c r="U1254"/>
      <c r="V1254"/>
    </row>
    <row r="1255" spans="6:22">
      <c r="F1255"/>
      <c r="N1255"/>
      <c r="O1255"/>
      <c r="P1255"/>
      <c r="Q1255"/>
      <c r="S1255"/>
      <c r="T1255"/>
      <c r="U1255"/>
      <c r="V1255"/>
    </row>
    <row r="1256" spans="6:22">
      <c r="F1256"/>
      <c r="N1256"/>
      <c r="O1256"/>
      <c r="P1256"/>
      <c r="Q1256"/>
      <c r="S1256"/>
      <c r="T1256"/>
      <c r="U1256"/>
      <c r="V1256"/>
    </row>
    <row r="1257" spans="6:22">
      <c r="F1257"/>
      <c r="N1257"/>
      <c r="O1257"/>
      <c r="P1257"/>
      <c r="Q1257"/>
      <c r="S1257"/>
      <c r="T1257"/>
      <c r="U1257"/>
      <c r="V1257"/>
    </row>
    <row r="1258" spans="6:22">
      <c r="F1258"/>
      <c r="N1258"/>
      <c r="O1258"/>
      <c r="P1258"/>
      <c r="Q1258"/>
      <c r="S1258"/>
      <c r="T1258"/>
      <c r="U1258"/>
      <c r="V1258"/>
    </row>
    <row r="1259" spans="6:22">
      <c r="F1259"/>
      <c r="N1259"/>
      <c r="O1259"/>
      <c r="P1259"/>
      <c r="Q1259"/>
      <c r="S1259"/>
      <c r="T1259"/>
      <c r="U1259"/>
      <c r="V1259"/>
    </row>
    <row r="1260" spans="6:22">
      <c r="F1260"/>
      <c r="N1260"/>
      <c r="O1260"/>
      <c r="P1260"/>
      <c r="Q1260"/>
      <c r="S1260"/>
      <c r="T1260"/>
      <c r="U1260"/>
      <c r="V1260"/>
    </row>
    <row r="1261" spans="6:22">
      <c r="F1261"/>
      <c r="N1261"/>
      <c r="O1261"/>
      <c r="P1261"/>
      <c r="Q1261"/>
      <c r="S1261"/>
      <c r="T1261"/>
      <c r="U1261"/>
      <c r="V1261"/>
    </row>
    <row r="1262" spans="6:22">
      <c r="F1262"/>
      <c r="N1262"/>
      <c r="O1262"/>
      <c r="P1262"/>
      <c r="Q1262"/>
      <c r="S1262"/>
      <c r="T1262"/>
      <c r="U1262"/>
      <c r="V1262"/>
    </row>
    <row r="1263" spans="6:22">
      <c r="F1263"/>
      <c r="N1263"/>
      <c r="O1263"/>
      <c r="P1263"/>
      <c r="Q1263"/>
      <c r="S1263"/>
      <c r="T1263"/>
      <c r="U1263"/>
      <c r="V1263"/>
    </row>
    <row r="1264" spans="6:22">
      <c r="F1264"/>
      <c r="N1264"/>
      <c r="O1264"/>
      <c r="P1264"/>
      <c r="Q1264"/>
      <c r="S1264"/>
      <c r="T1264"/>
      <c r="U1264"/>
      <c r="V1264"/>
    </row>
    <row r="1265" spans="6:22">
      <c r="F1265"/>
      <c r="N1265"/>
      <c r="O1265"/>
      <c r="P1265"/>
      <c r="Q1265"/>
      <c r="S1265"/>
      <c r="T1265"/>
      <c r="U1265"/>
      <c r="V1265"/>
    </row>
    <row r="1266" spans="6:22">
      <c r="F1266"/>
      <c r="N1266"/>
      <c r="O1266"/>
      <c r="P1266"/>
      <c r="Q1266"/>
      <c r="S1266"/>
      <c r="T1266"/>
      <c r="U1266"/>
      <c r="V1266"/>
    </row>
    <row r="1267" spans="6:22">
      <c r="F1267"/>
      <c r="N1267"/>
      <c r="O1267"/>
      <c r="P1267"/>
      <c r="Q1267"/>
      <c r="S1267"/>
      <c r="T1267"/>
      <c r="U1267"/>
      <c r="V1267"/>
    </row>
    <row r="1268" spans="6:22">
      <c r="F1268"/>
      <c r="N1268"/>
      <c r="O1268"/>
      <c r="P1268"/>
      <c r="Q1268"/>
      <c r="S1268"/>
      <c r="T1268"/>
      <c r="U1268"/>
      <c r="V1268"/>
    </row>
    <row r="1269" spans="6:22">
      <c r="F1269"/>
      <c r="N1269"/>
      <c r="O1269"/>
      <c r="P1269"/>
      <c r="Q1269"/>
      <c r="S1269"/>
      <c r="T1269"/>
      <c r="U1269"/>
      <c r="V1269"/>
    </row>
    <row r="1270" spans="6:22">
      <c r="F1270"/>
      <c r="N1270"/>
      <c r="O1270"/>
      <c r="P1270"/>
      <c r="Q1270"/>
      <c r="S1270"/>
      <c r="T1270"/>
      <c r="U1270"/>
      <c r="V1270"/>
    </row>
    <row r="1271" spans="6:22">
      <c r="F1271"/>
      <c r="N1271"/>
      <c r="O1271"/>
      <c r="P1271"/>
      <c r="Q1271"/>
      <c r="S1271"/>
      <c r="T1271"/>
      <c r="U1271"/>
      <c r="V1271"/>
    </row>
    <row r="1272" spans="6:22">
      <c r="F1272"/>
      <c r="N1272"/>
      <c r="O1272"/>
      <c r="P1272"/>
      <c r="Q1272"/>
      <c r="S1272"/>
      <c r="T1272"/>
      <c r="U1272"/>
      <c r="V1272"/>
    </row>
    <row r="1273" spans="6:22">
      <c r="F1273"/>
      <c r="N1273"/>
      <c r="O1273"/>
      <c r="P1273"/>
      <c r="Q1273"/>
      <c r="S1273"/>
      <c r="T1273"/>
      <c r="U1273"/>
      <c r="V1273"/>
    </row>
    <row r="1274" spans="6:22">
      <c r="F1274"/>
      <c r="N1274"/>
      <c r="O1274"/>
      <c r="P1274"/>
      <c r="Q1274"/>
      <c r="S1274"/>
      <c r="T1274"/>
      <c r="U1274"/>
      <c r="V1274"/>
    </row>
    <row r="1275" spans="6:22">
      <c r="F1275"/>
      <c r="N1275"/>
      <c r="O1275"/>
      <c r="P1275"/>
      <c r="Q1275"/>
      <c r="S1275"/>
      <c r="T1275"/>
      <c r="U1275"/>
      <c r="V1275"/>
    </row>
    <row r="1276" spans="6:22">
      <c r="F1276"/>
      <c r="N1276"/>
      <c r="O1276"/>
      <c r="P1276"/>
      <c r="Q1276"/>
      <c r="S1276"/>
      <c r="T1276"/>
      <c r="U1276"/>
      <c r="V1276"/>
    </row>
    <row r="1277" spans="6:22">
      <c r="F1277"/>
      <c r="N1277"/>
      <c r="O1277"/>
      <c r="P1277"/>
      <c r="Q1277"/>
      <c r="S1277"/>
      <c r="T1277"/>
      <c r="U1277"/>
      <c r="V1277"/>
    </row>
    <row r="1278" spans="6:22">
      <c r="F1278"/>
      <c r="N1278"/>
      <c r="O1278"/>
      <c r="P1278"/>
      <c r="Q1278"/>
      <c r="S1278"/>
      <c r="T1278"/>
      <c r="U1278"/>
      <c r="V1278"/>
    </row>
    <row r="1279" spans="6:22">
      <c r="F1279"/>
      <c r="N1279"/>
      <c r="O1279"/>
      <c r="P1279"/>
      <c r="Q1279"/>
      <c r="S1279"/>
      <c r="T1279"/>
      <c r="U1279"/>
      <c r="V1279"/>
    </row>
    <row r="1280" spans="6:22">
      <c r="F1280"/>
      <c r="N1280"/>
      <c r="O1280"/>
      <c r="P1280"/>
      <c r="Q1280"/>
      <c r="S1280"/>
      <c r="T1280"/>
      <c r="U1280"/>
      <c r="V1280"/>
    </row>
    <row r="1281" spans="6:22">
      <c r="F1281"/>
      <c r="N1281"/>
      <c r="O1281"/>
      <c r="P1281"/>
      <c r="Q1281"/>
      <c r="S1281"/>
      <c r="T1281"/>
      <c r="U1281"/>
      <c r="V1281"/>
    </row>
    <row r="1282" spans="6:22">
      <c r="F1282"/>
      <c r="N1282"/>
      <c r="O1282"/>
      <c r="P1282"/>
      <c r="Q1282"/>
      <c r="S1282"/>
      <c r="T1282"/>
      <c r="U1282"/>
      <c r="V1282"/>
    </row>
    <row r="1283" spans="6:22">
      <c r="F1283"/>
      <c r="N1283"/>
      <c r="O1283"/>
      <c r="P1283"/>
      <c r="Q1283"/>
      <c r="S1283"/>
      <c r="T1283"/>
      <c r="U1283"/>
      <c r="V1283"/>
    </row>
    <row r="1284" spans="6:22">
      <c r="F1284"/>
      <c r="N1284"/>
      <c r="O1284"/>
      <c r="P1284"/>
      <c r="Q1284"/>
      <c r="S1284"/>
      <c r="T1284"/>
      <c r="U1284"/>
      <c r="V1284"/>
    </row>
    <row r="1285" spans="6:22">
      <c r="F1285"/>
      <c r="N1285"/>
      <c r="O1285"/>
      <c r="P1285"/>
      <c r="Q1285"/>
      <c r="S1285"/>
      <c r="T1285"/>
      <c r="U1285"/>
      <c r="V1285"/>
    </row>
    <row r="1286" spans="6:22">
      <c r="F1286"/>
      <c r="N1286"/>
      <c r="O1286"/>
      <c r="P1286"/>
      <c r="Q1286"/>
      <c r="S1286"/>
      <c r="T1286"/>
      <c r="U1286"/>
      <c r="V1286"/>
    </row>
    <row r="1287" spans="6:22">
      <c r="F1287"/>
      <c r="N1287"/>
      <c r="O1287"/>
      <c r="P1287"/>
      <c r="Q1287"/>
      <c r="S1287"/>
      <c r="T1287"/>
      <c r="U1287"/>
      <c r="V1287"/>
    </row>
    <row r="1288" spans="6:22">
      <c r="F1288"/>
      <c r="N1288"/>
      <c r="O1288"/>
      <c r="P1288"/>
      <c r="Q1288"/>
      <c r="S1288"/>
      <c r="T1288"/>
      <c r="U1288"/>
      <c r="V1288"/>
    </row>
    <row r="1289" spans="6:22">
      <c r="F1289"/>
      <c r="N1289"/>
      <c r="O1289"/>
      <c r="P1289"/>
      <c r="Q1289"/>
      <c r="S1289"/>
      <c r="T1289"/>
      <c r="U1289"/>
      <c r="V1289"/>
    </row>
    <row r="1290" spans="6:22">
      <c r="F1290"/>
      <c r="N1290"/>
      <c r="O1290"/>
      <c r="P1290"/>
      <c r="Q1290"/>
      <c r="S1290"/>
      <c r="T1290"/>
      <c r="U1290"/>
      <c r="V1290"/>
    </row>
    <row r="1291" spans="6:22">
      <c r="F1291"/>
      <c r="N1291"/>
      <c r="O1291"/>
      <c r="P1291"/>
      <c r="Q1291"/>
      <c r="S1291"/>
      <c r="T1291"/>
      <c r="U1291"/>
      <c r="V1291"/>
    </row>
    <row r="1292" spans="6:22">
      <c r="F1292"/>
      <c r="N1292"/>
      <c r="O1292"/>
      <c r="P1292"/>
      <c r="Q1292"/>
      <c r="S1292"/>
      <c r="T1292"/>
      <c r="U1292"/>
      <c r="V1292"/>
    </row>
    <row r="1293" spans="6:22">
      <c r="F1293"/>
      <c r="N1293"/>
      <c r="O1293"/>
      <c r="P1293"/>
      <c r="Q1293"/>
      <c r="S1293"/>
      <c r="T1293"/>
      <c r="U1293"/>
      <c r="V1293"/>
    </row>
    <row r="1294" spans="6:22">
      <c r="F1294"/>
      <c r="N1294"/>
      <c r="O1294"/>
      <c r="P1294"/>
      <c r="Q1294"/>
      <c r="S1294"/>
      <c r="T1294"/>
      <c r="U1294"/>
      <c r="V1294"/>
    </row>
    <row r="1295" spans="6:22">
      <c r="F1295"/>
      <c r="N1295"/>
      <c r="O1295"/>
      <c r="P1295"/>
      <c r="Q1295"/>
      <c r="S1295"/>
      <c r="T1295"/>
      <c r="U1295"/>
      <c r="V1295"/>
    </row>
    <row r="1296" spans="6:22">
      <c r="F1296"/>
      <c r="N1296"/>
      <c r="O1296"/>
      <c r="P1296"/>
      <c r="Q1296"/>
      <c r="S1296"/>
      <c r="T1296"/>
      <c r="U1296"/>
      <c r="V1296"/>
    </row>
    <row r="1297" spans="6:22">
      <c r="F1297"/>
      <c r="N1297"/>
      <c r="O1297"/>
      <c r="P1297"/>
      <c r="Q1297"/>
      <c r="S1297"/>
      <c r="T1297"/>
      <c r="U1297"/>
      <c r="V1297"/>
    </row>
    <row r="1298" spans="6:22">
      <c r="F1298"/>
      <c r="N1298"/>
      <c r="O1298"/>
      <c r="P1298"/>
      <c r="Q1298"/>
      <c r="S1298"/>
      <c r="T1298"/>
      <c r="U1298"/>
      <c r="V1298"/>
    </row>
    <row r="1299" spans="6:22">
      <c r="F1299"/>
      <c r="N1299"/>
      <c r="O1299"/>
      <c r="P1299"/>
      <c r="Q1299"/>
      <c r="S1299"/>
      <c r="T1299"/>
      <c r="U1299"/>
      <c r="V1299"/>
    </row>
    <row r="1300" spans="6:22">
      <c r="F1300"/>
      <c r="N1300"/>
      <c r="O1300"/>
      <c r="P1300"/>
      <c r="Q1300"/>
      <c r="S1300"/>
      <c r="T1300"/>
      <c r="U1300"/>
      <c r="V1300"/>
    </row>
    <row r="1301" spans="6:22">
      <c r="F1301"/>
      <c r="N1301"/>
      <c r="O1301"/>
      <c r="P1301"/>
      <c r="Q1301"/>
      <c r="S1301"/>
      <c r="T1301"/>
      <c r="U1301"/>
      <c r="V1301"/>
    </row>
    <row r="1302" spans="6:22">
      <c r="F1302"/>
      <c r="N1302"/>
      <c r="O1302"/>
      <c r="P1302"/>
      <c r="Q1302"/>
      <c r="S1302"/>
      <c r="T1302"/>
      <c r="U1302"/>
      <c r="V1302"/>
    </row>
    <row r="1303" spans="6:22">
      <c r="F1303"/>
      <c r="N1303"/>
      <c r="O1303"/>
      <c r="P1303"/>
      <c r="Q1303"/>
      <c r="S1303"/>
      <c r="T1303"/>
      <c r="U1303"/>
      <c r="V1303"/>
    </row>
    <row r="1304" spans="6:22">
      <c r="F1304"/>
      <c r="N1304"/>
      <c r="O1304"/>
      <c r="P1304"/>
      <c r="Q1304"/>
      <c r="S1304"/>
      <c r="T1304"/>
      <c r="U1304"/>
      <c r="V1304"/>
    </row>
    <row r="1305" spans="6:22">
      <c r="F1305"/>
      <c r="N1305"/>
      <c r="O1305"/>
      <c r="P1305"/>
      <c r="Q1305"/>
      <c r="S1305"/>
      <c r="T1305"/>
      <c r="U1305"/>
      <c r="V1305"/>
    </row>
    <row r="1306" spans="6:22">
      <c r="F1306"/>
      <c r="N1306"/>
      <c r="O1306"/>
      <c r="P1306"/>
      <c r="Q1306"/>
      <c r="S1306"/>
      <c r="T1306"/>
      <c r="U1306"/>
      <c r="V1306"/>
    </row>
    <row r="1307" spans="6:22">
      <c r="F1307"/>
      <c r="N1307"/>
      <c r="O1307"/>
      <c r="P1307"/>
      <c r="Q1307"/>
      <c r="S1307"/>
      <c r="T1307"/>
      <c r="U1307"/>
      <c r="V1307"/>
    </row>
    <row r="1308" spans="6:22">
      <c r="F1308"/>
      <c r="N1308"/>
      <c r="O1308"/>
      <c r="P1308"/>
      <c r="Q1308"/>
      <c r="S1308"/>
      <c r="T1308"/>
      <c r="U1308"/>
      <c r="V1308"/>
    </row>
    <row r="1309" spans="6:22">
      <c r="F1309"/>
      <c r="N1309"/>
      <c r="O1309"/>
      <c r="P1309"/>
      <c r="Q1309"/>
      <c r="S1309"/>
      <c r="T1309"/>
      <c r="U1309"/>
      <c r="V1309"/>
    </row>
    <row r="1310" spans="6:22">
      <c r="F1310"/>
      <c r="N1310"/>
      <c r="O1310"/>
      <c r="P1310"/>
      <c r="Q1310"/>
      <c r="S1310"/>
      <c r="T1310"/>
      <c r="U1310"/>
      <c r="V1310"/>
    </row>
    <row r="1311" spans="6:22">
      <c r="F1311"/>
      <c r="N1311"/>
      <c r="O1311"/>
      <c r="P1311"/>
      <c r="Q1311"/>
      <c r="S1311"/>
      <c r="T1311"/>
      <c r="U1311"/>
      <c r="V1311"/>
    </row>
    <row r="1312" spans="6:22">
      <c r="F1312"/>
      <c r="N1312"/>
      <c r="O1312"/>
      <c r="P1312"/>
      <c r="Q1312"/>
      <c r="S1312"/>
      <c r="T1312"/>
      <c r="U1312"/>
      <c r="V1312"/>
    </row>
    <row r="1313" spans="6:22">
      <c r="F1313"/>
      <c r="N1313"/>
      <c r="O1313"/>
      <c r="P1313"/>
      <c r="Q1313"/>
      <c r="S1313"/>
      <c r="T1313"/>
      <c r="U1313"/>
      <c r="V1313"/>
    </row>
    <row r="1314" spans="6:22">
      <c r="F1314"/>
      <c r="N1314"/>
      <c r="O1314"/>
      <c r="P1314"/>
      <c r="Q1314"/>
      <c r="S1314"/>
      <c r="T1314"/>
      <c r="U1314"/>
      <c r="V1314"/>
    </row>
    <row r="1315" spans="6:22">
      <c r="F1315"/>
      <c r="N1315"/>
      <c r="O1315"/>
      <c r="P1315"/>
      <c r="Q1315"/>
      <c r="S1315"/>
      <c r="T1315"/>
      <c r="U1315"/>
      <c r="V1315"/>
    </row>
    <row r="1316" spans="6:22">
      <c r="F1316"/>
      <c r="N1316"/>
      <c r="O1316"/>
      <c r="P1316"/>
      <c r="Q1316"/>
      <c r="S1316"/>
      <c r="T1316"/>
      <c r="U1316"/>
      <c r="V1316"/>
    </row>
    <row r="1317" spans="6:22">
      <c r="F1317"/>
      <c r="N1317"/>
      <c r="O1317"/>
      <c r="P1317"/>
      <c r="Q1317"/>
      <c r="S1317"/>
      <c r="T1317"/>
      <c r="U1317"/>
      <c r="V1317"/>
    </row>
    <row r="1318" spans="6:22">
      <c r="F1318"/>
      <c r="N1318"/>
      <c r="O1318"/>
      <c r="P1318"/>
      <c r="Q1318"/>
      <c r="S1318"/>
      <c r="T1318"/>
      <c r="U1318"/>
      <c r="V1318"/>
    </row>
    <row r="1319" spans="6:22">
      <c r="F1319"/>
      <c r="N1319"/>
      <c r="O1319"/>
      <c r="P1319"/>
      <c r="Q1319"/>
      <c r="S1319"/>
      <c r="T1319"/>
      <c r="U1319"/>
      <c r="V1319"/>
    </row>
    <row r="1320" spans="6:22">
      <c r="F1320"/>
      <c r="N1320"/>
      <c r="O1320"/>
      <c r="P1320"/>
      <c r="Q1320"/>
      <c r="S1320"/>
      <c r="T1320"/>
      <c r="U1320"/>
      <c r="V1320"/>
    </row>
    <row r="1321" spans="6:22">
      <c r="F1321"/>
      <c r="N1321"/>
      <c r="O1321"/>
      <c r="P1321"/>
      <c r="Q1321"/>
      <c r="S1321"/>
      <c r="T1321"/>
      <c r="U1321"/>
      <c r="V1321"/>
    </row>
    <row r="1322" spans="6:22">
      <c r="F1322"/>
      <c r="N1322"/>
      <c r="O1322"/>
      <c r="P1322"/>
      <c r="Q1322"/>
      <c r="S1322"/>
      <c r="T1322"/>
      <c r="U1322"/>
      <c r="V1322"/>
    </row>
    <row r="1323" spans="6:22">
      <c r="F1323"/>
      <c r="N1323"/>
      <c r="O1323"/>
      <c r="P1323"/>
      <c r="Q1323"/>
      <c r="S1323"/>
      <c r="T1323"/>
      <c r="U1323"/>
      <c r="V1323"/>
    </row>
    <row r="1324" spans="6:22">
      <c r="F1324"/>
      <c r="N1324"/>
      <c r="O1324"/>
      <c r="P1324"/>
      <c r="Q1324"/>
      <c r="S1324"/>
      <c r="T1324"/>
      <c r="U1324"/>
      <c r="V1324"/>
    </row>
    <row r="1325" spans="6:22">
      <c r="F1325"/>
      <c r="N1325"/>
      <c r="O1325"/>
      <c r="P1325"/>
      <c r="Q1325"/>
      <c r="S1325"/>
      <c r="T1325"/>
      <c r="U1325"/>
      <c r="V1325"/>
    </row>
    <row r="1326" spans="6:22">
      <c r="F1326"/>
      <c r="N1326"/>
      <c r="O1326"/>
      <c r="P1326"/>
      <c r="Q1326"/>
      <c r="S1326"/>
      <c r="T1326"/>
      <c r="U1326"/>
      <c r="V1326"/>
    </row>
    <row r="1327" spans="6:22">
      <c r="F1327"/>
      <c r="N1327"/>
      <c r="O1327"/>
      <c r="P1327"/>
      <c r="Q1327"/>
      <c r="S1327"/>
      <c r="T1327"/>
      <c r="U1327"/>
      <c r="V1327"/>
    </row>
    <row r="1328" spans="6:22">
      <c r="F1328"/>
      <c r="N1328"/>
      <c r="O1328"/>
      <c r="P1328"/>
      <c r="Q1328"/>
      <c r="S1328"/>
      <c r="T1328"/>
      <c r="U1328"/>
      <c r="V1328"/>
    </row>
    <row r="1329" spans="6:22">
      <c r="F1329"/>
      <c r="N1329"/>
      <c r="O1329"/>
      <c r="P1329"/>
      <c r="Q1329"/>
      <c r="S1329"/>
      <c r="T1329"/>
      <c r="U1329"/>
      <c r="V1329"/>
    </row>
    <row r="1330" spans="6:22">
      <c r="F1330"/>
      <c r="N1330"/>
      <c r="O1330"/>
      <c r="P1330"/>
      <c r="Q1330"/>
      <c r="S1330"/>
      <c r="T1330"/>
      <c r="U1330"/>
      <c r="V1330"/>
    </row>
    <row r="1331" spans="6:22">
      <c r="F1331"/>
      <c r="N1331"/>
      <c r="O1331"/>
      <c r="P1331"/>
      <c r="Q1331"/>
      <c r="S1331"/>
      <c r="T1331"/>
      <c r="U1331"/>
      <c r="V1331"/>
    </row>
    <row r="1332" spans="6:22">
      <c r="F1332"/>
      <c r="N1332"/>
      <c r="O1332"/>
      <c r="P1332"/>
      <c r="Q1332"/>
      <c r="S1332"/>
      <c r="T1332"/>
      <c r="U1332"/>
      <c r="V1332"/>
    </row>
    <row r="1333" spans="6:22">
      <c r="F1333"/>
      <c r="N1333"/>
      <c r="O1333"/>
      <c r="P1333"/>
      <c r="Q1333"/>
      <c r="S1333"/>
      <c r="T1333"/>
      <c r="U1333"/>
      <c r="V1333"/>
    </row>
    <row r="1334" spans="6:22">
      <c r="F1334"/>
      <c r="N1334"/>
      <c r="O1334"/>
      <c r="P1334"/>
      <c r="Q1334"/>
      <c r="S1334"/>
      <c r="T1334"/>
      <c r="U1334"/>
      <c r="V1334"/>
    </row>
    <row r="1335" spans="6:22">
      <c r="F1335"/>
      <c r="N1335"/>
      <c r="O1335"/>
      <c r="P1335"/>
      <c r="Q1335"/>
      <c r="S1335"/>
      <c r="T1335"/>
      <c r="U1335"/>
      <c r="V1335"/>
    </row>
    <row r="1336" spans="6:22">
      <c r="F1336"/>
      <c r="N1336"/>
      <c r="O1336"/>
      <c r="P1336"/>
      <c r="Q1336"/>
      <c r="S1336"/>
      <c r="T1336"/>
      <c r="U1336"/>
      <c r="V1336"/>
    </row>
    <row r="1337" spans="6:22">
      <c r="F1337"/>
      <c r="N1337"/>
      <c r="O1337"/>
      <c r="P1337"/>
      <c r="Q1337"/>
      <c r="S1337"/>
      <c r="T1337"/>
      <c r="U1337"/>
      <c r="V1337"/>
    </row>
    <row r="1338" spans="6:22">
      <c r="F1338"/>
      <c r="N1338"/>
      <c r="O1338"/>
      <c r="P1338"/>
      <c r="Q1338"/>
      <c r="S1338"/>
      <c r="T1338"/>
      <c r="U1338"/>
      <c r="V1338"/>
    </row>
    <row r="1339" spans="6:22">
      <c r="F1339"/>
      <c r="N1339"/>
      <c r="O1339"/>
      <c r="P1339"/>
      <c r="Q1339"/>
      <c r="S1339"/>
      <c r="T1339"/>
      <c r="U1339"/>
      <c r="V1339"/>
    </row>
    <row r="1340" spans="6:22">
      <c r="F1340"/>
      <c r="N1340"/>
      <c r="O1340"/>
      <c r="P1340"/>
      <c r="Q1340"/>
      <c r="S1340"/>
      <c r="T1340"/>
      <c r="U1340"/>
      <c r="V1340"/>
    </row>
    <row r="1341" spans="6:22">
      <c r="F1341"/>
      <c r="N1341"/>
      <c r="O1341"/>
      <c r="P1341"/>
      <c r="Q1341"/>
      <c r="S1341"/>
      <c r="T1341"/>
      <c r="U1341"/>
      <c r="V1341"/>
    </row>
    <row r="1342" spans="6:22">
      <c r="F1342"/>
      <c r="N1342"/>
      <c r="O1342"/>
      <c r="P1342"/>
      <c r="Q1342"/>
      <c r="S1342"/>
      <c r="T1342"/>
      <c r="U1342"/>
      <c r="V1342"/>
    </row>
    <row r="1343" spans="6:22">
      <c r="F1343"/>
      <c r="N1343"/>
      <c r="O1343"/>
      <c r="P1343"/>
      <c r="Q1343"/>
      <c r="S1343"/>
      <c r="T1343"/>
      <c r="U1343"/>
      <c r="V1343"/>
    </row>
    <row r="1344" spans="6:22">
      <c r="F1344"/>
      <c r="N1344"/>
      <c r="O1344"/>
      <c r="P1344"/>
      <c r="Q1344"/>
      <c r="S1344"/>
      <c r="T1344"/>
      <c r="U1344"/>
      <c r="V1344"/>
    </row>
    <row r="1345" spans="6:22">
      <c r="F1345"/>
      <c r="N1345"/>
      <c r="O1345"/>
      <c r="P1345"/>
      <c r="Q1345"/>
      <c r="S1345"/>
      <c r="T1345"/>
      <c r="U1345"/>
      <c r="V1345"/>
    </row>
    <row r="1346" spans="6:22">
      <c r="F1346"/>
      <c r="N1346"/>
      <c r="O1346"/>
      <c r="P1346"/>
      <c r="Q1346"/>
      <c r="S1346"/>
      <c r="T1346"/>
      <c r="U1346"/>
      <c r="V1346"/>
    </row>
    <row r="1347" spans="6:22">
      <c r="F1347"/>
      <c r="N1347"/>
      <c r="O1347"/>
      <c r="P1347"/>
      <c r="Q1347"/>
      <c r="S1347"/>
      <c r="T1347"/>
      <c r="U1347"/>
      <c r="V1347"/>
    </row>
    <row r="1348" spans="6:22">
      <c r="F1348"/>
      <c r="N1348"/>
      <c r="O1348"/>
      <c r="P1348"/>
      <c r="Q1348"/>
      <c r="S1348"/>
      <c r="T1348"/>
      <c r="U1348"/>
      <c r="V1348"/>
    </row>
    <row r="1349" spans="6:22">
      <c r="F1349"/>
      <c r="N1349"/>
      <c r="O1349"/>
      <c r="P1349"/>
      <c r="Q1349"/>
      <c r="S1349"/>
      <c r="T1349"/>
      <c r="U1349"/>
      <c r="V1349"/>
    </row>
    <row r="1350" spans="6:22">
      <c r="F1350"/>
      <c r="N1350"/>
      <c r="O1350"/>
      <c r="P1350"/>
      <c r="Q1350"/>
      <c r="S1350"/>
      <c r="T1350"/>
      <c r="U1350"/>
      <c r="V1350"/>
    </row>
    <row r="1351" spans="6:22">
      <c r="F1351"/>
      <c r="N1351"/>
      <c r="O1351"/>
      <c r="P1351"/>
      <c r="Q1351"/>
      <c r="S1351"/>
      <c r="T1351"/>
      <c r="U1351"/>
      <c r="V1351"/>
    </row>
    <row r="1352" spans="6:22">
      <c r="F1352"/>
      <c r="N1352"/>
      <c r="O1352"/>
      <c r="P1352"/>
      <c r="Q1352"/>
      <c r="S1352"/>
      <c r="T1352"/>
      <c r="U1352"/>
      <c r="V1352"/>
    </row>
    <row r="1353" spans="6:22">
      <c r="F1353"/>
      <c r="N1353"/>
      <c r="O1353"/>
      <c r="P1353"/>
      <c r="Q1353"/>
      <c r="S1353"/>
      <c r="T1353"/>
      <c r="U1353"/>
      <c r="V1353"/>
    </row>
    <row r="1354" spans="6:22">
      <c r="F1354"/>
      <c r="N1354"/>
      <c r="O1354"/>
      <c r="P1354"/>
      <c r="Q1354"/>
      <c r="S1354"/>
      <c r="T1354"/>
      <c r="U1354"/>
      <c r="V1354"/>
    </row>
    <row r="1355" spans="6:22">
      <c r="F1355"/>
      <c r="N1355"/>
      <c r="O1355"/>
      <c r="P1355"/>
      <c r="Q1355"/>
      <c r="S1355"/>
      <c r="T1355"/>
      <c r="U1355"/>
      <c r="V1355"/>
    </row>
    <row r="1356" spans="6:22">
      <c r="F1356"/>
      <c r="N1356"/>
      <c r="O1356"/>
      <c r="P1356"/>
      <c r="Q1356"/>
      <c r="S1356"/>
      <c r="T1356"/>
      <c r="U1356"/>
      <c r="V1356"/>
    </row>
    <row r="1357" spans="6:22">
      <c r="F1357"/>
      <c r="N1357"/>
      <c r="O1357"/>
      <c r="P1357"/>
      <c r="Q1357"/>
      <c r="S1357"/>
      <c r="T1357"/>
      <c r="U1357"/>
      <c r="V1357"/>
    </row>
    <row r="1358" spans="6:22">
      <c r="F1358"/>
      <c r="N1358"/>
      <c r="O1358"/>
      <c r="P1358"/>
      <c r="Q1358"/>
      <c r="S1358"/>
      <c r="T1358"/>
      <c r="U1358"/>
      <c r="V1358"/>
    </row>
    <row r="1359" spans="6:22">
      <c r="F1359"/>
      <c r="N1359"/>
      <c r="O1359"/>
      <c r="P1359"/>
      <c r="Q1359"/>
      <c r="S1359"/>
      <c r="T1359"/>
      <c r="U1359"/>
      <c r="V1359"/>
    </row>
    <row r="1360" spans="6:22">
      <c r="F1360"/>
      <c r="N1360"/>
      <c r="O1360"/>
      <c r="P1360"/>
      <c r="Q1360"/>
      <c r="S1360"/>
      <c r="T1360"/>
      <c r="U1360"/>
      <c r="V1360"/>
    </row>
    <row r="1361" spans="6:22">
      <c r="F1361"/>
      <c r="N1361"/>
      <c r="O1361"/>
      <c r="P1361"/>
      <c r="Q1361"/>
      <c r="S1361"/>
      <c r="T1361"/>
      <c r="U1361"/>
      <c r="V1361"/>
    </row>
    <row r="1362" spans="6:22">
      <c r="F1362"/>
      <c r="N1362"/>
      <c r="O1362"/>
      <c r="P1362"/>
      <c r="Q1362"/>
      <c r="S1362"/>
      <c r="T1362"/>
      <c r="U1362"/>
      <c r="V1362"/>
    </row>
    <row r="1363" spans="6:22">
      <c r="F1363"/>
      <c r="N1363"/>
      <c r="O1363"/>
      <c r="P1363"/>
      <c r="Q1363"/>
      <c r="S1363"/>
      <c r="T1363"/>
      <c r="U1363"/>
      <c r="V1363"/>
    </row>
    <row r="1364" spans="6:22">
      <c r="F1364"/>
      <c r="N1364"/>
      <c r="O1364"/>
      <c r="P1364"/>
      <c r="Q1364"/>
      <c r="S1364"/>
      <c r="T1364"/>
      <c r="U1364"/>
      <c r="V1364"/>
    </row>
    <row r="1365" spans="6:22">
      <c r="F1365"/>
      <c r="N1365"/>
      <c r="O1365"/>
      <c r="P1365"/>
      <c r="Q1365"/>
      <c r="S1365"/>
      <c r="T1365"/>
      <c r="U1365"/>
      <c r="V1365"/>
    </row>
    <row r="1366" spans="6:22">
      <c r="F1366"/>
      <c r="N1366"/>
      <c r="O1366"/>
      <c r="P1366"/>
      <c r="Q1366"/>
      <c r="S1366"/>
      <c r="T1366"/>
      <c r="U1366"/>
      <c r="V1366"/>
    </row>
    <row r="1367" spans="6:22">
      <c r="F1367"/>
      <c r="N1367"/>
      <c r="O1367"/>
      <c r="P1367"/>
      <c r="Q1367"/>
      <c r="S1367"/>
      <c r="T1367"/>
      <c r="U1367"/>
      <c r="V1367"/>
    </row>
    <row r="1368" spans="6:22">
      <c r="F1368"/>
      <c r="N1368"/>
      <c r="O1368"/>
      <c r="P1368"/>
      <c r="Q1368"/>
      <c r="S1368"/>
      <c r="T1368"/>
      <c r="U1368"/>
      <c r="V1368"/>
    </row>
    <row r="1369" spans="6:22">
      <c r="F1369"/>
      <c r="N1369"/>
      <c r="O1369"/>
      <c r="P1369"/>
      <c r="Q1369"/>
      <c r="S1369"/>
      <c r="T1369"/>
      <c r="U1369"/>
      <c r="V1369"/>
    </row>
    <row r="1370" spans="6:22">
      <c r="F1370"/>
      <c r="N1370"/>
      <c r="O1370"/>
      <c r="P1370"/>
      <c r="Q1370"/>
      <c r="S1370"/>
      <c r="T1370"/>
      <c r="U1370"/>
      <c r="V1370"/>
    </row>
    <row r="1371" spans="6:22">
      <c r="F1371"/>
      <c r="N1371"/>
      <c r="O1371"/>
      <c r="P1371"/>
      <c r="Q1371"/>
      <c r="S1371"/>
      <c r="T1371"/>
      <c r="U1371"/>
      <c r="V1371"/>
    </row>
    <row r="1372" spans="6:22">
      <c r="F1372"/>
      <c r="N1372"/>
      <c r="O1372"/>
      <c r="P1372"/>
      <c r="Q1372"/>
      <c r="S1372"/>
      <c r="T1372"/>
      <c r="U1372"/>
      <c r="V1372"/>
    </row>
    <row r="1373" spans="6:22">
      <c r="F1373"/>
      <c r="N1373"/>
      <c r="O1373"/>
      <c r="P1373"/>
      <c r="Q1373"/>
      <c r="S1373"/>
      <c r="T1373"/>
      <c r="U1373"/>
      <c r="V1373"/>
    </row>
    <row r="1374" spans="6:22">
      <c r="F1374"/>
      <c r="N1374"/>
      <c r="O1374"/>
      <c r="P1374"/>
      <c r="Q1374"/>
      <c r="S1374"/>
      <c r="T1374"/>
      <c r="U1374"/>
      <c r="V1374"/>
    </row>
    <row r="1375" spans="6:22">
      <c r="F1375"/>
      <c r="N1375"/>
      <c r="O1375"/>
      <c r="P1375"/>
      <c r="Q1375"/>
      <c r="S1375"/>
      <c r="T1375"/>
      <c r="U1375"/>
      <c r="V1375"/>
    </row>
    <row r="1376" spans="6:22">
      <c r="F1376"/>
      <c r="N1376"/>
      <c r="O1376"/>
      <c r="P1376"/>
      <c r="Q1376"/>
      <c r="S1376"/>
      <c r="T1376"/>
      <c r="U1376"/>
      <c r="V1376"/>
    </row>
    <row r="1377" spans="6:22">
      <c r="F1377"/>
      <c r="N1377"/>
      <c r="O1377"/>
      <c r="P1377"/>
      <c r="Q1377"/>
      <c r="S1377"/>
      <c r="T1377"/>
      <c r="U1377"/>
      <c r="V1377"/>
    </row>
    <row r="1378" spans="6:22">
      <c r="F1378"/>
      <c r="N1378"/>
      <c r="O1378"/>
      <c r="P1378"/>
      <c r="Q1378"/>
      <c r="S1378"/>
      <c r="T1378"/>
      <c r="U1378"/>
      <c r="V1378"/>
    </row>
    <row r="1379" spans="6:22">
      <c r="F1379"/>
      <c r="N1379"/>
      <c r="O1379"/>
      <c r="P1379"/>
      <c r="Q1379"/>
      <c r="S1379"/>
      <c r="T1379"/>
      <c r="U1379"/>
      <c r="V1379"/>
    </row>
    <row r="1380" spans="6:22">
      <c r="F1380"/>
      <c r="N1380"/>
      <c r="O1380"/>
      <c r="P1380"/>
      <c r="Q1380"/>
      <c r="S1380"/>
      <c r="T1380"/>
      <c r="U1380"/>
      <c r="V1380"/>
    </row>
    <row r="1381" spans="6:22">
      <c r="F1381"/>
      <c r="N1381"/>
      <c r="O1381"/>
      <c r="P1381"/>
      <c r="Q1381"/>
      <c r="S1381"/>
      <c r="T1381"/>
      <c r="U1381"/>
      <c r="V1381"/>
    </row>
    <row r="1382" spans="6:22">
      <c r="F1382"/>
      <c r="N1382"/>
      <c r="O1382"/>
      <c r="P1382"/>
      <c r="Q1382"/>
      <c r="S1382"/>
      <c r="T1382"/>
      <c r="U1382"/>
      <c r="V1382"/>
    </row>
    <row r="1383" spans="6:22">
      <c r="F1383"/>
      <c r="N1383"/>
      <c r="O1383"/>
      <c r="P1383"/>
      <c r="Q1383"/>
      <c r="S1383"/>
      <c r="T1383"/>
      <c r="U1383"/>
      <c r="V1383"/>
    </row>
    <row r="1384" spans="6:22">
      <c r="F1384"/>
      <c r="N1384"/>
      <c r="O1384"/>
      <c r="P1384"/>
      <c r="Q1384"/>
      <c r="S1384"/>
      <c r="T1384"/>
      <c r="U1384"/>
      <c r="V1384"/>
    </row>
    <row r="1385" spans="6:22">
      <c r="F1385"/>
      <c r="N1385"/>
      <c r="O1385"/>
      <c r="P1385"/>
      <c r="Q1385"/>
      <c r="S1385"/>
      <c r="T1385"/>
      <c r="U1385"/>
      <c r="V1385"/>
    </row>
    <row r="1386" spans="6:22">
      <c r="F1386"/>
      <c r="N1386"/>
      <c r="O1386"/>
      <c r="P1386"/>
      <c r="Q1386"/>
      <c r="S1386"/>
      <c r="T1386"/>
      <c r="U1386"/>
      <c r="V1386"/>
    </row>
    <row r="1387" spans="6:22">
      <c r="F1387"/>
      <c r="N1387"/>
      <c r="O1387"/>
      <c r="P1387"/>
      <c r="Q1387"/>
      <c r="S1387"/>
      <c r="T1387"/>
      <c r="U1387"/>
      <c r="V1387"/>
    </row>
    <row r="1388" spans="6:22">
      <c r="F1388"/>
      <c r="N1388"/>
      <c r="O1388"/>
      <c r="P1388"/>
      <c r="Q1388"/>
      <c r="S1388"/>
      <c r="T1388"/>
      <c r="U1388"/>
      <c r="V1388"/>
    </row>
    <row r="1389" spans="6:22">
      <c r="F1389"/>
      <c r="N1389"/>
      <c r="O1389"/>
      <c r="P1389"/>
      <c r="Q1389"/>
      <c r="S1389"/>
      <c r="T1389"/>
      <c r="U1389"/>
      <c r="V1389"/>
    </row>
    <row r="1390" spans="6:22">
      <c r="F1390"/>
      <c r="N1390"/>
      <c r="O1390"/>
      <c r="P1390"/>
      <c r="Q1390"/>
      <c r="S1390"/>
      <c r="T1390"/>
      <c r="U1390"/>
      <c r="V1390"/>
    </row>
    <row r="1391" spans="6:22">
      <c r="F1391"/>
      <c r="N1391"/>
      <c r="O1391"/>
      <c r="P1391"/>
      <c r="Q1391"/>
      <c r="S1391"/>
      <c r="T1391"/>
      <c r="U1391"/>
      <c r="V1391"/>
    </row>
    <row r="1392" spans="6:22">
      <c r="F1392"/>
      <c r="N1392"/>
      <c r="O1392"/>
      <c r="P1392"/>
      <c r="Q1392"/>
      <c r="S1392"/>
      <c r="T1392"/>
      <c r="U1392"/>
      <c r="V1392"/>
    </row>
    <row r="1393" spans="6:22">
      <c r="F1393"/>
      <c r="N1393"/>
      <c r="O1393"/>
      <c r="P1393"/>
      <c r="Q1393"/>
      <c r="S1393"/>
      <c r="T1393"/>
      <c r="U1393"/>
      <c r="V1393"/>
    </row>
    <row r="1394" spans="6:22">
      <c r="F1394"/>
      <c r="N1394"/>
      <c r="O1394"/>
      <c r="P1394"/>
      <c r="Q1394"/>
      <c r="S1394"/>
      <c r="T1394"/>
      <c r="U1394"/>
      <c r="V1394"/>
    </row>
    <row r="1395" spans="6:22">
      <c r="F1395"/>
      <c r="N1395"/>
      <c r="O1395"/>
      <c r="P1395"/>
      <c r="Q1395"/>
      <c r="S1395"/>
      <c r="T1395"/>
      <c r="U1395"/>
      <c r="V1395"/>
    </row>
    <row r="1396" spans="6:22">
      <c r="F1396"/>
      <c r="N1396"/>
      <c r="O1396"/>
      <c r="P1396"/>
      <c r="Q1396"/>
      <c r="S1396"/>
      <c r="T1396"/>
      <c r="U1396"/>
      <c r="V1396"/>
    </row>
    <row r="1397" spans="6:22">
      <c r="F1397"/>
      <c r="N1397"/>
      <c r="O1397"/>
      <c r="P1397"/>
      <c r="Q1397"/>
      <c r="S1397"/>
      <c r="T1397"/>
      <c r="U1397"/>
      <c r="V1397"/>
    </row>
    <row r="1398" spans="6:22">
      <c r="F1398"/>
      <c r="N1398"/>
      <c r="O1398"/>
      <c r="P1398"/>
      <c r="Q1398"/>
      <c r="S1398"/>
      <c r="T1398"/>
      <c r="U1398"/>
      <c r="V1398"/>
    </row>
    <row r="1399" spans="6:22">
      <c r="F1399"/>
      <c r="N1399"/>
      <c r="O1399"/>
      <c r="P1399"/>
      <c r="Q1399"/>
      <c r="S1399"/>
      <c r="T1399"/>
      <c r="U1399"/>
      <c r="V1399"/>
    </row>
    <row r="1400" spans="6:22">
      <c r="F1400"/>
      <c r="N1400"/>
      <c r="O1400"/>
      <c r="P1400"/>
      <c r="Q1400"/>
      <c r="S1400"/>
      <c r="T1400"/>
      <c r="U1400"/>
      <c r="V1400"/>
    </row>
    <row r="1401" spans="6:22">
      <c r="F1401"/>
      <c r="N1401"/>
      <c r="O1401"/>
      <c r="P1401"/>
      <c r="Q1401"/>
      <c r="S1401"/>
      <c r="T1401"/>
      <c r="U1401"/>
      <c r="V1401"/>
    </row>
    <row r="1402" spans="6:22">
      <c r="F1402"/>
      <c r="N1402"/>
      <c r="O1402"/>
      <c r="P1402"/>
      <c r="Q1402"/>
      <c r="S1402"/>
      <c r="T1402"/>
      <c r="U1402"/>
      <c r="V1402"/>
    </row>
    <row r="1403" spans="6:22">
      <c r="F1403"/>
      <c r="N1403"/>
      <c r="O1403"/>
      <c r="P1403"/>
      <c r="Q1403"/>
      <c r="S1403"/>
      <c r="T1403"/>
      <c r="U1403"/>
      <c r="V1403"/>
    </row>
    <row r="1404" spans="6:22">
      <c r="F1404"/>
      <c r="N1404"/>
      <c r="O1404"/>
      <c r="P1404"/>
      <c r="Q1404"/>
      <c r="S1404"/>
      <c r="T1404"/>
      <c r="U1404"/>
      <c r="V1404"/>
    </row>
    <row r="1405" spans="6:22">
      <c r="F1405"/>
      <c r="N1405"/>
      <c r="O1405"/>
      <c r="P1405"/>
      <c r="Q1405"/>
      <c r="S1405"/>
      <c r="T1405"/>
      <c r="U1405"/>
      <c r="V1405"/>
    </row>
    <row r="1406" spans="6:22">
      <c r="F1406"/>
      <c r="N1406"/>
      <c r="O1406"/>
      <c r="P1406"/>
      <c r="Q1406"/>
      <c r="S1406"/>
      <c r="T1406"/>
      <c r="U1406"/>
      <c r="V1406"/>
    </row>
    <row r="1407" spans="6:22">
      <c r="F1407"/>
      <c r="N1407"/>
      <c r="O1407"/>
      <c r="P1407"/>
      <c r="Q1407"/>
      <c r="S1407"/>
      <c r="T1407"/>
      <c r="U1407"/>
      <c r="V1407"/>
    </row>
    <row r="1408" spans="6:22">
      <c r="F1408"/>
      <c r="N1408"/>
      <c r="O1408"/>
      <c r="P1408"/>
      <c r="Q1408"/>
      <c r="S1408"/>
      <c r="T1408"/>
      <c r="U1408"/>
      <c r="V1408"/>
    </row>
    <row r="1409" spans="6:22">
      <c r="F1409"/>
      <c r="N1409"/>
      <c r="O1409"/>
      <c r="P1409"/>
      <c r="Q1409"/>
      <c r="S1409"/>
      <c r="T1409"/>
      <c r="U1409"/>
      <c r="V1409"/>
    </row>
    <row r="1410" spans="6:22">
      <c r="F1410"/>
      <c r="N1410"/>
      <c r="O1410"/>
      <c r="P1410"/>
      <c r="Q1410"/>
      <c r="S1410"/>
      <c r="T1410"/>
      <c r="U1410"/>
      <c r="V1410"/>
    </row>
    <row r="1411" spans="6:22">
      <c r="F1411"/>
      <c r="N1411"/>
      <c r="O1411"/>
      <c r="P1411"/>
      <c r="Q1411"/>
      <c r="S1411"/>
      <c r="T1411"/>
      <c r="U1411"/>
      <c r="V1411"/>
    </row>
    <row r="1412" spans="6:22">
      <c r="F1412"/>
      <c r="N1412"/>
      <c r="O1412"/>
      <c r="P1412"/>
      <c r="Q1412"/>
      <c r="S1412"/>
      <c r="T1412"/>
      <c r="U1412"/>
      <c r="V1412"/>
    </row>
    <row r="1413" spans="6:22">
      <c r="F1413"/>
      <c r="N1413"/>
      <c r="O1413"/>
      <c r="P1413"/>
      <c r="Q1413"/>
      <c r="S1413"/>
      <c r="T1413"/>
      <c r="U1413"/>
      <c r="V1413"/>
    </row>
    <row r="1414" spans="6:22">
      <c r="F1414"/>
      <c r="N1414"/>
      <c r="O1414"/>
      <c r="P1414"/>
      <c r="Q1414"/>
      <c r="S1414"/>
      <c r="T1414"/>
      <c r="U1414"/>
      <c r="V1414"/>
    </row>
    <row r="1415" spans="6:22">
      <c r="F1415"/>
      <c r="N1415"/>
      <c r="O1415"/>
      <c r="P1415"/>
      <c r="Q1415"/>
      <c r="S1415"/>
      <c r="T1415"/>
      <c r="U1415"/>
      <c r="V1415"/>
    </row>
    <row r="1416" spans="6:22">
      <c r="F1416"/>
      <c r="N1416"/>
      <c r="O1416"/>
      <c r="P1416"/>
      <c r="Q1416"/>
      <c r="S1416"/>
      <c r="T1416"/>
      <c r="U1416"/>
      <c r="V1416"/>
    </row>
    <row r="1417" spans="6:22">
      <c r="F1417"/>
      <c r="N1417"/>
      <c r="O1417"/>
      <c r="P1417"/>
      <c r="Q1417"/>
      <c r="S1417"/>
      <c r="T1417"/>
      <c r="U1417"/>
      <c r="V1417"/>
    </row>
    <row r="1418" spans="6:22">
      <c r="F1418"/>
      <c r="N1418"/>
      <c r="O1418"/>
      <c r="P1418"/>
      <c r="Q1418"/>
      <c r="S1418"/>
      <c r="T1418"/>
      <c r="U1418"/>
      <c r="V1418"/>
    </row>
    <row r="1419" spans="6:22">
      <c r="F1419"/>
      <c r="N1419"/>
      <c r="O1419"/>
      <c r="P1419"/>
      <c r="Q1419"/>
      <c r="S1419"/>
      <c r="T1419"/>
      <c r="U1419"/>
      <c r="V1419"/>
    </row>
    <row r="1420" spans="6:22">
      <c r="F1420"/>
      <c r="N1420"/>
      <c r="O1420"/>
      <c r="P1420"/>
      <c r="Q1420"/>
      <c r="S1420"/>
      <c r="T1420"/>
      <c r="U1420"/>
      <c r="V1420"/>
    </row>
    <row r="1421" spans="6:22">
      <c r="F1421"/>
      <c r="N1421"/>
      <c r="O1421"/>
      <c r="P1421"/>
      <c r="Q1421"/>
      <c r="S1421"/>
      <c r="T1421"/>
      <c r="U1421"/>
      <c r="V1421"/>
    </row>
    <row r="1422" spans="6:22">
      <c r="F1422"/>
      <c r="N1422"/>
      <c r="O1422"/>
      <c r="P1422"/>
      <c r="Q1422"/>
      <c r="S1422"/>
      <c r="T1422"/>
      <c r="U1422"/>
      <c r="V1422"/>
    </row>
    <row r="1423" spans="6:22">
      <c r="F1423"/>
      <c r="N1423"/>
      <c r="O1423"/>
      <c r="P1423"/>
      <c r="Q1423"/>
      <c r="S1423"/>
      <c r="T1423"/>
      <c r="U1423"/>
      <c r="V1423"/>
    </row>
    <row r="1424" spans="6:22">
      <c r="F1424"/>
      <c r="N1424"/>
      <c r="O1424"/>
      <c r="P1424"/>
      <c r="Q1424"/>
      <c r="S1424"/>
      <c r="T1424"/>
      <c r="U1424"/>
      <c r="V1424"/>
    </row>
    <row r="1425" spans="6:22">
      <c r="F1425"/>
      <c r="N1425"/>
      <c r="O1425"/>
      <c r="P1425"/>
      <c r="Q1425"/>
      <c r="S1425"/>
      <c r="T1425"/>
      <c r="U1425"/>
      <c r="V1425"/>
    </row>
    <row r="1426" spans="6:22">
      <c r="F1426"/>
      <c r="N1426"/>
      <c r="O1426"/>
      <c r="P1426"/>
      <c r="Q1426"/>
      <c r="S1426"/>
      <c r="T1426"/>
      <c r="U1426"/>
      <c r="V1426"/>
    </row>
    <row r="1427" spans="6:22">
      <c r="F1427"/>
      <c r="N1427"/>
      <c r="O1427"/>
      <c r="P1427"/>
      <c r="Q1427"/>
      <c r="S1427"/>
      <c r="T1427"/>
      <c r="U1427"/>
      <c r="V1427"/>
    </row>
    <row r="1428" spans="6:22">
      <c r="F1428"/>
      <c r="N1428"/>
      <c r="O1428"/>
      <c r="P1428"/>
      <c r="Q1428"/>
      <c r="S1428"/>
      <c r="T1428"/>
      <c r="U1428"/>
      <c r="V1428"/>
    </row>
    <row r="1429" spans="6:22">
      <c r="F1429"/>
      <c r="N1429"/>
      <c r="O1429"/>
      <c r="P1429"/>
      <c r="Q1429"/>
      <c r="S1429"/>
      <c r="T1429"/>
      <c r="U1429"/>
      <c r="V1429"/>
    </row>
    <row r="1430" spans="6:22">
      <c r="F1430"/>
      <c r="N1430"/>
      <c r="O1430"/>
      <c r="P1430"/>
      <c r="Q1430"/>
      <c r="S1430"/>
      <c r="T1430"/>
      <c r="U1430"/>
      <c r="V1430"/>
    </row>
    <row r="1431" spans="6:22">
      <c r="F1431"/>
      <c r="N1431"/>
      <c r="O1431"/>
      <c r="P1431"/>
      <c r="Q1431"/>
      <c r="S1431"/>
      <c r="T1431"/>
      <c r="U1431"/>
      <c r="V1431"/>
    </row>
    <row r="1432" spans="6:22">
      <c r="F1432"/>
      <c r="N1432"/>
      <c r="O1432"/>
      <c r="P1432"/>
      <c r="Q1432"/>
      <c r="S1432"/>
      <c r="T1432"/>
      <c r="U1432"/>
      <c r="V1432"/>
    </row>
    <row r="1433" spans="6:22">
      <c r="F1433"/>
      <c r="N1433"/>
      <c r="O1433"/>
      <c r="P1433"/>
      <c r="Q1433"/>
      <c r="S1433"/>
      <c r="T1433"/>
      <c r="U1433"/>
      <c r="V1433"/>
    </row>
    <row r="1434" spans="6:22">
      <c r="F1434"/>
      <c r="N1434"/>
      <c r="O1434"/>
      <c r="P1434"/>
      <c r="Q1434"/>
      <c r="S1434"/>
      <c r="T1434"/>
      <c r="U1434"/>
      <c r="V1434"/>
    </row>
    <row r="1435" spans="6:22">
      <c r="F1435"/>
      <c r="N1435"/>
      <c r="O1435"/>
      <c r="P1435"/>
      <c r="Q1435"/>
      <c r="S1435"/>
      <c r="T1435"/>
      <c r="U1435"/>
      <c r="V1435"/>
    </row>
    <row r="1436" spans="6:22">
      <c r="F1436"/>
      <c r="N1436"/>
      <c r="O1436"/>
      <c r="P1436"/>
      <c r="Q1436"/>
      <c r="S1436"/>
      <c r="T1436"/>
      <c r="U1436"/>
      <c r="V1436"/>
    </row>
    <row r="1437" spans="6:22">
      <c r="F1437"/>
      <c r="N1437"/>
      <c r="O1437"/>
      <c r="P1437"/>
      <c r="Q1437"/>
      <c r="S1437"/>
      <c r="T1437"/>
      <c r="U1437"/>
      <c r="V1437"/>
    </row>
    <row r="1438" spans="6:22">
      <c r="F1438"/>
      <c r="N1438"/>
      <c r="O1438"/>
      <c r="P1438"/>
      <c r="Q1438"/>
      <c r="S1438"/>
      <c r="T1438"/>
      <c r="U1438"/>
      <c r="V1438"/>
    </row>
    <row r="1439" spans="6:22">
      <c r="F1439"/>
      <c r="N1439"/>
      <c r="O1439"/>
      <c r="P1439"/>
      <c r="Q1439"/>
      <c r="S1439"/>
      <c r="T1439"/>
      <c r="U1439"/>
      <c r="V1439"/>
    </row>
    <row r="1440" spans="6:22">
      <c r="F1440"/>
      <c r="N1440"/>
      <c r="O1440"/>
      <c r="P1440"/>
      <c r="Q1440"/>
      <c r="S1440"/>
      <c r="T1440"/>
      <c r="U1440"/>
      <c r="V1440"/>
    </row>
    <row r="1441" spans="6:22">
      <c r="F1441"/>
      <c r="N1441"/>
      <c r="O1441"/>
      <c r="P1441"/>
      <c r="Q1441"/>
      <c r="S1441"/>
      <c r="T1441"/>
      <c r="U1441"/>
      <c r="V1441"/>
    </row>
    <row r="1442" spans="6:22">
      <c r="F1442"/>
      <c r="N1442"/>
      <c r="O1442"/>
      <c r="P1442"/>
      <c r="Q1442"/>
      <c r="S1442"/>
      <c r="T1442"/>
      <c r="U1442"/>
      <c r="V1442"/>
    </row>
    <row r="1443" spans="6:22">
      <c r="F1443"/>
      <c r="N1443"/>
      <c r="O1443"/>
      <c r="P1443"/>
      <c r="Q1443"/>
      <c r="S1443"/>
      <c r="T1443"/>
      <c r="U1443"/>
      <c r="V1443"/>
    </row>
    <row r="1444" spans="6:22">
      <c r="F1444"/>
      <c r="N1444"/>
      <c r="O1444"/>
      <c r="P1444"/>
      <c r="Q1444"/>
      <c r="S1444"/>
      <c r="T1444"/>
      <c r="U1444"/>
      <c r="V1444"/>
    </row>
    <row r="1445" spans="6:22">
      <c r="F1445"/>
      <c r="N1445"/>
      <c r="O1445"/>
      <c r="P1445"/>
      <c r="Q1445"/>
      <c r="S1445"/>
      <c r="T1445"/>
      <c r="U1445"/>
      <c r="V1445"/>
    </row>
    <row r="1446" spans="6:22">
      <c r="F1446"/>
      <c r="N1446"/>
      <c r="O1446"/>
      <c r="P1446"/>
      <c r="Q1446"/>
      <c r="S1446"/>
      <c r="T1446"/>
      <c r="U1446"/>
      <c r="V1446"/>
    </row>
    <row r="1447" spans="6:22">
      <c r="F1447"/>
      <c r="N1447"/>
      <c r="O1447"/>
      <c r="P1447"/>
      <c r="Q1447"/>
      <c r="S1447"/>
      <c r="T1447"/>
      <c r="U1447"/>
      <c r="V1447"/>
    </row>
    <row r="1448" spans="6:22">
      <c r="F1448"/>
      <c r="N1448"/>
      <c r="O1448"/>
      <c r="P1448"/>
      <c r="Q1448"/>
      <c r="S1448"/>
      <c r="T1448"/>
      <c r="U1448"/>
      <c r="V1448"/>
    </row>
    <row r="1449" spans="6:22">
      <c r="F1449"/>
      <c r="N1449"/>
      <c r="O1449"/>
      <c r="P1449"/>
      <c r="Q1449"/>
      <c r="S1449"/>
      <c r="T1449"/>
      <c r="U1449"/>
      <c r="V1449"/>
    </row>
    <row r="1450" spans="6:22">
      <c r="F1450"/>
      <c r="N1450"/>
      <c r="O1450"/>
      <c r="P1450"/>
      <c r="Q1450"/>
      <c r="S1450"/>
      <c r="T1450"/>
      <c r="U1450"/>
      <c r="V1450"/>
    </row>
    <row r="1451" spans="6:22">
      <c r="F1451"/>
      <c r="N1451"/>
      <c r="O1451"/>
      <c r="P1451"/>
      <c r="Q1451"/>
      <c r="S1451"/>
      <c r="T1451"/>
      <c r="U1451"/>
      <c r="V1451"/>
    </row>
    <row r="1452" spans="6:22">
      <c r="F1452"/>
      <c r="N1452"/>
      <c r="O1452"/>
      <c r="P1452"/>
      <c r="Q1452"/>
      <c r="S1452"/>
      <c r="T1452"/>
      <c r="U1452"/>
      <c r="V1452"/>
    </row>
    <row r="1453" spans="6:22">
      <c r="F1453"/>
      <c r="N1453"/>
      <c r="O1453"/>
      <c r="P1453"/>
      <c r="Q1453"/>
      <c r="S1453"/>
      <c r="T1453"/>
      <c r="U1453"/>
      <c r="V1453"/>
    </row>
    <row r="1454" spans="6:22">
      <c r="F1454"/>
      <c r="N1454"/>
      <c r="O1454"/>
      <c r="P1454"/>
      <c r="Q1454"/>
      <c r="S1454"/>
      <c r="T1454"/>
      <c r="U1454"/>
      <c r="V1454"/>
    </row>
    <row r="1455" spans="6:22">
      <c r="F1455"/>
      <c r="N1455"/>
      <c r="O1455"/>
      <c r="P1455"/>
      <c r="Q1455"/>
      <c r="S1455"/>
      <c r="T1455"/>
      <c r="U1455"/>
      <c r="V1455"/>
    </row>
    <row r="1456" spans="6:22">
      <c r="F1456"/>
      <c r="N1456"/>
      <c r="O1456"/>
      <c r="P1456"/>
      <c r="Q1456"/>
      <c r="S1456"/>
      <c r="T1456"/>
      <c r="U1456"/>
      <c r="V1456"/>
    </row>
    <row r="1457" spans="6:22">
      <c r="F1457"/>
      <c r="N1457"/>
      <c r="O1457"/>
      <c r="P1457"/>
      <c r="Q1457"/>
      <c r="S1457"/>
      <c r="T1457"/>
      <c r="U1457"/>
      <c r="V1457"/>
    </row>
    <row r="1458" spans="6:22">
      <c r="F1458"/>
      <c r="N1458"/>
      <c r="O1458"/>
      <c r="P1458"/>
      <c r="Q1458"/>
      <c r="S1458"/>
      <c r="T1458"/>
      <c r="U1458"/>
      <c r="V1458"/>
    </row>
    <row r="1459" spans="6:22">
      <c r="F1459"/>
      <c r="N1459"/>
      <c r="O1459"/>
      <c r="P1459"/>
      <c r="Q1459"/>
      <c r="S1459"/>
      <c r="T1459"/>
      <c r="U1459"/>
      <c r="V1459"/>
    </row>
    <row r="1460" spans="6:22">
      <c r="F1460"/>
      <c r="N1460"/>
      <c r="O1460"/>
      <c r="P1460"/>
      <c r="Q1460"/>
      <c r="S1460"/>
      <c r="T1460"/>
      <c r="U1460"/>
      <c r="V1460"/>
    </row>
    <row r="1461" spans="6:22">
      <c r="F1461"/>
      <c r="N1461"/>
      <c r="O1461"/>
      <c r="P1461"/>
      <c r="Q1461"/>
      <c r="S1461"/>
      <c r="T1461"/>
      <c r="U1461"/>
      <c r="V1461"/>
    </row>
    <row r="1462" spans="6:22">
      <c r="F1462"/>
      <c r="N1462"/>
      <c r="O1462"/>
      <c r="P1462"/>
      <c r="Q1462"/>
      <c r="S1462"/>
      <c r="T1462"/>
      <c r="U1462"/>
      <c r="V1462"/>
    </row>
    <row r="1463" spans="6:22">
      <c r="F1463"/>
      <c r="N1463"/>
      <c r="O1463"/>
      <c r="P1463"/>
      <c r="Q1463"/>
      <c r="S1463"/>
      <c r="T1463"/>
      <c r="U1463"/>
      <c r="V1463"/>
    </row>
    <row r="1464" spans="6:22">
      <c r="F1464"/>
      <c r="N1464"/>
      <c r="O1464"/>
      <c r="P1464"/>
      <c r="Q1464"/>
      <c r="S1464"/>
      <c r="T1464"/>
      <c r="U1464"/>
      <c r="V1464"/>
    </row>
    <row r="1465" spans="6:22">
      <c r="F1465"/>
      <c r="N1465"/>
      <c r="O1465"/>
      <c r="P1465"/>
      <c r="Q1465"/>
      <c r="S1465"/>
      <c r="T1465"/>
      <c r="U1465"/>
      <c r="V1465"/>
    </row>
    <row r="1466" spans="6:22">
      <c r="F1466"/>
      <c r="N1466"/>
      <c r="O1466"/>
      <c r="P1466"/>
      <c r="Q1466"/>
      <c r="S1466"/>
      <c r="T1466"/>
      <c r="U1466"/>
      <c r="V1466"/>
    </row>
    <row r="1467" spans="6:22">
      <c r="F1467"/>
      <c r="N1467"/>
      <c r="O1467"/>
      <c r="P1467"/>
      <c r="Q1467"/>
      <c r="S1467"/>
      <c r="T1467"/>
      <c r="U1467"/>
      <c r="V1467"/>
    </row>
    <row r="1468" spans="6:22">
      <c r="F1468"/>
      <c r="N1468"/>
      <c r="O1468"/>
      <c r="P1468"/>
      <c r="Q1468"/>
      <c r="S1468"/>
      <c r="T1468"/>
      <c r="U1468"/>
      <c r="V1468"/>
    </row>
    <row r="1469" spans="6:22">
      <c r="F1469"/>
      <c r="N1469"/>
      <c r="O1469"/>
      <c r="P1469"/>
      <c r="Q1469"/>
      <c r="S1469"/>
      <c r="T1469"/>
      <c r="U1469"/>
      <c r="V1469"/>
    </row>
    <row r="1470" spans="6:22">
      <c r="F1470"/>
      <c r="N1470"/>
      <c r="O1470"/>
      <c r="P1470"/>
      <c r="Q1470"/>
      <c r="S1470"/>
      <c r="T1470"/>
      <c r="U1470"/>
      <c r="V1470"/>
    </row>
    <row r="1471" spans="6:22">
      <c r="F1471"/>
      <c r="N1471"/>
      <c r="O1471"/>
      <c r="P1471"/>
      <c r="Q1471"/>
      <c r="S1471"/>
      <c r="T1471"/>
      <c r="U1471"/>
      <c r="V1471"/>
    </row>
    <row r="1472" spans="6:22">
      <c r="F1472"/>
      <c r="N1472"/>
      <c r="O1472"/>
      <c r="P1472"/>
      <c r="Q1472"/>
      <c r="S1472"/>
      <c r="T1472"/>
      <c r="U1472"/>
      <c r="V1472"/>
    </row>
    <row r="1473" spans="6:22">
      <c r="F1473"/>
      <c r="N1473"/>
      <c r="O1473"/>
      <c r="P1473"/>
      <c r="Q1473"/>
      <c r="S1473"/>
      <c r="T1473"/>
      <c r="U1473"/>
      <c r="V1473"/>
    </row>
    <row r="1474" spans="6:22">
      <c r="F1474"/>
      <c r="N1474"/>
      <c r="O1474"/>
      <c r="P1474"/>
      <c r="Q1474"/>
      <c r="S1474"/>
      <c r="T1474"/>
      <c r="U1474"/>
      <c r="V1474"/>
    </row>
    <row r="1475" spans="6:22">
      <c r="F1475"/>
      <c r="N1475"/>
      <c r="O1475"/>
      <c r="P1475"/>
      <c r="Q1475"/>
      <c r="S1475"/>
      <c r="T1475"/>
      <c r="U1475"/>
      <c r="V1475"/>
    </row>
    <row r="1476" spans="6:22">
      <c r="F1476"/>
      <c r="N1476"/>
      <c r="O1476"/>
      <c r="P1476"/>
      <c r="Q1476"/>
      <c r="S1476"/>
      <c r="T1476"/>
      <c r="U1476"/>
      <c r="V1476"/>
    </row>
    <row r="1477" spans="6:22">
      <c r="F1477"/>
      <c r="N1477"/>
      <c r="O1477"/>
      <c r="P1477"/>
      <c r="Q1477"/>
      <c r="S1477"/>
      <c r="T1477"/>
      <c r="U1477"/>
      <c r="V1477"/>
    </row>
    <row r="1478" spans="6:22">
      <c r="F1478"/>
      <c r="N1478"/>
      <c r="O1478"/>
      <c r="P1478"/>
      <c r="Q1478"/>
      <c r="S1478"/>
      <c r="T1478"/>
      <c r="U1478"/>
      <c r="V1478"/>
    </row>
    <row r="1479" spans="6:22">
      <c r="F1479"/>
      <c r="N1479"/>
      <c r="O1479"/>
      <c r="P1479"/>
      <c r="Q1479"/>
      <c r="S1479"/>
      <c r="T1479"/>
      <c r="U1479"/>
      <c r="V1479"/>
    </row>
    <row r="1480" spans="6:22">
      <c r="F1480"/>
      <c r="N1480"/>
      <c r="O1480"/>
      <c r="P1480"/>
      <c r="Q1480"/>
      <c r="S1480"/>
      <c r="T1480"/>
      <c r="U1480"/>
      <c r="V1480"/>
    </row>
    <row r="1481" spans="6:22">
      <c r="F1481"/>
      <c r="N1481"/>
      <c r="O1481"/>
      <c r="P1481"/>
      <c r="Q1481"/>
      <c r="S1481"/>
      <c r="T1481"/>
      <c r="U1481"/>
      <c r="V1481"/>
    </row>
    <row r="1482" spans="6:22">
      <c r="F1482"/>
      <c r="N1482"/>
      <c r="O1482"/>
      <c r="P1482"/>
      <c r="Q1482"/>
      <c r="S1482"/>
      <c r="T1482"/>
      <c r="U1482"/>
      <c r="V1482"/>
    </row>
    <row r="1483" spans="6:22">
      <c r="F1483"/>
      <c r="N1483"/>
      <c r="O1483"/>
      <c r="P1483"/>
      <c r="Q1483"/>
      <c r="S1483"/>
      <c r="T1483"/>
      <c r="U1483"/>
      <c r="V1483"/>
    </row>
    <row r="1484" spans="6:22">
      <c r="F1484"/>
      <c r="N1484"/>
      <c r="O1484"/>
      <c r="P1484"/>
      <c r="Q1484"/>
      <c r="S1484"/>
      <c r="T1484"/>
      <c r="U1484"/>
      <c r="V1484"/>
    </row>
    <row r="1485" spans="6:22">
      <c r="F1485"/>
      <c r="N1485"/>
      <c r="O1485"/>
      <c r="P1485"/>
      <c r="Q1485"/>
      <c r="S1485"/>
      <c r="T1485"/>
      <c r="U1485"/>
      <c r="V1485"/>
    </row>
    <row r="1486" spans="6:22">
      <c r="F1486"/>
      <c r="N1486"/>
      <c r="O1486"/>
      <c r="P1486"/>
      <c r="Q1486"/>
      <c r="S1486"/>
      <c r="T1486"/>
      <c r="U1486"/>
      <c r="V1486"/>
    </row>
    <row r="1487" spans="6:22">
      <c r="F1487"/>
      <c r="N1487"/>
      <c r="O1487"/>
      <c r="P1487"/>
      <c r="Q1487"/>
      <c r="S1487"/>
      <c r="T1487"/>
      <c r="U1487"/>
      <c r="V1487"/>
    </row>
    <row r="1488" spans="6:22">
      <c r="F1488"/>
      <c r="N1488"/>
      <c r="O1488"/>
      <c r="P1488"/>
      <c r="Q1488"/>
      <c r="S1488"/>
      <c r="T1488"/>
      <c r="U1488"/>
      <c r="V1488"/>
    </row>
    <row r="1489" spans="6:22">
      <c r="F1489"/>
      <c r="N1489"/>
      <c r="O1489"/>
      <c r="P1489"/>
      <c r="Q1489"/>
      <c r="S1489"/>
      <c r="T1489"/>
      <c r="U1489"/>
      <c r="V1489"/>
    </row>
    <row r="1490" spans="6:22">
      <c r="F1490"/>
      <c r="N1490"/>
      <c r="O1490"/>
      <c r="P1490"/>
      <c r="Q1490"/>
      <c r="S1490"/>
      <c r="T1490"/>
      <c r="U1490"/>
      <c r="V1490"/>
    </row>
    <row r="1491" spans="6:22">
      <c r="F1491"/>
      <c r="N1491"/>
      <c r="O1491"/>
      <c r="P1491"/>
      <c r="Q1491"/>
      <c r="S1491"/>
      <c r="T1491"/>
      <c r="U1491"/>
      <c r="V1491"/>
    </row>
    <row r="1492" spans="6:22">
      <c r="F1492"/>
      <c r="N1492"/>
      <c r="O1492"/>
      <c r="P1492"/>
      <c r="Q1492"/>
      <c r="S1492"/>
      <c r="T1492"/>
      <c r="U1492"/>
      <c r="V1492"/>
    </row>
    <row r="1493" spans="6:22">
      <c r="F1493"/>
      <c r="N1493"/>
      <c r="O1493"/>
      <c r="P1493"/>
      <c r="Q1493"/>
      <c r="S1493"/>
      <c r="T1493"/>
      <c r="U1493"/>
      <c r="V1493"/>
    </row>
    <row r="1494" spans="6:22">
      <c r="F1494"/>
      <c r="N1494"/>
      <c r="O1494"/>
      <c r="P1494"/>
      <c r="Q1494"/>
      <c r="S1494"/>
      <c r="T1494"/>
      <c r="U1494"/>
      <c r="V1494"/>
    </row>
    <row r="1495" spans="6:22">
      <c r="F1495"/>
      <c r="N1495"/>
      <c r="O1495"/>
      <c r="P1495"/>
      <c r="Q1495"/>
      <c r="S1495"/>
      <c r="T1495"/>
      <c r="U1495"/>
      <c r="V1495"/>
    </row>
    <row r="1496" spans="6:22">
      <c r="F1496"/>
      <c r="N1496"/>
      <c r="O1496"/>
      <c r="P1496"/>
      <c r="Q1496"/>
      <c r="S1496"/>
      <c r="T1496"/>
      <c r="U1496"/>
      <c r="V1496"/>
    </row>
    <row r="1497" spans="6:22">
      <c r="F1497"/>
      <c r="N1497"/>
      <c r="O1497"/>
      <c r="P1497"/>
      <c r="Q1497"/>
      <c r="S1497"/>
      <c r="T1497"/>
      <c r="U1497"/>
      <c r="V1497"/>
    </row>
    <row r="1498" spans="6:22">
      <c r="F1498"/>
      <c r="N1498"/>
      <c r="O1498"/>
      <c r="P1498"/>
      <c r="Q1498"/>
      <c r="S1498"/>
      <c r="T1498"/>
      <c r="U1498"/>
      <c r="V1498"/>
    </row>
    <row r="1499" spans="6:22">
      <c r="F1499"/>
      <c r="N1499"/>
      <c r="O1499"/>
      <c r="P1499"/>
      <c r="Q1499"/>
      <c r="S1499"/>
      <c r="T1499"/>
      <c r="U1499"/>
      <c r="V1499"/>
    </row>
    <row r="1500" spans="6:22">
      <c r="F1500"/>
      <c r="N1500"/>
      <c r="O1500"/>
      <c r="P1500"/>
      <c r="Q1500"/>
      <c r="S1500"/>
      <c r="T1500"/>
      <c r="U1500"/>
      <c r="V1500"/>
    </row>
    <row r="1501" spans="6:22">
      <c r="F1501"/>
      <c r="N1501"/>
      <c r="O1501"/>
      <c r="P1501"/>
      <c r="Q1501"/>
      <c r="S1501"/>
      <c r="T1501"/>
      <c r="U1501"/>
      <c r="V1501"/>
    </row>
    <row r="1502" spans="6:22">
      <c r="F1502"/>
      <c r="N1502"/>
      <c r="O1502"/>
      <c r="P1502"/>
      <c r="Q1502"/>
      <c r="S1502"/>
      <c r="T1502"/>
      <c r="U1502"/>
      <c r="V1502"/>
    </row>
    <row r="1503" spans="6:22">
      <c r="F1503"/>
      <c r="N1503"/>
      <c r="O1503"/>
      <c r="P1503"/>
      <c r="Q1503"/>
      <c r="S1503"/>
      <c r="T1503"/>
      <c r="U1503"/>
      <c r="V1503"/>
    </row>
    <row r="1504" spans="6:22">
      <c r="F1504"/>
      <c r="N1504"/>
      <c r="O1504"/>
      <c r="P1504"/>
      <c r="Q1504"/>
      <c r="S1504"/>
      <c r="T1504"/>
      <c r="U1504"/>
      <c r="V1504"/>
    </row>
    <row r="1505" spans="6:22">
      <c r="F1505"/>
      <c r="N1505"/>
      <c r="O1505"/>
      <c r="P1505"/>
      <c r="Q1505"/>
      <c r="S1505"/>
      <c r="T1505"/>
      <c r="U1505"/>
      <c r="V1505"/>
    </row>
    <row r="1506" spans="6:22">
      <c r="F1506"/>
      <c r="N1506"/>
      <c r="O1506"/>
      <c r="P1506"/>
      <c r="Q1506"/>
      <c r="S1506"/>
      <c r="T1506"/>
      <c r="U1506"/>
      <c r="V1506"/>
    </row>
    <row r="1507" spans="6:22">
      <c r="F1507"/>
      <c r="N1507"/>
      <c r="O1507"/>
      <c r="P1507"/>
      <c r="Q1507"/>
      <c r="S1507"/>
      <c r="T1507"/>
      <c r="U1507"/>
      <c r="V1507"/>
    </row>
    <row r="1508" spans="6:22">
      <c r="F1508"/>
      <c r="N1508"/>
      <c r="O1508"/>
      <c r="P1508"/>
      <c r="Q1508"/>
      <c r="S1508"/>
      <c r="T1508"/>
      <c r="U1508"/>
      <c r="V1508"/>
    </row>
    <row r="1509" spans="6:22">
      <c r="F1509"/>
      <c r="N1509"/>
      <c r="O1509"/>
      <c r="P1509"/>
      <c r="Q1509"/>
      <c r="S1509"/>
      <c r="T1509"/>
      <c r="U1509"/>
      <c r="V1509"/>
    </row>
    <row r="1510" spans="6:22">
      <c r="F1510"/>
      <c r="N1510"/>
      <c r="O1510"/>
      <c r="P1510"/>
      <c r="Q1510"/>
      <c r="S1510"/>
      <c r="T1510"/>
      <c r="U1510"/>
      <c r="V1510"/>
    </row>
    <row r="1511" spans="6:22">
      <c r="F1511"/>
      <c r="N1511"/>
      <c r="O1511"/>
      <c r="P1511"/>
      <c r="Q1511"/>
      <c r="S1511"/>
      <c r="T1511"/>
      <c r="U1511"/>
      <c r="V1511"/>
    </row>
    <row r="1512" spans="6:22">
      <c r="F1512"/>
      <c r="N1512"/>
      <c r="O1512"/>
      <c r="P1512"/>
      <c r="Q1512"/>
      <c r="S1512"/>
      <c r="T1512"/>
      <c r="U1512"/>
      <c r="V1512"/>
    </row>
    <row r="1513" spans="6:22">
      <c r="F1513"/>
      <c r="N1513"/>
      <c r="O1513"/>
      <c r="P1513"/>
      <c r="Q1513"/>
      <c r="S1513"/>
      <c r="T1513"/>
      <c r="U1513"/>
      <c r="V1513"/>
    </row>
    <row r="1514" spans="6:22">
      <c r="F1514"/>
      <c r="N1514"/>
      <c r="O1514"/>
      <c r="P1514"/>
      <c r="Q1514"/>
      <c r="S1514"/>
      <c r="T1514"/>
      <c r="U1514"/>
      <c r="V1514"/>
    </row>
    <row r="1515" spans="6:22">
      <c r="F1515"/>
      <c r="N1515"/>
      <c r="O1515"/>
      <c r="P1515"/>
      <c r="Q1515"/>
      <c r="S1515"/>
      <c r="T1515"/>
      <c r="U1515"/>
      <c r="V1515"/>
    </row>
    <row r="1516" spans="6:22">
      <c r="F1516"/>
      <c r="N1516"/>
      <c r="O1516"/>
      <c r="P1516"/>
      <c r="Q1516"/>
      <c r="S1516"/>
      <c r="T1516"/>
      <c r="U1516"/>
      <c r="V1516"/>
    </row>
    <row r="1517" spans="6:22">
      <c r="F1517"/>
      <c r="N1517"/>
      <c r="O1517"/>
      <c r="P1517"/>
      <c r="Q1517"/>
      <c r="S1517"/>
      <c r="T1517"/>
      <c r="U1517"/>
      <c r="V1517"/>
    </row>
    <row r="1518" spans="6:22">
      <c r="F1518"/>
      <c r="N1518"/>
      <c r="O1518"/>
      <c r="P1518"/>
      <c r="Q1518"/>
      <c r="S1518"/>
      <c r="T1518"/>
      <c r="U1518"/>
      <c r="V1518"/>
    </row>
    <row r="1519" spans="6:22">
      <c r="F1519"/>
      <c r="N1519"/>
      <c r="O1519"/>
      <c r="P1519"/>
      <c r="Q1519"/>
      <c r="S1519"/>
      <c r="T1519"/>
      <c r="U1519"/>
      <c r="V1519"/>
    </row>
    <row r="1520" spans="6:22">
      <c r="F1520"/>
      <c r="N1520"/>
      <c r="O1520"/>
      <c r="P1520"/>
      <c r="Q1520"/>
      <c r="S1520"/>
      <c r="T1520"/>
      <c r="U1520"/>
      <c r="V1520"/>
    </row>
    <row r="1521" spans="6:22">
      <c r="F1521"/>
      <c r="N1521"/>
      <c r="O1521"/>
      <c r="P1521"/>
      <c r="Q1521"/>
      <c r="S1521"/>
      <c r="T1521"/>
      <c r="U1521"/>
      <c r="V1521"/>
    </row>
    <row r="1522" spans="6:22">
      <c r="F1522"/>
      <c r="N1522"/>
      <c r="O1522"/>
      <c r="P1522"/>
      <c r="Q1522"/>
      <c r="S1522"/>
      <c r="T1522"/>
      <c r="U1522"/>
      <c r="V1522"/>
    </row>
    <row r="1523" spans="6:22">
      <c r="F1523"/>
      <c r="N1523"/>
      <c r="O1523"/>
      <c r="P1523"/>
      <c r="Q1523"/>
      <c r="S1523"/>
      <c r="T1523"/>
      <c r="U1523"/>
      <c r="V1523"/>
    </row>
    <row r="1524" spans="6:22">
      <c r="F1524"/>
      <c r="N1524"/>
      <c r="O1524"/>
      <c r="P1524"/>
      <c r="Q1524"/>
      <c r="S1524"/>
      <c r="T1524"/>
      <c r="U1524"/>
      <c r="V1524"/>
    </row>
    <row r="1525" spans="6:22">
      <c r="F1525"/>
      <c r="N1525"/>
      <c r="O1525"/>
      <c r="P1525"/>
      <c r="Q1525"/>
      <c r="S1525"/>
      <c r="T1525"/>
      <c r="U1525"/>
      <c r="V1525"/>
    </row>
    <row r="1526" spans="6:22">
      <c r="F1526"/>
      <c r="N1526"/>
      <c r="O1526"/>
      <c r="P1526"/>
      <c r="Q1526"/>
      <c r="S1526"/>
      <c r="T1526"/>
      <c r="U1526"/>
      <c r="V1526"/>
    </row>
    <row r="1527" spans="6:22">
      <c r="F1527"/>
      <c r="N1527"/>
      <c r="O1527"/>
      <c r="P1527"/>
      <c r="Q1527"/>
      <c r="S1527"/>
      <c r="T1527"/>
      <c r="U1527"/>
      <c r="V1527"/>
    </row>
    <row r="1528" spans="6:22">
      <c r="F1528"/>
      <c r="N1528"/>
      <c r="O1528"/>
      <c r="P1528"/>
      <c r="Q1528"/>
      <c r="S1528"/>
      <c r="T1528"/>
      <c r="U1528"/>
      <c r="V1528"/>
    </row>
    <row r="1529" spans="6:22">
      <c r="F1529"/>
      <c r="N1529"/>
      <c r="O1529"/>
      <c r="P1529"/>
      <c r="Q1529"/>
      <c r="S1529"/>
      <c r="T1529"/>
      <c r="U1529"/>
      <c r="V1529"/>
    </row>
    <row r="1530" spans="6:22">
      <c r="F1530"/>
      <c r="N1530"/>
      <c r="O1530"/>
      <c r="P1530"/>
      <c r="Q1530"/>
      <c r="S1530"/>
      <c r="T1530"/>
      <c r="U1530"/>
      <c r="V1530"/>
    </row>
    <row r="1531" spans="6:22">
      <c r="F1531"/>
      <c r="N1531"/>
      <c r="O1531"/>
      <c r="P1531"/>
      <c r="Q1531"/>
      <c r="S1531"/>
      <c r="T1531"/>
      <c r="U1531"/>
      <c r="V1531"/>
    </row>
    <row r="1532" spans="6:22">
      <c r="F1532"/>
      <c r="N1532"/>
      <c r="O1532"/>
      <c r="P1532"/>
      <c r="Q1532"/>
      <c r="S1532"/>
      <c r="T1532"/>
      <c r="U1532"/>
      <c r="V1532"/>
    </row>
    <row r="1533" spans="6:22">
      <c r="F1533"/>
      <c r="N1533"/>
      <c r="O1533"/>
      <c r="P1533"/>
      <c r="Q1533"/>
      <c r="S1533"/>
      <c r="T1533"/>
      <c r="U1533"/>
      <c r="V1533"/>
    </row>
    <row r="1534" spans="6:22">
      <c r="F1534"/>
      <c r="N1534"/>
      <c r="O1534"/>
      <c r="P1534"/>
      <c r="Q1534"/>
      <c r="S1534"/>
      <c r="T1534"/>
      <c r="U1534"/>
      <c r="V1534"/>
    </row>
    <row r="1535" spans="6:22">
      <c r="F1535"/>
      <c r="N1535"/>
      <c r="O1535"/>
      <c r="P1535"/>
      <c r="Q1535"/>
      <c r="S1535"/>
      <c r="T1535"/>
      <c r="U1535"/>
      <c r="V1535"/>
    </row>
    <row r="1536" spans="6:22">
      <c r="F1536"/>
      <c r="N1536"/>
      <c r="O1536"/>
      <c r="P1536"/>
      <c r="Q1536"/>
      <c r="S1536"/>
      <c r="T1536"/>
      <c r="U1536"/>
      <c r="V1536"/>
    </row>
    <row r="1537" spans="6:22">
      <c r="F1537"/>
      <c r="N1537"/>
      <c r="O1537"/>
      <c r="P1537"/>
      <c r="Q1537"/>
      <c r="S1537"/>
      <c r="T1537"/>
      <c r="U1537"/>
      <c r="V1537"/>
    </row>
    <row r="1538" spans="6:22">
      <c r="F1538"/>
      <c r="N1538"/>
      <c r="O1538"/>
      <c r="P1538"/>
      <c r="Q1538"/>
      <c r="S1538"/>
      <c r="T1538"/>
      <c r="U1538"/>
      <c r="V1538"/>
    </row>
    <row r="1539" spans="6:22">
      <c r="F1539"/>
      <c r="N1539"/>
      <c r="O1539"/>
      <c r="P1539"/>
      <c r="Q1539"/>
      <c r="S1539"/>
      <c r="T1539"/>
      <c r="U1539"/>
      <c r="V1539"/>
    </row>
    <row r="1540" spans="6:22">
      <c r="F1540"/>
      <c r="N1540"/>
      <c r="O1540"/>
      <c r="P1540"/>
      <c r="Q1540"/>
      <c r="S1540"/>
      <c r="T1540"/>
      <c r="U1540"/>
      <c r="V1540"/>
    </row>
    <row r="1541" spans="6:22">
      <c r="F1541"/>
      <c r="N1541"/>
      <c r="O1541"/>
      <c r="P1541"/>
      <c r="Q1541"/>
      <c r="S1541"/>
      <c r="T1541"/>
      <c r="U1541"/>
      <c r="V1541"/>
    </row>
    <row r="1542" spans="6:22">
      <c r="F1542"/>
      <c r="N1542"/>
      <c r="O1542"/>
      <c r="P1542"/>
      <c r="Q1542"/>
      <c r="S1542"/>
      <c r="T1542"/>
      <c r="U1542"/>
      <c r="V1542"/>
    </row>
    <row r="1543" spans="6:22">
      <c r="F1543"/>
      <c r="N1543"/>
      <c r="O1543"/>
      <c r="P1543"/>
      <c r="Q1543"/>
      <c r="S1543"/>
      <c r="T1543"/>
      <c r="U1543"/>
      <c r="V1543"/>
    </row>
    <row r="1544" spans="6:22">
      <c r="F1544"/>
      <c r="N1544"/>
      <c r="O1544"/>
      <c r="P1544"/>
      <c r="Q1544"/>
      <c r="S1544"/>
      <c r="T1544"/>
      <c r="U1544"/>
      <c r="V1544"/>
    </row>
    <row r="1545" spans="6:22">
      <c r="F1545"/>
      <c r="N1545"/>
      <c r="O1545"/>
      <c r="P1545"/>
      <c r="Q1545"/>
      <c r="S1545"/>
      <c r="T1545"/>
      <c r="U1545"/>
      <c r="V1545"/>
    </row>
    <row r="1546" spans="6:22">
      <c r="F1546"/>
      <c r="N1546"/>
      <c r="O1546"/>
      <c r="P1546"/>
      <c r="Q1546"/>
      <c r="S1546"/>
      <c r="T1546"/>
      <c r="U1546"/>
      <c r="V1546"/>
    </row>
    <row r="1547" spans="6:22">
      <c r="F1547"/>
      <c r="N1547"/>
      <c r="O1547"/>
      <c r="P1547"/>
      <c r="Q1547"/>
      <c r="S1547"/>
      <c r="T1547"/>
      <c r="U1547"/>
      <c r="V1547"/>
    </row>
    <row r="1548" spans="6:22">
      <c r="F1548"/>
      <c r="N1548"/>
      <c r="O1548"/>
      <c r="P1548"/>
      <c r="Q1548"/>
      <c r="S1548"/>
      <c r="T1548"/>
      <c r="U1548"/>
      <c r="V1548"/>
    </row>
    <row r="1549" spans="6:22">
      <c r="F1549"/>
      <c r="N1549"/>
      <c r="O1549"/>
      <c r="P1549"/>
      <c r="Q1549"/>
      <c r="S1549"/>
      <c r="T1549"/>
      <c r="U1549"/>
      <c r="V1549"/>
    </row>
    <row r="1550" spans="6:22">
      <c r="F1550"/>
      <c r="N1550"/>
      <c r="O1550"/>
      <c r="P1550"/>
      <c r="Q1550"/>
      <c r="S1550"/>
      <c r="T1550"/>
      <c r="U1550"/>
      <c r="V1550"/>
    </row>
    <row r="1551" spans="6:22">
      <c r="F1551"/>
      <c r="N1551"/>
      <c r="O1551"/>
      <c r="P1551"/>
      <c r="Q1551"/>
      <c r="S1551"/>
      <c r="T1551"/>
      <c r="U1551"/>
      <c r="V1551"/>
    </row>
    <row r="1552" spans="6:22">
      <c r="F1552"/>
      <c r="N1552"/>
      <c r="O1552"/>
      <c r="P1552"/>
      <c r="Q1552"/>
      <c r="S1552"/>
      <c r="T1552"/>
      <c r="U1552"/>
      <c r="V1552"/>
    </row>
    <row r="1553" spans="6:22">
      <c r="F1553"/>
      <c r="N1553"/>
      <c r="O1553"/>
      <c r="P1553"/>
      <c r="Q1553"/>
      <c r="S1553"/>
      <c r="T1553"/>
      <c r="U1553"/>
      <c r="V1553"/>
    </row>
    <row r="1554" spans="6:22">
      <c r="F1554"/>
      <c r="N1554"/>
      <c r="O1554"/>
      <c r="P1554"/>
      <c r="Q1554"/>
      <c r="S1554"/>
      <c r="T1554"/>
      <c r="U1554"/>
      <c r="V1554"/>
    </row>
    <row r="1555" spans="6:22">
      <c r="F1555"/>
      <c r="N1555"/>
      <c r="O1555"/>
      <c r="P1555"/>
      <c r="Q1555"/>
      <c r="S1555"/>
      <c r="T1555"/>
      <c r="U1555"/>
      <c r="V1555"/>
    </row>
    <row r="1556" spans="6:22">
      <c r="F1556"/>
      <c r="N1556"/>
      <c r="O1556"/>
      <c r="P1556"/>
      <c r="Q1556"/>
      <c r="S1556"/>
      <c r="T1556"/>
      <c r="U1556"/>
      <c r="V1556"/>
    </row>
    <row r="1557" spans="6:22">
      <c r="F1557"/>
      <c r="N1557"/>
      <c r="O1557"/>
      <c r="P1557"/>
      <c r="Q1557"/>
      <c r="S1557"/>
      <c r="T1557"/>
      <c r="U1557"/>
      <c r="V1557"/>
    </row>
    <row r="1558" spans="6:22">
      <c r="F1558"/>
      <c r="N1558"/>
      <c r="O1558"/>
      <c r="P1558"/>
      <c r="Q1558"/>
      <c r="S1558"/>
      <c r="T1558"/>
      <c r="U1558"/>
      <c r="V1558"/>
    </row>
    <row r="1559" spans="6:22">
      <c r="F1559"/>
      <c r="N1559"/>
      <c r="O1559"/>
      <c r="P1559"/>
      <c r="Q1559"/>
      <c r="S1559"/>
      <c r="T1559"/>
      <c r="U1559"/>
      <c r="V1559"/>
    </row>
    <row r="1560" spans="6:22">
      <c r="F1560"/>
      <c r="N1560"/>
      <c r="O1560"/>
      <c r="P1560"/>
      <c r="Q1560"/>
      <c r="S1560"/>
      <c r="T1560"/>
      <c r="U1560"/>
      <c r="V1560"/>
    </row>
    <row r="1561" spans="6:22">
      <c r="F1561"/>
      <c r="N1561"/>
      <c r="O1561"/>
      <c r="P1561"/>
      <c r="Q1561"/>
      <c r="S1561"/>
      <c r="T1561"/>
      <c r="U1561"/>
      <c r="V1561"/>
    </row>
    <row r="1562" spans="6:22">
      <c r="F1562"/>
      <c r="N1562"/>
      <c r="O1562"/>
      <c r="P1562"/>
      <c r="Q1562"/>
      <c r="S1562"/>
      <c r="T1562"/>
      <c r="U1562"/>
      <c r="V1562"/>
    </row>
    <row r="1563" spans="6:22">
      <c r="F1563"/>
      <c r="N1563"/>
      <c r="O1563"/>
      <c r="P1563"/>
      <c r="Q1563"/>
      <c r="S1563"/>
      <c r="T1563"/>
      <c r="U1563"/>
      <c r="V1563"/>
    </row>
    <row r="1564" spans="6:22">
      <c r="F1564"/>
      <c r="N1564"/>
      <c r="O1564"/>
      <c r="P1564"/>
      <c r="Q1564"/>
      <c r="S1564"/>
      <c r="T1564"/>
      <c r="U1564"/>
      <c r="V1564"/>
    </row>
    <row r="1565" spans="6:22">
      <c r="F1565"/>
      <c r="N1565"/>
      <c r="O1565"/>
      <c r="P1565"/>
      <c r="Q1565"/>
      <c r="S1565"/>
      <c r="T1565"/>
      <c r="U1565"/>
      <c r="V1565"/>
    </row>
    <row r="1566" spans="6:22">
      <c r="F1566"/>
      <c r="N1566"/>
      <c r="O1566"/>
      <c r="P1566"/>
      <c r="Q1566"/>
      <c r="S1566"/>
      <c r="T1566"/>
      <c r="U1566"/>
      <c r="V1566"/>
    </row>
    <row r="1567" spans="6:22">
      <c r="F1567"/>
      <c r="N1567"/>
      <c r="O1567"/>
      <c r="P1567"/>
      <c r="Q1567"/>
      <c r="S1567"/>
      <c r="T1567"/>
      <c r="U1567"/>
      <c r="V1567"/>
    </row>
    <row r="1568" spans="6:22">
      <c r="F1568"/>
      <c r="N1568"/>
      <c r="O1568"/>
      <c r="P1568"/>
      <c r="Q1568"/>
      <c r="S1568"/>
      <c r="T1568"/>
      <c r="U1568"/>
      <c r="V1568"/>
    </row>
    <row r="1569" spans="6:22">
      <c r="F1569"/>
      <c r="N1569"/>
      <c r="O1569"/>
      <c r="P1569"/>
      <c r="Q1569"/>
      <c r="S1569"/>
      <c r="T1569"/>
      <c r="U1569"/>
      <c r="V1569"/>
    </row>
    <row r="1570" spans="6:22">
      <c r="F1570"/>
      <c r="N1570"/>
      <c r="O1570"/>
      <c r="P1570"/>
      <c r="Q1570"/>
      <c r="S1570"/>
      <c r="T1570"/>
      <c r="U1570"/>
      <c r="V1570"/>
    </row>
    <row r="1571" spans="6:22">
      <c r="F1571"/>
      <c r="N1571"/>
      <c r="O1571"/>
      <c r="P1571"/>
      <c r="Q1571"/>
      <c r="S1571"/>
      <c r="T1571"/>
      <c r="U1571"/>
      <c r="V1571"/>
    </row>
    <row r="1572" spans="6:22">
      <c r="F1572"/>
      <c r="N1572"/>
      <c r="O1572"/>
      <c r="P1572"/>
      <c r="Q1572"/>
      <c r="S1572"/>
      <c r="T1572"/>
      <c r="U1572"/>
      <c r="V1572"/>
    </row>
    <row r="1573" spans="6:22">
      <c r="F1573"/>
      <c r="N1573"/>
      <c r="O1573"/>
      <c r="P1573"/>
      <c r="Q1573"/>
      <c r="S1573"/>
      <c r="T1573"/>
      <c r="U1573"/>
      <c r="V1573"/>
    </row>
    <row r="1574" spans="6:22">
      <c r="F1574"/>
      <c r="N1574"/>
      <c r="O1574"/>
      <c r="P1574"/>
      <c r="Q1574"/>
      <c r="S1574"/>
      <c r="T1574"/>
      <c r="U1574"/>
      <c r="V1574"/>
    </row>
    <row r="1575" spans="6:22">
      <c r="F1575"/>
      <c r="N1575"/>
      <c r="O1575"/>
      <c r="P1575"/>
      <c r="Q1575"/>
      <c r="S1575"/>
      <c r="T1575"/>
      <c r="U1575"/>
      <c r="V1575"/>
    </row>
    <row r="1576" spans="6:22">
      <c r="F1576"/>
      <c r="N1576"/>
      <c r="O1576"/>
      <c r="P1576"/>
      <c r="Q1576"/>
      <c r="S1576"/>
      <c r="T1576"/>
      <c r="U1576"/>
      <c r="V1576"/>
    </row>
    <row r="1577" spans="6:22">
      <c r="F1577"/>
      <c r="N1577"/>
      <c r="O1577"/>
      <c r="P1577"/>
      <c r="Q1577"/>
      <c r="S1577"/>
      <c r="T1577"/>
      <c r="U1577"/>
      <c r="V1577"/>
    </row>
    <row r="1578" spans="6:22">
      <c r="F1578"/>
      <c r="N1578"/>
      <c r="O1578"/>
      <c r="P1578"/>
      <c r="Q1578"/>
      <c r="S1578"/>
      <c r="T1578"/>
      <c r="U1578"/>
      <c r="V1578"/>
    </row>
    <row r="1579" spans="6:22">
      <c r="F1579"/>
      <c r="N1579"/>
      <c r="O1579"/>
      <c r="P1579"/>
      <c r="Q1579"/>
      <c r="S1579"/>
      <c r="T1579"/>
      <c r="U1579"/>
      <c r="V1579"/>
    </row>
    <row r="1580" spans="6:22">
      <c r="F1580"/>
      <c r="N1580"/>
      <c r="O1580"/>
      <c r="P1580"/>
      <c r="Q1580"/>
      <c r="S1580"/>
      <c r="T1580"/>
      <c r="U1580"/>
      <c r="V1580"/>
    </row>
    <row r="1581" spans="6:22">
      <c r="F1581"/>
      <c r="N1581"/>
      <c r="O1581"/>
      <c r="P1581"/>
      <c r="Q1581"/>
      <c r="S1581"/>
      <c r="T1581"/>
      <c r="U1581"/>
      <c r="V1581"/>
    </row>
    <row r="1582" spans="6:22">
      <c r="F1582"/>
      <c r="N1582"/>
      <c r="O1582"/>
      <c r="P1582"/>
      <c r="Q1582"/>
      <c r="S1582"/>
      <c r="T1582"/>
      <c r="U1582"/>
      <c r="V1582"/>
    </row>
    <row r="1583" spans="6:22">
      <c r="F1583"/>
      <c r="N1583"/>
      <c r="O1583"/>
      <c r="P1583"/>
      <c r="Q1583"/>
      <c r="S1583"/>
      <c r="T1583"/>
      <c r="U1583"/>
      <c r="V1583"/>
    </row>
    <row r="1584" spans="6:22">
      <c r="F1584"/>
      <c r="N1584"/>
      <c r="O1584"/>
      <c r="P1584"/>
      <c r="Q1584"/>
      <c r="S1584"/>
      <c r="T1584"/>
      <c r="U1584"/>
      <c r="V1584"/>
    </row>
    <row r="1585" spans="6:22">
      <c r="F1585"/>
      <c r="N1585"/>
      <c r="O1585"/>
      <c r="P1585"/>
      <c r="Q1585"/>
      <c r="S1585"/>
      <c r="T1585"/>
      <c r="U1585"/>
      <c r="V1585"/>
    </row>
    <row r="1586" spans="6:22">
      <c r="F1586"/>
      <c r="N1586"/>
      <c r="O1586"/>
      <c r="P1586"/>
      <c r="Q1586"/>
      <c r="S1586"/>
      <c r="T1586"/>
      <c r="U1586"/>
      <c r="V1586"/>
    </row>
    <row r="1587" spans="6:22">
      <c r="F1587"/>
      <c r="N1587"/>
      <c r="O1587"/>
      <c r="P1587"/>
      <c r="Q1587"/>
      <c r="S1587"/>
      <c r="T1587"/>
      <c r="U1587"/>
      <c r="V1587"/>
    </row>
    <row r="1588" spans="6:22">
      <c r="F1588"/>
      <c r="N1588"/>
      <c r="O1588"/>
      <c r="P1588"/>
      <c r="Q1588"/>
      <c r="S1588"/>
      <c r="T1588"/>
      <c r="U1588"/>
      <c r="V1588"/>
    </row>
    <row r="1589" spans="6:22">
      <c r="F1589"/>
      <c r="N1589"/>
      <c r="O1589"/>
      <c r="P1589"/>
      <c r="Q1589"/>
      <c r="S1589"/>
      <c r="T1589"/>
      <c r="U1589"/>
      <c r="V1589"/>
    </row>
    <row r="1590" spans="6:22">
      <c r="F1590"/>
      <c r="N1590"/>
      <c r="O1590"/>
      <c r="P1590"/>
      <c r="Q1590"/>
      <c r="S1590"/>
      <c r="T1590"/>
      <c r="U1590"/>
      <c r="V1590"/>
    </row>
    <row r="1591" spans="6:22">
      <c r="F1591"/>
      <c r="N1591"/>
      <c r="O1591"/>
      <c r="P1591"/>
      <c r="Q1591"/>
      <c r="S1591"/>
      <c r="T1591"/>
      <c r="U1591"/>
      <c r="V1591"/>
    </row>
    <row r="1592" spans="6:22">
      <c r="F1592"/>
      <c r="N1592"/>
      <c r="O1592"/>
      <c r="P1592"/>
      <c r="Q1592"/>
      <c r="S1592"/>
      <c r="T1592"/>
      <c r="U1592"/>
      <c r="V1592"/>
    </row>
    <row r="1593" spans="6:22">
      <c r="F1593"/>
      <c r="N1593"/>
      <c r="O1593"/>
      <c r="P1593"/>
      <c r="Q1593"/>
      <c r="S1593"/>
      <c r="T1593"/>
      <c r="U1593"/>
      <c r="V1593"/>
    </row>
    <row r="1594" spans="6:22">
      <c r="F1594"/>
      <c r="N1594"/>
      <c r="O1594"/>
      <c r="P1594"/>
      <c r="Q1594"/>
      <c r="S1594"/>
      <c r="T1594"/>
      <c r="U1594"/>
      <c r="V1594"/>
    </row>
    <row r="1595" spans="6:22">
      <c r="F1595"/>
      <c r="N1595"/>
      <c r="O1595"/>
      <c r="P1595"/>
      <c r="Q1595"/>
      <c r="S1595"/>
      <c r="T1595"/>
      <c r="U1595"/>
      <c r="V1595"/>
    </row>
    <row r="1596" spans="6:22">
      <c r="F1596"/>
      <c r="N1596"/>
      <c r="O1596"/>
      <c r="P1596"/>
      <c r="Q1596"/>
      <c r="S1596"/>
      <c r="T1596"/>
      <c r="U1596"/>
      <c r="V1596"/>
    </row>
    <row r="1597" spans="6:22">
      <c r="F1597"/>
      <c r="N1597"/>
      <c r="O1597"/>
      <c r="P1597"/>
      <c r="Q1597"/>
      <c r="S1597"/>
      <c r="T1597"/>
      <c r="U1597"/>
      <c r="V1597"/>
    </row>
    <row r="1598" spans="6:22">
      <c r="F1598"/>
      <c r="N1598"/>
      <c r="O1598"/>
      <c r="P1598"/>
      <c r="Q1598"/>
      <c r="S1598"/>
      <c r="T1598"/>
      <c r="U1598"/>
      <c r="V1598"/>
    </row>
    <row r="1599" spans="6:22">
      <c r="F1599"/>
      <c r="N1599"/>
      <c r="O1599"/>
      <c r="P1599"/>
      <c r="Q1599"/>
      <c r="S1599"/>
      <c r="T1599"/>
      <c r="U1599"/>
      <c r="V1599"/>
    </row>
    <row r="1600" spans="6:22">
      <c r="F1600"/>
      <c r="N1600"/>
      <c r="O1600"/>
      <c r="P1600"/>
      <c r="Q1600"/>
      <c r="S1600"/>
      <c r="T1600"/>
      <c r="U1600"/>
      <c r="V1600"/>
    </row>
    <row r="1601" spans="6:22">
      <c r="F1601"/>
      <c r="N1601"/>
      <c r="O1601"/>
      <c r="P1601"/>
      <c r="Q1601"/>
      <c r="S1601"/>
      <c r="T1601"/>
      <c r="U1601"/>
      <c r="V1601"/>
    </row>
    <row r="1602" spans="6:22">
      <c r="F1602"/>
      <c r="N1602"/>
      <c r="O1602"/>
      <c r="P1602"/>
      <c r="Q1602"/>
      <c r="S1602"/>
      <c r="T1602"/>
      <c r="U1602"/>
      <c r="V1602"/>
    </row>
    <row r="1603" spans="6:22">
      <c r="F1603"/>
      <c r="N1603"/>
      <c r="O1603"/>
      <c r="P1603"/>
      <c r="Q1603"/>
      <c r="S1603"/>
      <c r="T1603"/>
      <c r="U1603"/>
      <c r="V1603"/>
    </row>
    <row r="1604" spans="6:22">
      <c r="F1604"/>
      <c r="N1604"/>
      <c r="O1604"/>
      <c r="P1604"/>
      <c r="Q1604"/>
      <c r="S1604"/>
      <c r="T1604"/>
      <c r="U1604"/>
      <c r="V1604"/>
    </row>
    <row r="1605" spans="6:22">
      <c r="F1605"/>
      <c r="N1605"/>
      <c r="O1605"/>
      <c r="P1605"/>
      <c r="Q1605"/>
      <c r="S1605"/>
      <c r="T1605"/>
      <c r="U1605"/>
      <c r="V1605"/>
    </row>
    <row r="1606" spans="6:22">
      <c r="F1606"/>
      <c r="N1606"/>
      <c r="O1606"/>
      <c r="P1606"/>
      <c r="Q1606"/>
      <c r="S1606"/>
      <c r="T1606"/>
      <c r="U1606"/>
      <c r="V1606"/>
    </row>
    <row r="1607" spans="6:22">
      <c r="F1607"/>
      <c r="N1607"/>
      <c r="O1607"/>
      <c r="P1607"/>
      <c r="Q1607"/>
      <c r="S1607"/>
      <c r="T1607"/>
      <c r="U1607"/>
      <c r="V1607"/>
    </row>
    <row r="1608" spans="6:22">
      <c r="F1608"/>
      <c r="N1608"/>
      <c r="O1608"/>
      <c r="P1608"/>
      <c r="Q1608"/>
      <c r="S1608"/>
      <c r="T1608"/>
      <c r="U1608"/>
      <c r="V1608"/>
    </row>
    <row r="1609" spans="6:22">
      <c r="F1609"/>
      <c r="N1609"/>
      <c r="O1609"/>
      <c r="P1609"/>
      <c r="Q1609"/>
      <c r="S1609"/>
      <c r="T1609"/>
      <c r="U1609"/>
      <c r="V1609"/>
    </row>
    <row r="1610" spans="6:22">
      <c r="F1610"/>
      <c r="N1610"/>
      <c r="O1610"/>
      <c r="P1610"/>
      <c r="Q1610"/>
      <c r="S1610"/>
      <c r="T1610"/>
      <c r="U1610"/>
      <c r="V1610"/>
    </row>
    <row r="1611" spans="6:22">
      <c r="F1611"/>
      <c r="N1611"/>
      <c r="O1611"/>
      <c r="P1611"/>
      <c r="Q1611"/>
      <c r="S1611"/>
      <c r="T1611"/>
      <c r="U1611"/>
      <c r="V1611"/>
    </row>
    <row r="1612" spans="6:22">
      <c r="F1612"/>
      <c r="N1612"/>
      <c r="O1612"/>
      <c r="P1612"/>
      <c r="Q1612"/>
      <c r="S1612"/>
      <c r="T1612"/>
      <c r="U1612"/>
      <c r="V1612"/>
    </row>
    <row r="1613" spans="6:22">
      <c r="F1613"/>
      <c r="N1613"/>
      <c r="O1613"/>
      <c r="P1613"/>
      <c r="Q1613"/>
      <c r="S1613"/>
      <c r="T1613"/>
      <c r="U1613"/>
      <c r="V1613"/>
    </row>
    <row r="1614" spans="6:22">
      <c r="F1614"/>
      <c r="N1614"/>
      <c r="O1614"/>
      <c r="P1614"/>
      <c r="Q1614"/>
      <c r="S1614"/>
      <c r="T1614"/>
      <c r="U1614"/>
      <c r="V1614"/>
    </row>
    <row r="1615" spans="6:22">
      <c r="F1615"/>
      <c r="N1615"/>
      <c r="O1615"/>
      <c r="P1615"/>
      <c r="Q1615"/>
      <c r="S1615"/>
      <c r="T1615"/>
      <c r="U1615"/>
      <c r="V1615"/>
    </row>
    <row r="1616" spans="6:22">
      <c r="F1616"/>
      <c r="N1616"/>
      <c r="O1616"/>
      <c r="P1616"/>
      <c r="Q1616"/>
      <c r="S1616"/>
      <c r="T1616"/>
      <c r="U1616"/>
      <c r="V1616"/>
    </row>
    <row r="1617" spans="6:22">
      <c r="F1617"/>
      <c r="N1617"/>
      <c r="O1617"/>
      <c r="P1617"/>
      <c r="Q1617"/>
      <c r="S1617"/>
      <c r="T1617"/>
      <c r="U1617"/>
      <c r="V1617"/>
    </row>
    <row r="1618" spans="6:22">
      <c r="F1618"/>
      <c r="N1618"/>
      <c r="O1618"/>
      <c r="P1618"/>
      <c r="Q1618"/>
      <c r="S1618"/>
      <c r="T1618"/>
      <c r="U1618"/>
      <c r="V1618"/>
    </row>
    <row r="1619" spans="6:22">
      <c r="F1619"/>
      <c r="N1619"/>
      <c r="O1619"/>
      <c r="P1619"/>
      <c r="Q1619"/>
      <c r="S1619"/>
      <c r="T1619"/>
      <c r="U1619"/>
      <c r="V1619"/>
    </row>
    <row r="1620" spans="6:22">
      <c r="F1620"/>
      <c r="N1620"/>
      <c r="O1620"/>
      <c r="P1620"/>
      <c r="Q1620"/>
      <c r="S1620"/>
      <c r="T1620"/>
      <c r="U1620"/>
      <c r="V1620"/>
    </row>
    <row r="1621" spans="6:22">
      <c r="F1621"/>
      <c r="N1621"/>
      <c r="O1621"/>
      <c r="P1621"/>
      <c r="Q1621"/>
      <c r="S1621"/>
      <c r="T1621"/>
      <c r="U1621"/>
      <c r="V1621"/>
    </row>
    <row r="1622" spans="6:22">
      <c r="F1622"/>
      <c r="N1622"/>
      <c r="O1622"/>
      <c r="P1622"/>
      <c r="Q1622"/>
      <c r="S1622"/>
      <c r="T1622"/>
      <c r="U1622"/>
      <c r="V1622"/>
    </row>
    <row r="1623" spans="6:22">
      <c r="F1623"/>
      <c r="N1623"/>
      <c r="O1623"/>
      <c r="P1623"/>
      <c r="Q1623"/>
      <c r="S1623"/>
      <c r="T1623"/>
      <c r="U1623"/>
      <c r="V1623"/>
    </row>
    <row r="1624" spans="6:22">
      <c r="F1624"/>
      <c r="N1624"/>
      <c r="O1624"/>
      <c r="P1624"/>
      <c r="Q1624"/>
      <c r="S1624"/>
      <c r="T1624"/>
      <c r="U1624"/>
      <c r="V1624"/>
    </row>
    <row r="1625" spans="6:22">
      <c r="F1625"/>
      <c r="N1625"/>
      <c r="O1625"/>
      <c r="P1625"/>
      <c r="Q1625"/>
      <c r="S1625"/>
      <c r="T1625"/>
      <c r="U1625"/>
      <c r="V1625"/>
    </row>
    <row r="1626" spans="6:22">
      <c r="F1626"/>
      <c r="N1626"/>
      <c r="O1626"/>
      <c r="P1626"/>
      <c r="Q1626"/>
      <c r="S1626"/>
      <c r="T1626"/>
      <c r="U1626"/>
      <c r="V1626"/>
    </row>
    <row r="1627" spans="6:22">
      <c r="F1627"/>
      <c r="N1627"/>
      <c r="O1627"/>
      <c r="P1627"/>
      <c r="Q1627"/>
      <c r="S1627"/>
      <c r="T1627"/>
      <c r="U1627"/>
      <c r="V1627"/>
    </row>
    <row r="1628" spans="6:22">
      <c r="F1628"/>
      <c r="N1628"/>
      <c r="O1628"/>
      <c r="P1628"/>
      <c r="Q1628"/>
      <c r="S1628"/>
      <c r="T1628"/>
      <c r="U1628"/>
      <c r="V1628"/>
    </row>
    <row r="1629" spans="6:22">
      <c r="F1629"/>
      <c r="N1629"/>
      <c r="O1629"/>
      <c r="P1629"/>
      <c r="Q1629"/>
      <c r="S1629"/>
      <c r="T1629"/>
      <c r="U1629"/>
      <c r="V1629"/>
    </row>
    <row r="1630" spans="6:22">
      <c r="F1630"/>
      <c r="N1630"/>
      <c r="O1630"/>
      <c r="P1630"/>
      <c r="Q1630"/>
      <c r="S1630"/>
      <c r="T1630"/>
      <c r="U1630"/>
      <c r="V1630"/>
    </row>
    <row r="1631" spans="6:22">
      <c r="F1631"/>
      <c r="N1631"/>
      <c r="O1631"/>
      <c r="P1631"/>
      <c r="Q1631"/>
      <c r="S1631"/>
      <c r="T1631"/>
      <c r="U1631"/>
      <c r="V1631"/>
    </row>
    <row r="1632" spans="6:22">
      <c r="F1632"/>
      <c r="N1632"/>
      <c r="O1632"/>
      <c r="P1632"/>
      <c r="Q1632"/>
      <c r="S1632"/>
      <c r="T1632"/>
      <c r="U1632"/>
      <c r="V1632"/>
    </row>
    <row r="1633" spans="6:22">
      <c r="F1633"/>
      <c r="N1633"/>
      <c r="O1633"/>
      <c r="P1633"/>
      <c r="Q1633"/>
      <c r="S1633"/>
      <c r="T1633"/>
      <c r="U1633"/>
      <c r="V1633"/>
    </row>
    <row r="1634" spans="6:22">
      <c r="F1634"/>
      <c r="N1634"/>
      <c r="O1634"/>
      <c r="P1634"/>
      <c r="Q1634"/>
      <c r="S1634"/>
      <c r="T1634"/>
      <c r="U1634"/>
      <c r="V1634"/>
    </row>
    <row r="1635" spans="6:22">
      <c r="F1635"/>
      <c r="N1635"/>
      <c r="O1635"/>
      <c r="P1635"/>
      <c r="Q1635"/>
      <c r="S1635"/>
      <c r="T1635"/>
      <c r="U1635"/>
      <c r="V1635"/>
    </row>
    <row r="1636" spans="6:22">
      <c r="F1636"/>
      <c r="N1636"/>
      <c r="O1636"/>
      <c r="P1636"/>
      <c r="Q1636"/>
      <c r="S1636"/>
      <c r="T1636"/>
      <c r="U1636"/>
      <c r="V1636"/>
    </row>
    <row r="1637" spans="6:22">
      <c r="F1637"/>
      <c r="N1637"/>
      <c r="O1637"/>
      <c r="P1637"/>
      <c r="Q1637"/>
      <c r="S1637"/>
      <c r="T1637"/>
      <c r="U1637"/>
      <c r="V1637"/>
    </row>
    <row r="1638" spans="6:22">
      <c r="F1638"/>
      <c r="N1638"/>
      <c r="O1638"/>
      <c r="P1638"/>
      <c r="Q1638"/>
      <c r="S1638"/>
      <c r="T1638"/>
      <c r="U1638"/>
      <c r="V1638"/>
    </row>
    <row r="1639" spans="6:22">
      <c r="F1639"/>
      <c r="N1639"/>
      <c r="O1639"/>
      <c r="P1639"/>
      <c r="Q1639"/>
      <c r="S1639"/>
      <c r="T1639"/>
      <c r="U1639"/>
      <c r="V1639"/>
    </row>
    <row r="1640" spans="6:22">
      <c r="F1640"/>
      <c r="N1640"/>
      <c r="O1640"/>
      <c r="P1640"/>
      <c r="Q1640"/>
      <c r="S1640"/>
      <c r="T1640"/>
      <c r="U1640"/>
      <c r="V1640"/>
    </row>
    <row r="1641" spans="6:22">
      <c r="F1641"/>
      <c r="N1641"/>
      <c r="O1641"/>
      <c r="P1641"/>
      <c r="Q1641"/>
      <c r="S1641"/>
      <c r="T1641"/>
      <c r="U1641"/>
      <c r="V1641"/>
    </row>
    <row r="1642" spans="6:22">
      <c r="F1642"/>
      <c r="N1642"/>
      <c r="O1642"/>
      <c r="P1642"/>
      <c r="Q1642"/>
      <c r="S1642"/>
      <c r="T1642"/>
      <c r="U1642"/>
      <c r="V1642"/>
    </row>
    <row r="1643" spans="6:22">
      <c r="F1643"/>
      <c r="N1643"/>
      <c r="O1643"/>
      <c r="P1643"/>
      <c r="Q1643"/>
      <c r="S1643"/>
      <c r="T1643"/>
      <c r="U1643"/>
      <c r="V1643"/>
    </row>
    <row r="1644" spans="6:22">
      <c r="F1644"/>
      <c r="N1644"/>
      <c r="O1644"/>
      <c r="P1644"/>
      <c r="Q1644"/>
      <c r="S1644"/>
      <c r="T1644"/>
      <c r="U1644"/>
      <c r="V1644"/>
    </row>
    <row r="1645" spans="6:22">
      <c r="F1645"/>
      <c r="N1645"/>
      <c r="O1645"/>
      <c r="P1645"/>
      <c r="Q1645"/>
      <c r="S1645"/>
      <c r="T1645"/>
      <c r="U1645"/>
      <c r="V1645"/>
    </row>
    <row r="1646" spans="6:22">
      <c r="F1646"/>
      <c r="N1646"/>
      <c r="O1646"/>
      <c r="P1646"/>
      <c r="Q1646"/>
      <c r="S1646"/>
      <c r="T1646"/>
      <c r="U1646"/>
      <c r="V1646"/>
    </row>
    <row r="1647" spans="6:22">
      <c r="F1647"/>
      <c r="N1647"/>
      <c r="O1647"/>
      <c r="P1647"/>
      <c r="Q1647"/>
      <c r="S1647"/>
      <c r="T1647"/>
      <c r="U1647"/>
      <c r="V1647"/>
    </row>
    <row r="1648" spans="6:22">
      <c r="F1648"/>
      <c r="N1648"/>
      <c r="O1648"/>
      <c r="P1648"/>
      <c r="Q1648"/>
      <c r="S1648"/>
      <c r="T1648"/>
      <c r="U1648"/>
      <c r="V1648"/>
    </row>
    <row r="1649" spans="6:22">
      <c r="F1649"/>
      <c r="N1649"/>
      <c r="O1649"/>
      <c r="P1649"/>
      <c r="Q1649"/>
      <c r="S1649"/>
      <c r="T1649"/>
      <c r="U1649"/>
      <c r="V1649"/>
    </row>
    <row r="1650" spans="6:22">
      <c r="F1650"/>
      <c r="N1650"/>
      <c r="O1650"/>
      <c r="P1650"/>
      <c r="Q1650"/>
      <c r="S1650"/>
      <c r="T1650"/>
      <c r="U1650"/>
      <c r="V1650"/>
    </row>
    <row r="1651" spans="6:22">
      <c r="F1651"/>
      <c r="N1651"/>
      <c r="O1651"/>
      <c r="P1651"/>
      <c r="Q1651"/>
      <c r="S1651"/>
      <c r="T1651"/>
      <c r="U1651"/>
      <c r="V1651"/>
    </row>
    <row r="1652" spans="6:22">
      <c r="F1652"/>
      <c r="N1652"/>
      <c r="O1652"/>
      <c r="P1652"/>
      <c r="Q1652"/>
      <c r="S1652"/>
      <c r="T1652"/>
      <c r="U1652"/>
      <c r="V1652"/>
    </row>
    <row r="1653" spans="6:22">
      <c r="F1653"/>
      <c r="N1653"/>
      <c r="O1653"/>
      <c r="P1653"/>
      <c r="Q1653"/>
      <c r="S1653"/>
      <c r="T1653"/>
      <c r="U1653"/>
      <c r="V1653"/>
    </row>
    <row r="1654" spans="6:22">
      <c r="F1654"/>
      <c r="N1654"/>
      <c r="O1654"/>
      <c r="P1654"/>
      <c r="Q1654"/>
      <c r="S1654"/>
      <c r="T1654"/>
      <c r="U1654"/>
      <c r="V1654"/>
    </row>
    <row r="1655" spans="6:22">
      <c r="F1655"/>
      <c r="N1655"/>
      <c r="O1655"/>
      <c r="P1655"/>
      <c r="Q1655"/>
      <c r="S1655"/>
      <c r="T1655"/>
      <c r="U1655"/>
      <c r="V1655"/>
    </row>
    <row r="1656" spans="6:22">
      <c r="F1656"/>
      <c r="N1656"/>
      <c r="O1656"/>
      <c r="P1656"/>
      <c r="Q1656"/>
      <c r="S1656"/>
      <c r="T1656"/>
      <c r="U1656"/>
      <c r="V1656"/>
    </row>
    <row r="1657" spans="6:22">
      <c r="F1657"/>
      <c r="N1657"/>
      <c r="O1657"/>
      <c r="P1657"/>
      <c r="Q1657"/>
      <c r="S1657"/>
      <c r="T1657"/>
      <c r="U1657"/>
      <c r="V1657"/>
    </row>
    <row r="1658" spans="6:22">
      <c r="F1658"/>
      <c r="N1658"/>
      <c r="O1658"/>
      <c r="P1658"/>
      <c r="Q1658"/>
      <c r="S1658"/>
      <c r="T1658"/>
      <c r="U1658"/>
      <c r="V1658"/>
    </row>
    <row r="1659" spans="6:22">
      <c r="F1659"/>
      <c r="N1659"/>
      <c r="O1659"/>
      <c r="P1659"/>
      <c r="Q1659"/>
      <c r="S1659"/>
      <c r="T1659"/>
      <c r="U1659"/>
      <c r="V1659"/>
    </row>
    <row r="1660" spans="6:22">
      <c r="F1660"/>
      <c r="N1660"/>
      <c r="O1660"/>
      <c r="P1660"/>
      <c r="Q1660"/>
      <c r="S1660"/>
      <c r="T1660"/>
      <c r="U1660"/>
      <c r="V1660"/>
    </row>
    <row r="1661" spans="6:22">
      <c r="F1661"/>
      <c r="N1661"/>
      <c r="O1661"/>
      <c r="P1661"/>
      <c r="Q1661"/>
      <c r="S1661"/>
      <c r="T1661"/>
      <c r="U1661"/>
      <c r="V1661"/>
    </row>
    <row r="1662" spans="6:22">
      <c r="F1662"/>
      <c r="N1662"/>
      <c r="O1662"/>
      <c r="P1662"/>
      <c r="Q1662"/>
      <c r="S1662"/>
      <c r="T1662"/>
      <c r="U1662"/>
      <c r="V1662"/>
    </row>
    <row r="1663" spans="6:22">
      <c r="F1663"/>
      <c r="N1663"/>
      <c r="O1663"/>
      <c r="P1663"/>
      <c r="Q1663"/>
      <c r="S1663"/>
      <c r="T1663"/>
      <c r="U1663"/>
      <c r="V1663"/>
    </row>
    <row r="1664" spans="6:22">
      <c r="F1664"/>
      <c r="N1664"/>
      <c r="O1664"/>
      <c r="P1664"/>
      <c r="Q1664"/>
      <c r="S1664"/>
      <c r="T1664"/>
      <c r="U1664"/>
      <c r="V1664"/>
    </row>
    <row r="1665" spans="6:22">
      <c r="F1665"/>
      <c r="N1665"/>
      <c r="O1665"/>
      <c r="P1665"/>
      <c r="Q1665"/>
      <c r="S1665"/>
      <c r="T1665"/>
      <c r="U1665"/>
      <c r="V1665"/>
    </row>
    <row r="1666" spans="6:22">
      <c r="F1666"/>
      <c r="N1666"/>
      <c r="O1666"/>
      <c r="P1666"/>
      <c r="Q1666"/>
      <c r="S1666"/>
      <c r="T1666"/>
      <c r="U1666"/>
      <c r="V1666"/>
    </row>
    <row r="1667" spans="6:22">
      <c r="F1667"/>
      <c r="N1667"/>
      <c r="O1667"/>
      <c r="P1667"/>
      <c r="Q1667"/>
      <c r="S1667"/>
      <c r="T1667"/>
      <c r="U1667"/>
      <c r="V1667"/>
    </row>
    <row r="1668" spans="6:22">
      <c r="F1668"/>
      <c r="N1668"/>
      <c r="O1668"/>
      <c r="P1668"/>
      <c r="Q1668"/>
      <c r="S1668"/>
      <c r="T1668"/>
      <c r="U1668"/>
      <c r="V1668"/>
    </row>
    <row r="1669" spans="6:22">
      <c r="F1669"/>
      <c r="N1669"/>
      <c r="O1669"/>
      <c r="P1669"/>
      <c r="Q1669"/>
      <c r="S1669"/>
      <c r="T1669"/>
      <c r="U1669"/>
      <c r="V1669"/>
    </row>
    <row r="1670" spans="6:22">
      <c r="F1670"/>
      <c r="N1670"/>
      <c r="O1670"/>
      <c r="P1670"/>
      <c r="Q1670"/>
      <c r="S1670"/>
      <c r="T1670"/>
      <c r="U1670"/>
      <c r="V1670"/>
    </row>
    <row r="1671" spans="6:22">
      <c r="F1671"/>
      <c r="N1671"/>
      <c r="O1671"/>
      <c r="P1671"/>
      <c r="Q1671"/>
      <c r="S1671"/>
      <c r="T1671"/>
      <c r="U1671"/>
      <c r="V1671"/>
    </row>
    <row r="1672" spans="6:22">
      <c r="F1672"/>
      <c r="N1672"/>
      <c r="O1672"/>
      <c r="P1672"/>
      <c r="Q1672"/>
      <c r="S1672"/>
      <c r="T1672"/>
      <c r="U1672"/>
      <c r="V1672"/>
    </row>
    <row r="1673" spans="6:22">
      <c r="F1673"/>
      <c r="N1673"/>
      <c r="O1673"/>
      <c r="P1673"/>
      <c r="Q1673"/>
      <c r="S1673"/>
      <c r="T1673"/>
      <c r="U1673"/>
      <c r="V1673"/>
    </row>
    <row r="1674" spans="6:22">
      <c r="F1674"/>
      <c r="N1674"/>
      <c r="O1674"/>
      <c r="P1674"/>
      <c r="Q1674"/>
      <c r="S1674"/>
      <c r="T1674"/>
      <c r="U1674"/>
      <c r="V1674"/>
    </row>
    <row r="1675" spans="6:22">
      <c r="F1675"/>
      <c r="N1675"/>
      <c r="O1675"/>
      <c r="P1675"/>
      <c r="Q1675"/>
      <c r="S1675"/>
      <c r="T1675"/>
      <c r="U1675"/>
      <c r="V1675"/>
    </row>
    <row r="1676" spans="6:22">
      <c r="F1676"/>
      <c r="N1676"/>
      <c r="O1676"/>
      <c r="P1676"/>
      <c r="Q1676"/>
      <c r="S1676"/>
      <c r="T1676"/>
      <c r="U1676"/>
      <c r="V1676"/>
    </row>
    <row r="1677" spans="6:22">
      <c r="F1677"/>
      <c r="N1677"/>
      <c r="O1677"/>
      <c r="P1677"/>
      <c r="Q1677"/>
      <c r="S1677"/>
      <c r="T1677"/>
      <c r="U1677"/>
      <c r="V1677"/>
    </row>
    <row r="1678" spans="6:22">
      <c r="F1678"/>
      <c r="N1678"/>
      <c r="O1678"/>
      <c r="P1678"/>
      <c r="Q1678"/>
      <c r="S1678"/>
      <c r="T1678"/>
      <c r="U1678"/>
      <c r="V1678"/>
    </row>
    <row r="1679" spans="6:22">
      <c r="F1679"/>
      <c r="N1679"/>
      <c r="O1679"/>
      <c r="P1679"/>
      <c r="Q1679"/>
      <c r="S1679"/>
      <c r="T1679"/>
      <c r="U1679"/>
      <c r="V1679"/>
    </row>
    <row r="1680" spans="6:22">
      <c r="F1680"/>
      <c r="N1680"/>
      <c r="O1680"/>
      <c r="P1680"/>
      <c r="Q1680"/>
      <c r="S1680"/>
      <c r="T1680"/>
      <c r="U1680"/>
      <c r="V1680"/>
    </row>
    <row r="1681" spans="6:22">
      <c r="F1681"/>
      <c r="N1681"/>
      <c r="O1681"/>
      <c r="P1681"/>
      <c r="Q1681"/>
      <c r="S1681"/>
      <c r="T1681"/>
      <c r="U1681"/>
      <c r="V1681"/>
    </row>
    <row r="1682" spans="6:22">
      <c r="F1682"/>
      <c r="N1682"/>
      <c r="O1682"/>
      <c r="P1682"/>
      <c r="Q1682"/>
      <c r="S1682"/>
      <c r="T1682"/>
      <c r="U1682"/>
      <c r="V1682"/>
    </row>
    <row r="1683" spans="6:22">
      <c r="F1683"/>
      <c r="N1683"/>
      <c r="O1683"/>
      <c r="P1683"/>
      <c r="Q1683"/>
      <c r="S1683"/>
      <c r="T1683"/>
      <c r="U1683"/>
      <c r="V1683"/>
    </row>
    <row r="1684" spans="6:22">
      <c r="F1684"/>
      <c r="N1684"/>
      <c r="O1684"/>
      <c r="P1684"/>
      <c r="Q1684"/>
      <c r="S1684"/>
      <c r="T1684"/>
      <c r="U1684"/>
      <c r="V1684"/>
    </row>
    <row r="1685" spans="6:22">
      <c r="F1685"/>
      <c r="N1685"/>
      <c r="O1685"/>
      <c r="P1685"/>
      <c r="Q1685"/>
      <c r="S1685"/>
      <c r="T1685"/>
      <c r="U1685"/>
      <c r="V1685"/>
    </row>
    <row r="1686" spans="6:22">
      <c r="F1686"/>
      <c r="N1686"/>
      <c r="O1686"/>
      <c r="P1686"/>
      <c r="Q1686"/>
      <c r="S1686"/>
      <c r="T1686"/>
      <c r="U1686"/>
      <c r="V1686"/>
    </row>
    <row r="1687" spans="6:22">
      <c r="F1687"/>
      <c r="N1687"/>
      <c r="O1687"/>
      <c r="P1687"/>
      <c r="Q1687"/>
      <c r="S1687"/>
      <c r="T1687"/>
      <c r="U1687"/>
      <c r="V1687"/>
    </row>
    <row r="1688" spans="6:22">
      <c r="F1688"/>
      <c r="N1688"/>
      <c r="O1688"/>
      <c r="P1688"/>
      <c r="Q1688"/>
      <c r="S1688"/>
      <c r="T1688"/>
      <c r="U1688"/>
      <c r="V1688"/>
    </row>
    <row r="1689" spans="6:22">
      <c r="F1689"/>
      <c r="N1689"/>
      <c r="O1689"/>
      <c r="P1689"/>
      <c r="Q1689"/>
      <c r="S1689"/>
      <c r="T1689"/>
      <c r="U1689"/>
      <c r="V1689"/>
    </row>
    <row r="1690" spans="6:22">
      <c r="F1690"/>
      <c r="N1690"/>
      <c r="O1690"/>
      <c r="P1690"/>
      <c r="Q1690"/>
      <c r="S1690"/>
      <c r="T1690"/>
      <c r="U1690"/>
      <c r="V1690"/>
    </row>
    <row r="1691" spans="6:22">
      <c r="F1691"/>
      <c r="N1691"/>
      <c r="O1691"/>
      <c r="P1691"/>
      <c r="Q1691"/>
      <c r="S1691"/>
      <c r="T1691"/>
      <c r="U1691"/>
      <c r="V1691"/>
    </row>
    <row r="1692" spans="6:22">
      <c r="F1692"/>
      <c r="N1692"/>
      <c r="O1692"/>
      <c r="P1692"/>
      <c r="Q1692"/>
      <c r="S1692"/>
      <c r="T1692"/>
      <c r="U1692"/>
      <c r="V1692"/>
    </row>
    <row r="1693" spans="6:22">
      <c r="F1693"/>
      <c r="N1693"/>
      <c r="O1693"/>
      <c r="P1693"/>
      <c r="Q1693"/>
      <c r="S1693"/>
      <c r="T1693"/>
      <c r="U1693"/>
      <c r="V1693"/>
    </row>
    <row r="1694" spans="6:22">
      <c r="F1694"/>
      <c r="N1694"/>
      <c r="O1694"/>
      <c r="P1694"/>
      <c r="Q1694"/>
      <c r="S1694"/>
      <c r="T1694"/>
      <c r="U1694"/>
      <c r="V1694"/>
    </row>
    <row r="1695" spans="6:22">
      <c r="F1695"/>
      <c r="N1695"/>
      <c r="O1695"/>
      <c r="P1695"/>
      <c r="Q1695"/>
      <c r="S1695"/>
      <c r="T1695"/>
      <c r="U1695"/>
      <c r="V1695"/>
    </row>
    <row r="1696" spans="6:22">
      <c r="F1696"/>
      <c r="N1696"/>
      <c r="O1696"/>
      <c r="P1696"/>
      <c r="Q1696"/>
      <c r="S1696"/>
      <c r="T1696"/>
      <c r="U1696"/>
      <c r="V1696"/>
    </row>
    <row r="1697" spans="6:22">
      <c r="F1697"/>
      <c r="N1697"/>
      <c r="O1697"/>
      <c r="P1697"/>
      <c r="Q1697"/>
      <c r="S1697"/>
      <c r="T1697"/>
      <c r="U1697"/>
      <c r="V1697"/>
    </row>
    <row r="1698" spans="6:22">
      <c r="F1698"/>
      <c r="N1698"/>
      <c r="O1698"/>
      <c r="P1698"/>
      <c r="Q1698"/>
      <c r="S1698"/>
      <c r="T1698"/>
      <c r="U1698"/>
      <c r="V1698"/>
    </row>
    <row r="1699" spans="6:22">
      <c r="F1699"/>
      <c r="N1699"/>
      <c r="O1699"/>
      <c r="P1699"/>
      <c r="Q1699"/>
      <c r="S1699"/>
      <c r="T1699"/>
      <c r="U1699"/>
      <c r="V1699"/>
    </row>
    <row r="1700" spans="6:22">
      <c r="F1700"/>
      <c r="N1700"/>
      <c r="O1700"/>
      <c r="P1700"/>
      <c r="Q1700"/>
      <c r="S1700"/>
      <c r="T1700"/>
      <c r="U1700"/>
      <c r="V1700"/>
    </row>
    <row r="1701" spans="6:22">
      <c r="F1701"/>
      <c r="N1701"/>
      <c r="O1701"/>
      <c r="P1701"/>
      <c r="Q1701"/>
      <c r="S1701"/>
      <c r="T1701"/>
      <c r="U1701"/>
      <c r="V1701"/>
    </row>
    <row r="1702" spans="6:22">
      <c r="F1702"/>
      <c r="N1702"/>
      <c r="O1702"/>
      <c r="P1702"/>
      <c r="Q1702"/>
      <c r="S1702"/>
      <c r="T1702"/>
      <c r="U1702"/>
      <c r="V1702"/>
    </row>
    <row r="1703" spans="6:22">
      <c r="F1703"/>
      <c r="N1703"/>
      <c r="O1703"/>
      <c r="P1703"/>
      <c r="Q1703"/>
      <c r="S1703"/>
      <c r="T1703"/>
      <c r="U1703"/>
      <c r="V1703"/>
    </row>
    <row r="1704" spans="6:22">
      <c r="F1704"/>
      <c r="N1704"/>
      <c r="O1704"/>
      <c r="P1704"/>
      <c r="Q1704"/>
      <c r="S1704"/>
      <c r="T1704"/>
      <c r="U1704"/>
      <c r="V1704"/>
    </row>
    <row r="1705" spans="6:22">
      <c r="F1705"/>
      <c r="N1705"/>
      <c r="O1705"/>
      <c r="P1705"/>
      <c r="Q1705"/>
      <c r="S1705"/>
      <c r="T1705"/>
      <c r="U1705"/>
      <c r="V1705"/>
    </row>
    <row r="1706" spans="6:22">
      <c r="F1706"/>
      <c r="N1706"/>
      <c r="O1706"/>
      <c r="P1706"/>
      <c r="Q1706"/>
      <c r="S1706"/>
      <c r="T1706"/>
      <c r="U1706"/>
      <c r="V1706"/>
    </row>
    <row r="1707" spans="6:22">
      <c r="F1707"/>
      <c r="N1707"/>
      <c r="O1707"/>
      <c r="P1707"/>
      <c r="Q1707"/>
      <c r="S1707"/>
      <c r="T1707"/>
      <c r="U1707"/>
      <c r="V1707"/>
    </row>
    <row r="1708" spans="6:22">
      <c r="F1708"/>
      <c r="N1708"/>
      <c r="O1708"/>
      <c r="P1708"/>
      <c r="Q1708"/>
      <c r="S1708"/>
      <c r="T1708"/>
      <c r="U1708"/>
      <c r="V1708"/>
    </row>
    <row r="1709" spans="6:22">
      <c r="F1709"/>
      <c r="N1709"/>
      <c r="O1709"/>
      <c r="P1709"/>
      <c r="Q1709"/>
      <c r="S1709"/>
      <c r="T1709"/>
      <c r="U1709"/>
      <c r="V1709"/>
    </row>
    <row r="1710" spans="6:22">
      <c r="F1710"/>
      <c r="N1710"/>
      <c r="O1710"/>
      <c r="P1710"/>
      <c r="Q1710"/>
      <c r="S1710"/>
      <c r="T1710"/>
      <c r="U1710"/>
      <c r="V1710"/>
    </row>
    <row r="1711" spans="6:22">
      <c r="F1711"/>
      <c r="N1711"/>
      <c r="O1711"/>
      <c r="P1711"/>
      <c r="Q1711"/>
      <c r="S1711"/>
      <c r="T1711"/>
      <c r="U1711"/>
      <c r="V1711"/>
    </row>
    <row r="1712" spans="6:22">
      <c r="F1712"/>
      <c r="N1712"/>
      <c r="O1712"/>
      <c r="P1712"/>
      <c r="Q1712"/>
      <c r="S1712"/>
      <c r="T1712"/>
      <c r="U1712"/>
      <c r="V1712"/>
    </row>
    <row r="1713" spans="6:22">
      <c r="F1713"/>
      <c r="N1713"/>
      <c r="O1713"/>
      <c r="P1713"/>
      <c r="Q1713"/>
      <c r="S1713"/>
      <c r="T1713"/>
      <c r="U1713"/>
      <c r="V1713"/>
    </row>
    <row r="1714" spans="6:22">
      <c r="F1714"/>
      <c r="N1714"/>
      <c r="O1714"/>
      <c r="P1714"/>
      <c r="Q1714"/>
      <c r="S1714"/>
      <c r="T1714"/>
      <c r="U1714"/>
      <c r="V1714"/>
    </row>
    <row r="1715" spans="6:22">
      <c r="F1715"/>
      <c r="N1715"/>
      <c r="O1715"/>
      <c r="P1715"/>
      <c r="Q1715"/>
      <c r="S1715"/>
      <c r="T1715"/>
      <c r="U1715"/>
      <c r="V1715"/>
    </row>
    <row r="1716" spans="6:22">
      <c r="F1716"/>
      <c r="N1716"/>
      <c r="O1716"/>
      <c r="P1716"/>
      <c r="Q1716"/>
      <c r="S1716"/>
      <c r="T1716"/>
      <c r="U1716"/>
      <c r="V1716"/>
    </row>
    <row r="1717" spans="6:22">
      <c r="F1717"/>
      <c r="N1717"/>
      <c r="O1717"/>
      <c r="P1717"/>
      <c r="Q1717"/>
      <c r="S1717"/>
      <c r="T1717"/>
      <c r="U1717"/>
      <c r="V1717"/>
    </row>
    <row r="1718" spans="6:22">
      <c r="F1718"/>
      <c r="N1718"/>
      <c r="O1718"/>
      <c r="P1718"/>
      <c r="Q1718"/>
      <c r="S1718"/>
      <c r="T1718"/>
      <c r="U1718"/>
      <c r="V1718"/>
    </row>
    <row r="1719" spans="6:22">
      <c r="F1719"/>
      <c r="N1719"/>
      <c r="O1719"/>
      <c r="P1719"/>
      <c r="Q1719"/>
      <c r="S1719"/>
      <c r="T1719"/>
      <c r="U1719"/>
      <c r="V1719"/>
    </row>
    <row r="1720" spans="6:22">
      <c r="F1720"/>
      <c r="N1720"/>
      <c r="O1720"/>
      <c r="P1720"/>
      <c r="Q1720"/>
      <c r="S1720"/>
      <c r="T1720"/>
      <c r="U1720"/>
      <c r="V1720"/>
    </row>
    <row r="1721" spans="6:22">
      <c r="F1721"/>
      <c r="N1721"/>
      <c r="O1721"/>
      <c r="P1721"/>
      <c r="Q1721"/>
      <c r="S1721"/>
      <c r="T1721"/>
      <c r="U1721"/>
      <c r="V1721"/>
    </row>
    <row r="1722" spans="6:22">
      <c r="F1722"/>
      <c r="N1722"/>
      <c r="O1722"/>
      <c r="P1722"/>
      <c r="Q1722"/>
      <c r="S1722"/>
      <c r="T1722"/>
      <c r="U1722"/>
      <c r="V1722"/>
    </row>
    <row r="1723" spans="6:22">
      <c r="F1723"/>
      <c r="N1723"/>
      <c r="O1723"/>
      <c r="P1723"/>
      <c r="Q1723"/>
      <c r="S1723"/>
      <c r="T1723"/>
      <c r="U1723"/>
      <c r="V1723"/>
    </row>
    <row r="1724" spans="6:22">
      <c r="F1724"/>
      <c r="N1724"/>
      <c r="O1724"/>
      <c r="P1724"/>
      <c r="Q1724"/>
      <c r="S1724"/>
      <c r="T1724"/>
      <c r="U1724"/>
      <c r="V1724"/>
    </row>
    <row r="1725" spans="6:22">
      <c r="F1725"/>
      <c r="N1725"/>
      <c r="O1725"/>
      <c r="P1725"/>
      <c r="Q1725"/>
      <c r="S1725"/>
      <c r="T1725"/>
      <c r="U1725"/>
      <c r="V1725"/>
    </row>
    <row r="1726" spans="6:22">
      <c r="F1726"/>
      <c r="N1726"/>
      <c r="O1726"/>
      <c r="P1726"/>
      <c r="Q1726"/>
      <c r="S1726"/>
      <c r="T1726"/>
      <c r="U1726"/>
      <c r="V1726"/>
    </row>
    <row r="1727" spans="6:22">
      <c r="F1727"/>
      <c r="N1727"/>
      <c r="O1727"/>
      <c r="P1727"/>
      <c r="Q1727"/>
      <c r="S1727"/>
      <c r="T1727"/>
      <c r="U1727"/>
      <c r="V1727"/>
    </row>
    <row r="1728" spans="6:22">
      <c r="F1728"/>
      <c r="N1728"/>
      <c r="O1728"/>
      <c r="P1728"/>
      <c r="Q1728"/>
      <c r="S1728"/>
      <c r="T1728"/>
      <c r="U1728"/>
      <c r="V1728"/>
    </row>
    <row r="1729" spans="6:22">
      <c r="F1729"/>
      <c r="N1729"/>
      <c r="O1729"/>
      <c r="P1729"/>
      <c r="Q1729"/>
      <c r="S1729"/>
      <c r="T1729"/>
      <c r="U1729"/>
      <c r="V1729"/>
    </row>
    <row r="1730" spans="6:22">
      <c r="F1730"/>
      <c r="N1730"/>
      <c r="O1730"/>
      <c r="P1730"/>
      <c r="Q1730"/>
      <c r="S1730"/>
      <c r="T1730"/>
      <c r="U1730"/>
      <c r="V1730"/>
    </row>
    <row r="1731" spans="6:22">
      <c r="F1731"/>
      <c r="N1731"/>
      <c r="O1731"/>
      <c r="P1731"/>
      <c r="Q1731"/>
      <c r="S1731"/>
      <c r="T1731"/>
      <c r="U1731"/>
      <c r="V1731"/>
    </row>
    <row r="1732" spans="6:22">
      <c r="F1732"/>
      <c r="N1732"/>
      <c r="O1732"/>
      <c r="P1732"/>
      <c r="Q1732"/>
      <c r="S1732"/>
      <c r="T1732"/>
      <c r="U1732"/>
      <c r="V1732"/>
    </row>
    <row r="1733" spans="6:22">
      <c r="F1733"/>
      <c r="N1733"/>
      <c r="O1733"/>
      <c r="P1733"/>
      <c r="Q1733"/>
      <c r="S1733"/>
      <c r="T1733"/>
      <c r="U1733"/>
      <c r="V1733"/>
    </row>
    <row r="1734" spans="6:22">
      <c r="F1734"/>
      <c r="N1734"/>
      <c r="O1734"/>
      <c r="P1734"/>
      <c r="Q1734"/>
      <c r="S1734"/>
      <c r="T1734"/>
      <c r="U1734"/>
      <c r="V1734"/>
    </row>
    <row r="1735" spans="6:22">
      <c r="F1735"/>
      <c r="N1735"/>
      <c r="O1735"/>
      <c r="P1735"/>
      <c r="Q1735"/>
      <c r="S1735"/>
      <c r="T1735"/>
      <c r="U1735"/>
      <c r="V1735"/>
    </row>
    <row r="1736" spans="6:22">
      <c r="F1736"/>
      <c r="N1736"/>
      <c r="O1736"/>
      <c r="P1736"/>
      <c r="Q1736"/>
      <c r="S1736"/>
      <c r="T1736"/>
      <c r="U1736"/>
      <c r="V1736"/>
    </row>
    <row r="1737" spans="6:22">
      <c r="F1737"/>
      <c r="N1737"/>
      <c r="O1737"/>
      <c r="P1737"/>
      <c r="Q1737"/>
      <c r="S1737"/>
      <c r="T1737"/>
      <c r="U1737"/>
      <c r="V1737"/>
    </row>
    <row r="1738" spans="6:22">
      <c r="F1738"/>
      <c r="N1738"/>
      <c r="O1738"/>
      <c r="P1738"/>
      <c r="Q1738"/>
      <c r="S1738"/>
      <c r="T1738"/>
      <c r="U1738"/>
      <c r="V1738"/>
    </row>
    <row r="1739" spans="6:22">
      <c r="F1739"/>
      <c r="N1739"/>
      <c r="O1739"/>
      <c r="P1739"/>
      <c r="Q1739"/>
      <c r="S1739"/>
      <c r="T1739"/>
      <c r="U1739"/>
      <c r="V1739"/>
    </row>
    <row r="1740" spans="6:22">
      <c r="F1740"/>
      <c r="N1740"/>
      <c r="O1740"/>
      <c r="P1740"/>
      <c r="Q1740"/>
      <c r="S1740"/>
      <c r="T1740"/>
      <c r="U1740"/>
      <c r="V1740"/>
    </row>
    <row r="1741" spans="6:22">
      <c r="F1741"/>
      <c r="N1741"/>
      <c r="O1741"/>
      <c r="P1741"/>
      <c r="Q1741"/>
      <c r="S1741"/>
      <c r="T1741"/>
      <c r="U1741"/>
      <c r="V1741"/>
    </row>
    <row r="1742" spans="6:22">
      <c r="F1742"/>
      <c r="N1742"/>
      <c r="O1742"/>
      <c r="P1742"/>
      <c r="Q1742"/>
      <c r="S1742"/>
      <c r="T1742"/>
      <c r="U1742"/>
      <c r="V1742"/>
    </row>
    <row r="1743" spans="6:22">
      <c r="F1743"/>
      <c r="N1743"/>
      <c r="O1743"/>
      <c r="P1743"/>
      <c r="Q1743"/>
      <c r="S1743"/>
      <c r="T1743"/>
      <c r="U1743"/>
      <c r="V1743"/>
    </row>
    <row r="1744" spans="6:22">
      <c r="F1744"/>
      <c r="N1744"/>
      <c r="O1744"/>
      <c r="P1744"/>
      <c r="Q1744"/>
      <c r="S1744"/>
      <c r="T1744"/>
      <c r="U1744"/>
      <c r="V1744"/>
    </row>
    <row r="1745" spans="6:22">
      <c r="F1745"/>
      <c r="N1745"/>
      <c r="O1745"/>
      <c r="P1745"/>
      <c r="Q1745"/>
      <c r="S1745"/>
      <c r="T1745"/>
      <c r="U1745"/>
      <c r="V1745"/>
    </row>
    <row r="1746" spans="6:22">
      <c r="F1746"/>
      <c r="N1746"/>
      <c r="O1746"/>
      <c r="P1746"/>
      <c r="Q1746"/>
      <c r="S1746"/>
      <c r="T1746"/>
      <c r="U1746"/>
      <c r="V1746"/>
    </row>
    <row r="1747" spans="6:22">
      <c r="F1747"/>
      <c r="N1747"/>
      <c r="O1747"/>
      <c r="P1747"/>
      <c r="Q1747"/>
      <c r="S1747"/>
      <c r="T1747"/>
      <c r="U1747"/>
      <c r="V1747"/>
    </row>
    <row r="1748" spans="6:22">
      <c r="F1748"/>
      <c r="N1748"/>
      <c r="O1748"/>
      <c r="P1748"/>
      <c r="Q1748"/>
      <c r="S1748"/>
      <c r="T1748"/>
      <c r="U1748"/>
      <c r="V1748"/>
    </row>
    <row r="1749" spans="6:22">
      <c r="F1749"/>
      <c r="N1749"/>
      <c r="O1749"/>
      <c r="P1749"/>
      <c r="Q1749"/>
      <c r="S1749"/>
      <c r="T1749"/>
      <c r="U1749"/>
      <c r="V1749"/>
    </row>
    <row r="1750" spans="6:22">
      <c r="F1750"/>
      <c r="N1750"/>
      <c r="O1750"/>
      <c r="P1750"/>
      <c r="Q1750"/>
      <c r="S1750"/>
      <c r="T1750"/>
      <c r="U1750"/>
      <c r="V1750"/>
    </row>
    <row r="1751" spans="6:22">
      <c r="F1751"/>
      <c r="N1751"/>
      <c r="O1751"/>
      <c r="P1751"/>
      <c r="Q1751"/>
      <c r="S1751"/>
      <c r="T1751"/>
      <c r="U1751"/>
      <c r="V1751"/>
    </row>
    <row r="1752" spans="6:22">
      <c r="F1752"/>
      <c r="N1752"/>
      <c r="O1752"/>
      <c r="P1752"/>
      <c r="Q1752"/>
      <c r="S1752"/>
      <c r="T1752"/>
      <c r="U1752"/>
      <c r="V1752"/>
    </row>
    <row r="1753" spans="6:22">
      <c r="F1753"/>
      <c r="N1753"/>
      <c r="O1753"/>
      <c r="P1753"/>
      <c r="Q1753"/>
      <c r="S1753"/>
      <c r="T1753"/>
      <c r="U1753"/>
      <c r="V1753"/>
    </row>
    <row r="1754" spans="6:22">
      <c r="F1754"/>
      <c r="N1754"/>
      <c r="O1754"/>
      <c r="P1754"/>
      <c r="Q1754"/>
      <c r="S1754"/>
      <c r="T1754"/>
      <c r="U1754"/>
      <c r="V1754"/>
    </row>
    <row r="1755" spans="6:22">
      <c r="F1755"/>
      <c r="N1755"/>
      <c r="O1755"/>
      <c r="P1755"/>
      <c r="Q1755"/>
      <c r="S1755"/>
      <c r="T1755"/>
      <c r="U1755"/>
      <c r="V1755"/>
    </row>
    <row r="1756" spans="6:22">
      <c r="F1756"/>
      <c r="N1756"/>
      <c r="O1756"/>
      <c r="P1756"/>
      <c r="Q1756"/>
      <c r="S1756"/>
      <c r="T1756"/>
      <c r="U1756"/>
      <c r="V1756"/>
    </row>
    <row r="1757" spans="6:22">
      <c r="F1757"/>
      <c r="N1757"/>
      <c r="O1757"/>
      <c r="P1757"/>
      <c r="Q1757"/>
      <c r="S1757"/>
      <c r="T1757"/>
      <c r="U1757"/>
      <c r="V1757"/>
    </row>
    <row r="1758" spans="6:22">
      <c r="F1758"/>
      <c r="N1758"/>
      <c r="O1758"/>
      <c r="P1758"/>
      <c r="Q1758"/>
      <c r="S1758"/>
      <c r="T1758"/>
      <c r="U1758"/>
      <c r="V1758"/>
    </row>
    <row r="1759" spans="6:22">
      <c r="F1759"/>
      <c r="N1759"/>
      <c r="O1759"/>
      <c r="P1759"/>
      <c r="Q1759"/>
      <c r="S1759"/>
      <c r="T1759"/>
      <c r="U1759"/>
      <c r="V1759"/>
    </row>
    <row r="1760" spans="6:22">
      <c r="F1760"/>
      <c r="N1760"/>
      <c r="O1760"/>
      <c r="P1760"/>
      <c r="Q1760"/>
      <c r="S1760"/>
      <c r="T1760"/>
      <c r="U1760"/>
      <c r="V1760"/>
    </row>
    <row r="1761" spans="6:22">
      <c r="F1761"/>
      <c r="N1761"/>
      <c r="O1761"/>
      <c r="P1761"/>
      <c r="Q1761"/>
      <c r="S1761"/>
      <c r="T1761"/>
      <c r="U1761"/>
      <c r="V1761"/>
    </row>
    <row r="1762" spans="6:22">
      <c r="F1762"/>
      <c r="N1762"/>
      <c r="O1762"/>
      <c r="P1762"/>
      <c r="Q1762"/>
      <c r="S1762"/>
      <c r="T1762"/>
      <c r="U1762"/>
      <c r="V1762"/>
    </row>
    <row r="1763" spans="6:22">
      <c r="F1763"/>
      <c r="N1763"/>
      <c r="O1763"/>
      <c r="P1763"/>
      <c r="Q1763"/>
      <c r="S1763"/>
      <c r="T1763"/>
      <c r="U1763"/>
      <c r="V1763"/>
    </row>
    <row r="1764" spans="6:22">
      <c r="F1764"/>
      <c r="N1764"/>
      <c r="O1764"/>
      <c r="P1764"/>
      <c r="Q1764"/>
      <c r="S1764"/>
      <c r="T1764"/>
      <c r="U1764"/>
      <c r="V1764"/>
    </row>
    <row r="1765" spans="6:22">
      <c r="F1765"/>
      <c r="N1765"/>
      <c r="O1765"/>
      <c r="P1765"/>
      <c r="Q1765"/>
      <c r="S1765"/>
      <c r="T1765"/>
      <c r="U1765"/>
      <c r="V1765"/>
    </row>
    <row r="1766" spans="6:22">
      <c r="F1766"/>
      <c r="N1766"/>
      <c r="O1766"/>
      <c r="P1766"/>
      <c r="Q1766"/>
      <c r="S1766"/>
      <c r="T1766"/>
      <c r="U1766"/>
      <c r="V1766"/>
    </row>
    <row r="1767" spans="6:22">
      <c r="F1767"/>
      <c r="N1767"/>
      <c r="O1767"/>
      <c r="P1767"/>
      <c r="Q1767"/>
      <c r="S1767"/>
      <c r="T1767"/>
      <c r="U1767"/>
      <c r="V1767"/>
    </row>
    <row r="1768" spans="6:22">
      <c r="F1768"/>
      <c r="N1768"/>
      <c r="O1768"/>
      <c r="P1768"/>
      <c r="Q1768"/>
      <c r="S1768"/>
      <c r="T1768"/>
      <c r="U1768"/>
      <c r="V1768"/>
    </row>
    <row r="1769" spans="6:22">
      <c r="F1769"/>
      <c r="N1769"/>
      <c r="O1769"/>
      <c r="P1769"/>
      <c r="Q1769"/>
      <c r="S1769"/>
      <c r="T1769"/>
      <c r="U1769"/>
      <c r="V1769"/>
    </row>
    <row r="1770" spans="6:22">
      <c r="F1770"/>
      <c r="N1770"/>
      <c r="O1770"/>
      <c r="P1770"/>
      <c r="Q1770"/>
      <c r="S1770"/>
      <c r="T1770"/>
      <c r="U1770"/>
      <c r="V1770"/>
    </row>
    <row r="1771" spans="6:22">
      <c r="F1771"/>
      <c r="N1771"/>
      <c r="O1771"/>
      <c r="P1771"/>
      <c r="Q1771"/>
      <c r="S1771"/>
      <c r="T1771"/>
      <c r="U1771"/>
      <c r="V1771"/>
    </row>
    <row r="1772" spans="6:22">
      <c r="F1772"/>
      <c r="N1772"/>
      <c r="O1772"/>
      <c r="P1772"/>
      <c r="Q1772"/>
      <c r="S1772"/>
      <c r="T1772"/>
      <c r="U1772"/>
      <c r="V1772"/>
    </row>
    <row r="1773" spans="6:22">
      <c r="F1773"/>
      <c r="N1773"/>
      <c r="O1773"/>
      <c r="P1773"/>
      <c r="Q1773"/>
      <c r="S1773"/>
      <c r="T1773"/>
      <c r="U1773"/>
      <c r="V1773"/>
    </row>
    <row r="1774" spans="6:22">
      <c r="F1774"/>
      <c r="N1774"/>
      <c r="O1774"/>
      <c r="P1774"/>
      <c r="Q1774"/>
      <c r="S1774"/>
      <c r="T1774"/>
      <c r="U1774"/>
      <c r="V1774"/>
    </row>
    <row r="1775" spans="6:22">
      <c r="F1775"/>
      <c r="N1775"/>
      <c r="O1775"/>
      <c r="P1775"/>
      <c r="Q1775"/>
      <c r="S1775"/>
      <c r="T1775"/>
      <c r="U1775"/>
      <c r="V1775"/>
    </row>
    <row r="1776" spans="6:22">
      <c r="F1776"/>
      <c r="N1776"/>
      <c r="O1776"/>
      <c r="P1776"/>
      <c r="Q1776"/>
      <c r="S1776"/>
      <c r="T1776"/>
      <c r="U1776"/>
      <c r="V1776"/>
    </row>
    <row r="1777" spans="6:22">
      <c r="F1777"/>
      <c r="N1777"/>
      <c r="O1777"/>
      <c r="P1777"/>
      <c r="Q1777"/>
      <c r="S1777"/>
      <c r="T1777"/>
      <c r="U1777"/>
      <c r="V1777"/>
    </row>
    <row r="1778" spans="6:22">
      <c r="F1778"/>
      <c r="N1778"/>
      <c r="O1778"/>
      <c r="P1778"/>
      <c r="Q1778"/>
      <c r="S1778"/>
      <c r="T1778"/>
      <c r="U1778"/>
      <c r="V1778"/>
    </row>
    <row r="1779" spans="6:22">
      <c r="F1779"/>
      <c r="N1779"/>
      <c r="O1779"/>
      <c r="P1779"/>
      <c r="Q1779"/>
      <c r="S1779"/>
      <c r="T1779"/>
      <c r="U1779"/>
      <c r="V1779"/>
    </row>
    <row r="1780" spans="6:22">
      <c r="F1780"/>
      <c r="N1780"/>
      <c r="O1780"/>
      <c r="P1780"/>
      <c r="Q1780"/>
      <c r="S1780"/>
      <c r="T1780"/>
      <c r="U1780"/>
      <c r="V1780"/>
    </row>
    <row r="1781" spans="6:22">
      <c r="F1781"/>
      <c r="N1781"/>
      <c r="O1781"/>
      <c r="P1781"/>
      <c r="Q1781"/>
      <c r="S1781"/>
      <c r="T1781"/>
      <c r="U1781"/>
      <c r="V1781"/>
    </row>
    <row r="1782" spans="6:22">
      <c r="F1782"/>
      <c r="N1782"/>
      <c r="O1782"/>
      <c r="P1782"/>
      <c r="Q1782"/>
      <c r="S1782"/>
      <c r="T1782"/>
      <c r="U1782"/>
      <c r="V1782"/>
    </row>
    <row r="1783" spans="6:22">
      <c r="F1783"/>
      <c r="N1783"/>
      <c r="O1783"/>
      <c r="P1783"/>
      <c r="Q1783"/>
      <c r="S1783"/>
      <c r="T1783"/>
      <c r="U1783"/>
      <c r="V1783"/>
    </row>
    <row r="1784" spans="6:22">
      <c r="F1784"/>
      <c r="N1784"/>
      <c r="O1784"/>
      <c r="P1784"/>
      <c r="Q1784"/>
      <c r="S1784"/>
      <c r="T1784"/>
      <c r="U1784"/>
      <c r="V1784"/>
    </row>
    <row r="1785" spans="6:22">
      <c r="F1785"/>
      <c r="N1785"/>
      <c r="O1785"/>
      <c r="P1785"/>
      <c r="Q1785"/>
      <c r="S1785"/>
      <c r="T1785"/>
      <c r="U1785"/>
      <c r="V1785"/>
    </row>
    <row r="1786" spans="6:22">
      <c r="F1786"/>
      <c r="N1786"/>
      <c r="O1786"/>
      <c r="P1786"/>
      <c r="Q1786"/>
      <c r="S1786"/>
      <c r="T1786"/>
      <c r="U1786"/>
      <c r="V1786"/>
    </row>
    <row r="1787" spans="6:22">
      <c r="F1787"/>
      <c r="N1787"/>
      <c r="O1787"/>
      <c r="P1787"/>
      <c r="Q1787"/>
      <c r="S1787"/>
      <c r="T1787"/>
      <c r="U1787"/>
      <c r="V1787"/>
    </row>
    <row r="1788" spans="6:22">
      <c r="F1788"/>
      <c r="N1788"/>
      <c r="O1788"/>
      <c r="P1788"/>
      <c r="Q1788"/>
      <c r="S1788"/>
      <c r="T1788"/>
      <c r="U1788"/>
      <c r="V1788"/>
    </row>
    <row r="1789" spans="6:22">
      <c r="F1789"/>
      <c r="N1789"/>
      <c r="O1789"/>
      <c r="P1789"/>
      <c r="Q1789"/>
      <c r="S1789"/>
      <c r="T1789"/>
      <c r="U1789"/>
      <c r="V1789"/>
    </row>
    <row r="1790" spans="6:22">
      <c r="F1790"/>
      <c r="N1790"/>
      <c r="O1790"/>
      <c r="P1790"/>
      <c r="Q1790"/>
      <c r="S1790"/>
      <c r="T1790"/>
      <c r="U1790"/>
      <c r="V1790"/>
    </row>
    <row r="1791" spans="6:22">
      <c r="F1791"/>
      <c r="N1791"/>
      <c r="O1791"/>
      <c r="P1791"/>
      <c r="Q1791"/>
      <c r="S1791"/>
      <c r="T1791"/>
      <c r="U1791"/>
      <c r="V1791"/>
    </row>
    <row r="1792" spans="6:22">
      <c r="F1792"/>
      <c r="N1792"/>
      <c r="O1792"/>
      <c r="P1792"/>
      <c r="Q1792"/>
      <c r="S1792"/>
      <c r="T1792"/>
      <c r="U1792"/>
      <c r="V1792"/>
    </row>
    <row r="1793" spans="6:22">
      <c r="F1793"/>
      <c r="N1793"/>
      <c r="O1793"/>
      <c r="P1793"/>
      <c r="Q1793"/>
      <c r="S1793"/>
      <c r="T1793"/>
      <c r="U1793"/>
      <c r="V1793"/>
    </row>
    <row r="1794" spans="6:22">
      <c r="F1794"/>
      <c r="N1794"/>
      <c r="O1794"/>
      <c r="P1794"/>
      <c r="Q1794"/>
      <c r="S1794"/>
      <c r="T1794"/>
      <c r="U1794"/>
      <c r="V1794"/>
    </row>
    <row r="1795" spans="6:22">
      <c r="F1795"/>
      <c r="N1795"/>
      <c r="O1795"/>
      <c r="P1795"/>
      <c r="Q1795"/>
      <c r="S1795"/>
      <c r="T1795"/>
      <c r="U1795"/>
      <c r="V1795"/>
    </row>
    <row r="1796" spans="6:22">
      <c r="F1796"/>
      <c r="N1796"/>
      <c r="O1796"/>
      <c r="P1796"/>
      <c r="Q1796"/>
      <c r="S1796"/>
      <c r="T1796"/>
      <c r="U1796"/>
      <c r="V1796"/>
    </row>
    <row r="1797" spans="6:22">
      <c r="F1797"/>
      <c r="N1797"/>
      <c r="O1797"/>
      <c r="P1797"/>
      <c r="Q1797"/>
      <c r="S1797"/>
      <c r="T1797"/>
      <c r="U1797"/>
      <c r="V1797"/>
    </row>
    <row r="1798" spans="6:22">
      <c r="F1798"/>
      <c r="N1798"/>
      <c r="O1798"/>
      <c r="P1798"/>
      <c r="Q1798"/>
      <c r="S1798"/>
      <c r="T1798"/>
      <c r="U1798"/>
      <c r="V1798"/>
    </row>
    <row r="1799" spans="6:22">
      <c r="F1799"/>
      <c r="N1799"/>
      <c r="O1799"/>
      <c r="P1799"/>
      <c r="Q1799"/>
      <c r="S1799"/>
      <c r="T1799"/>
      <c r="U1799"/>
      <c r="V1799"/>
    </row>
    <row r="1800" spans="6:22">
      <c r="F1800"/>
      <c r="N1800"/>
      <c r="O1800"/>
      <c r="P1800"/>
      <c r="Q1800"/>
      <c r="S1800"/>
      <c r="T1800"/>
      <c r="U1800"/>
      <c r="V1800"/>
    </row>
    <row r="1801" spans="6:22">
      <c r="F1801"/>
      <c r="N1801"/>
      <c r="O1801"/>
      <c r="P1801"/>
      <c r="Q1801"/>
      <c r="S1801"/>
      <c r="T1801"/>
      <c r="U1801"/>
      <c r="V1801"/>
    </row>
    <row r="1802" spans="6:22">
      <c r="F1802"/>
      <c r="N1802"/>
      <c r="O1802"/>
      <c r="P1802"/>
      <c r="Q1802"/>
      <c r="S1802"/>
      <c r="T1802"/>
      <c r="U1802"/>
      <c r="V1802"/>
    </row>
    <row r="1803" spans="6:22">
      <c r="F1803"/>
      <c r="N1803"/>
      <c r="O1803"/>
      <c r="P1803"/>
      <c r="Q1803"/>
      <c r="S1803"/>
      <c r="T1803"/>
      <c r="U1803"/>
      <c r="V1803"/>
    </row>
    <row r="1804" spans="6:22">
      <c r="F1804"/>
      <c r="N1804"/>
      <c r="O1804"/>
      <c r="P1804"/>
      <c r="Q1804"/>
      <c r="S1804"/>
      <c r="T1804"/>
      <c r="U1804"/>
      <c r="V1804"/>
    </row>
    <row r="1805" spans="6:22">
      <c r="F1805"/>
      <c r="N1805"/>
      <c r="O1805"/>
      <c r="P1805"/>
      <c r="Q1805"/>
      <c r="S1805"/>
      <c r="T1805"/>
      <c r="U1805"/>
      <c r="V1805"/>
    </row>
    <row r="1806" spans="6:22">
      <c r="F1806"/>
      <c r="N1806"/>
      <c r="O1806"/>
      <c r="P1806"/>
      <c r="Q1806"/>
      <c r="S1806"/>
      <c r="T1806"/>
      <c r="U1806"/>
      <c r="V1806"/>
    </row>
    <row r="1807" spans="6:22">
      <c r="F1807"/>
      <c r="N1807"/>
      <c r="O1807"/>
      <c r="P1807"/>
      <c r="Q1807"/>
      <c r="S1807"/>
      <c r="T1807"/>
      <c r="U1807"/>
      <c r="V1807"/>
    </row>
    <row r="1808" spans="6:22">
      <c r="F1808"/>
      <c r="N1808"/>
      <c r="O1808"/>
      <c r="P1808"/>
      <c r="Q1808"/>
      <c r="S1808"/>
      <c r="T1808"/>
      <c r="U1808"/>
      <c r="V1808"/>
    </row>
    <row r="1809" spans="6:22">
      <c r="F1809"/>
      <c r="N1809"/>
      <c r="O1809"/>
      <c r="P1809"/>
      <c r="Q1809"/>
      <c r="S1809"/>
      <c r="T1809"/>
      <c r="U1809"/>
      <c r="V1809"/>
    </row>
    <row r="1810" spans="6:22">
      <c r="F1810"/>
      <c r="N1810"/>
      <c r="O1810"/>
      <c r="P1810"/>
      <c r="Q1810"/>
      <c r="S1810"/>
      <c r="T1810"/>
      <c r="U1810"/>
      <c r="V1810"/>
    </row>
    <row r="1811" spans="6:22">
      <c r="F1811"/>
      <c r="N1811"/>
      <c r="O1811"/>
      <c r="P1811"/>
      <c r="Q1811"/>
      <c r="S1811"/>
      <c r="T1811"/>
      <c r="U1811"/>
      <c r="V1811"/>
    </row>
    <row r="1812" spans="6:22">
      <c r="F1812"/>
      <c r="N1812"/>
      <c r="O1812"/>
      <c r="P1812"/>
      <c r="Q1812"/>
      <c r="S1812"/>
      <c r="T1812"/>
      <c r="U1812"/>
      <c r="V1812"/>
    </row>
    <row r="1813" spans="6:22">
      <c r="F1813"/>
      <c r="N1813"/>
      <c r="O1813"/>
      <c r="P1813"/>
      <c r="Q1813"/>
      <c r="S1813"/>
      <c r="T1813"/>
      <c r="U1813"/>
      <c r="V1813"/>
    </row>
    <row r="1814" spans="6:22">
      <c r="F1814"/>
      <c r="N1814"/>
      <c r="O1814"/>
      <c r="P1814"/>
      <c r="Q1814"/>
      <c r="S1814"/>
      <c r="T1814"/>
      <c r="U1814"/>
      <c r="V1814"/>
    </row>
    <row r="1815" spans="6:22">
      <c r="F1815"/>
      <c r="N1815"/>
      <c r="O1815"/>
      <c r="P1815"/>
      <c r="Q1815"/>
      <c r="S1815"/>
      <c r="T1815"/>
      <c r="U1815"/>
      <c r="V1815"/>
    </row>
    <row r="1816" spans="6:22">
      <c r="F1816"/>
      <c r="N1816"/>
      <c r="O1816"/>
      <c r="P1816"/>
      <c r="Q1816"/>
      <c r="S1816"/>
      <c r="T1816"/>
      <c r="U1816"/>
      <c r="V1816"/>
    </row>
    <row r="1817" spans="6:22">
      <c r="F1817"/>
      <c r="N1817"/>
      <c r="O1817"/>
      <c r="P1817"/>
      <c r="Q1817"/>
      <c r="S1817"/>
      <c r="T1817"/>
      <c r="U1817"/>
      <c r="V1817"/>
    </row>
    <row r="1818" spans="6:22">
      <c r="F1818"/>
      <c r="N1818"/>
      <c r="O1818"/>
      <c r="P1818"/>
      <c r="Q1818"/>
      <c r="S1818"/>
      <c r="T1818"/>
      <c r="U1818"/>
      <c r="V1818"/>
    </row>
    <row r="1819" spans="6:22">
      <c r="F1819"/>
      <c r="N1819"/>
      <c r="O1819"/>
      <c r="P1819"/>
      <c r="Q1819"/>
      <c r="S1819"/>
      <c r="T1819"/>
      <c r="U1819"/>
      <c r="V1819"/>
    </row>
    <row r="1820" spans="6:22">
      <c r="F1820"/>
      <c r="N1820"/>
      <c r="O1820"/>
      <c r="P1820"/>
      <c r="Q1820"/>
      <c r="S1820"/>
      <c r="T1820"/>
      <c r="U1820"/>
      <c r="V1820"/>
    </row>
    <row r="1821" spans="6:22">
      <c r="F1821"/>
      <c r="N1821"/>
      <c r="O1821"/>
      <c r="P1821"/>
      <c r="Q1821"/>
      <c r="S1821"/>
      <c r="T1821"/>
      <c r="U1821"/>
      <c r="V1821"/>
    </row>
    <row r="1822" spans="6:22">
      <c r="F1822"/>
      <c r="N1822"/>
      <c r="O1822"/>
      <c r="P1822"/>
      <c r="Q1822"/>
      <c r="S1822"/>
      <c r="T1822"/>
      <c r="U1822"/>
      <c r="V1822"/>
    </row>
    <row r="1823" spans="6:22">
      <c r="F1823"/>
      <c r="N1823"/>
      <c r="O1823"/>
      <c r="P1823"/>
      <c r="Q1823"/>
      <c r="S1823"/>
      <c r="T1823"/>
      <c r="U1823"/>
      <c r="V1823"/>
    </row>
    <row r="1824" spans="6:22">
      <c r="F1824"/>
      <c r="N1824"/>
      <c r="O1824"/>
      <c r="P1824"/>
      <c r="Q1824"/>
      <c r="S1824"/>
      <c r="T1824"/>
      <c r="U1824"/>
      <c r="V1824"/>
    </row>
    <row r="1825" spans="6:22">
      <c r="F1825"/>
      <c r="N1825"/>
      <c r="O1825"/>
      <c r="P1825"/>
      <c r="Q1825"/>
      <c r="S1825"/>
      <c r="T1825"/>
      <c r="U1825"/>
      <c r="V1825"/>
    </row>
    <row r="1826" spans="6:22">
      <c r="F1826"/>
      <c r="N1826"/>
      <c r="O1826"/>
      <c r="P1826"/>
      <c r="Q1826"/>
      <c r="S1826"/>
      <c r="T1826"/>
      <c r="U1826"/>
      <c r="V1826"/>
    </row>
    <row r="1827" spans="6:22">
      <c r="F1827"/>
      <c r="N1827"/>
      <c r="O1827"/>
      <c r="P1827"/>
      <c r="Q1827"/>
      <c r="S1827"/>
      <c r="T1827"/>
      <c r="U1827"/>
      <c r="V1827"/>
    </row>
    <row r="1828" spans="6:22">
      <c r="F1828"/>
      <c r="N1828"/>
      <c r="O1828"/>
      <c r="P1828"/>
      <c r="Q1828"/>
      <c r="S1828"/>
      <c r="T1828"/>
      <c r="U1828"/>
      <c r="V1828"/>
    </row>
    <row r="1829" spans="6:22">
      <c r="F1829"/>
      <c r="N1829"/>
      <c r="O1829"/>
      <c r="P1829"/>
      <c r="Q1829"/>
      <c r="S1829"/>
      <c r="T1829"/>
      <c r="U1829"/>
      <c r="V1829"/>
    </row>
    <row r="1830" spans="6:22">
      <c r="F1830"/>
      <c r="N1830"/>
      <c r="O1830"/>
      <c r="P1830"/>
      <c r="Q1830"/>
      <c r="S1830"/>
      <c r="T1830"/>
      <c r="U1830"/>
      <c r="V1830"/>
    </row>
    <row r="1831" spans="6:22">
      <c r="F1831"/>
      <c r="N1831"/>
      <c r="O1831"/>
      <c r="P1831"/>
      <c r="Q1831"/>
      <c r="S1831"/>
      <c r="T1831"/>
      <c r="U1831"/>
      <c r="V1831"/>
    </row>
    <row r="1832" spans="6:22">
      <c r="F1832"/>
      <c r="N1832"/>
      <c r="O1832"/>
      <c r="P1832"/>
      <c r="Q1832"/>
      <c r="S1832"/>
      <c r="T1832"/>
      <c r="U1832"/>
      <c r="V1832"/>
    </row>
    <row r="1833" spans="6:22">
      <c r="F1833"/>
      <c r="N1833"/>
      <c r="O1833"/>
      <c r="P1833"/>
      <c r="Q1833"/>
      <c r="S1833"/>
      <c r="T1833"/>
      <c r="U1833"/>
      <c r="V1833"/>
    </row>
    <row r="1834" spans="6:22">
      <c r="F1834"/>
      <c r="N1834"/>
      <c r="O1834"/>
      <c r="P1834"/>
      <c r="Q1834"/>
      <c r="S1834"/>
      <c r="T1834"/>
      <c r="U1834"/>
      <c r="V1834"/>
    </row>
    <row r="1835" spans="6:22">
      <c r="F1835"/>
      <c r="N1835"/>
      <c r="O1835"/>
      <c r="P1835"/>
      <c r="Q1835"/>
      <c r="S1835"/>
      <c r="T1835"/>
      <c r="U1835"/>
      <c r="V1835"/>
    </row>
    <row r="1836" spans="6:22">
      <c r="F1836"/>
      <c r="N1836"/>
      <c r="O1836"/>
      <c r="P1836"/>
      <c r="Q1836"/>
      <c r="S1836"/>
      <c r="T1836"/>
      <c r="U1836"/>
      <c r="V1836"/>
    </row>
    <row r="1837" spans="6:22">
      <c r="F1837"/>
      <c r="N1837"/>
      <c r="O1837"/>
      <c r="P1837"/>
      <c r="Q1837"/>
      <c r="S1837"/>
      <c r="T1837"/>
      <c r="U1837"/>
      <c r="V1837"/>
    </row>
    <row r="1838" spans="6:22">
      <c r="F1838"/>
      <c r="N1838"/>
      <c r="O1838"/>
      <c r="P1838"/>
      <c r="Q1838"/>
      <c r="S1838"/>
      <c r="T1838"/>
      <c r="U1838"/>
      <c r="V1838"/>
    </row>
    <row r="1839" spans="6:22">
      <c r="F1839"/>
      <c r="N1839"/>
      <c r="O1839"/>
      <c r="P1839"/>
      <c r="Q1839"/>
      <c r="S1839"/>
      <c r="T1839"/>
      <c r="U1839"/>
      <c r="V1839"/>
    </row>
    <row r="1840" spans="6:22">
      <c r="F1840"/>
      <c r="N1840"/>
      <c r="O1840"/>
      <c r="P1840"/>
      <c r="Q1840"/>
      <c r="S1840"/>
      <c r="T1840"/>
      <c r="U1840"/>
      <c r="V1840"/>
    </row>
    <row r="1841" spans="6:22">
      <c r="F1841"/>
      <c r="N1841"/>
      <c r="O1841"/>
      <c r="P1841"/>
      <c r="Q1841"/>
      <c r="S1841"/>
      <c r="T1841"/>
      <c r="U1841"/>
      <c r="V1841"/>
    </row>
    <row r="1842" spans="6:22">
      <c r="F1842"/>
      <c r="N1842"/>
      <c r="O1842"/>
      <c r="P1842"/>
      <c r="Q1842"/>
      <c r="S1842"/>
      <c r="T1842"/>
      <c r="U1842"/>
      <c r="V1842"/>
    </row>
    <row r="1843" spans="6:22">
      <c r="F1843"/>
      <c r="N1843"/>
      <c r="O1843"/>
      <c r="P1843"/>
      <c r="Q1843"/>
      <c r="S1843"/>
      <c r="T1843"/>
      <c r="U1843"/>
      <c r="V1843"/>
    </row>
    <row r="1844" spans="6:22">
      <c r="F1844"/>
      <c r="N1844"/>
      <c r="O1844"/>
      <c r="P1844"/>
      <c r="Q1844"/>
      <c r="S1844"/>
      <c r="T1844"/>
      <c r="U1844"/>
      <c r="V1844"/>
    </row>
    <row r="1845" spans="6:22">
      <c r="F1845"/>
      <c r="N1845"/>
      <c r="O1845"/>
      <c r="P1845"/>
      <c r="Q1845"/>
      <c r="S1845"/>
      <c r="T1845"/>
      <c r="U1845"/>
      <c r="V1845"/>
    </row>
    <row r="1846" spans="6:22">
      <c r="F1846"/>
      <c r="N1846"/>
      <c r="O1846"/>
      <c r="P1846"/>
      <c r="Q1846"/>
      <c r="S1846"/>
      <c r="T1846"/>
      <c r="U1846"/>
      <c r="V1846"/>
    </row>
    <row r="1847" spans="6:22">
      <c r="F1847"/>
      <c r="N1847"/>
      <c r="O1847"/>
      <c r="P1847"/>
      <c r="Q1847"/>
      <c r="S1847"/>
      <c r="T1847"/>
      <c r="U1847"/>
      <c r="V1847"/>
    </row>
    <row r="1848" spans="6:22">
      <c r="F1848"/>
      <c r="N1848"/>
      <c r="O1848"/>
      <c r="P1848"/>
      <c r="Q1848"/>
      <c r="S1848"/>
      <c r="T1848"/>
      <c r="U1848"/>
      <c r="V1848"/>
    </row>
    <row r="1849" spans="6:22">
      <c r="F1849"/>
      <c r="N1849"/>
      <c r="O1849"/>
      <c r="P1849"/>
      <c r="Q1849"/>
      <c r="S1849"/>
      <c r="T1849"/>
      <c r="U1849"/>
      <c r="V1849"/>
    </row>
    <row r="1850" spans="6:22">
      <c r="F1850"/>
      <c r="N1850"/>
      <c r="O1850"/>
      <c r="P1850"/>
      <c r="Q1850"/>
      <c r="S1850"/>
      <c r="T1850"/>
      <c r="U1850"/>
      <c r="V1850"/>
    </row>
    <row r="1851" spans="6:22">
      <c r="F1851"/>
      <c r="N1851"/>
      <c r="O1851"/>
      <c r="P1851"/>
      <c r="Q1851"/>
      <c r="S1851"/>
      <c r="T1851"/>
      <c r="U1851"/>
      <c r="V1851"/>
    </row>
    <row r="1852" spans="6:22">
      <c r="F1852"/>
      <c r="N1852"/>
      <c r="O1852"/>
      <c r="P1852"/>
      <c r="Q1852"/>
      <c r="S1852"/>
      <c r="T1852"/>
      <c r="U1852"/>
      <c r="V1852"/>
    </row>
    <row r="1853" spans="6:22">
      <c r="F1853"/>
      <c r="N1853"/>
      <c r="O1853"/>
      <c r="P1853"/>
      <c r="Q1853"/>
      <c r="S1853"/>
      <c r="T1853"/>
      <c r="U1853"/>
      <c r="V1853"/>
    </row>
    <row r="1854" spans="6:22">
      <c r="F1854"/>
      <c r="N1854"/>
      <c r="O1854"/>
      <c r="P1854"/>
      <c r="Q1854"/>
      <c r="S1854"/>
      <c r="T1854"/>
      <c r="U1854"/>
      <c r="V1854"/>
    </row>
    <row r="1855" spans="6:22">
      <c r="F1855"/>
      <c r="N1855"/>
      <c r="O1855"/>
      <c r="P1855"/>
      <c r="Q1855"/>
      <c r="S1855"/>
      <c r="T1855"/>
      <c r="U1855"/>
      <c r="V1855"/>
    </row>
    <row r="1856" spans="6:22">
      <c r="F1856"/>
      <c r="N1856"/>
      <c r="O1856"/>
      <c r="P1856"/>
      <c r="Q1856"/>
      <c r="S1856"/>
      <c r="T1856"/>
      <c r="U1856"/>
      <c r="V1856"/>
    </row>
    <row r="1857" spans="6:22">
      <c r="F1857"/>
      <c r="N1857"/>
      <c r="O1857"/>
      <c r="P1857"/>
      <c r="Q1857"/>
      <c r="S1857"/>
      <c r="T1857"/>
      <c r="U1857"/>
      <c r="V1857"/>
    </row>
    <row r="1858" spans="6:22">
      <c r="F1858"/>
      <c r="N1858"/>
      <c r="O1858"/>
      <c r="P1858"/>
      <c r="Q1858"/>
      <c r="S1858"/>
      <c r="T1858"/>
      <c r="U1858"/>
      <c r="V1858"/>
    </row>
    <row r="1859" spans="6:22">
      <c r="F1859"/>
      <c r="N1859"/>
      <c r="O1859"/>
      <c r="P1859"/>
      <c r="Q1859"/>
      <c r="S1859"/>
      <c r="T1859"/>
      <c r="U1859"/>
      <c r="V1859"/>
    </row>
    <row r="1860" spans="6:22">
      <c r="F1860"/>
      <c r="N1860"/>
      <c r="O1860"/>
      <c r="P1860"/>
      <c r="Q1860"/>
      <c r="S1860"/>
      <c r="T1860"/>
      <c r="U1860"/>
      <c r="V1860"/>
    </row>
    <row r="1861" spans="6:22">
      <c r="F1861"/>
      <c r="N1861"/>
      <c r="O1861"/>
      <c r="P1861"/>
      <c r="Q1861"/>
      <c r="S1861"/>
      <c r="T1861"/>
      <c r="U1861"/>
      <c r="V1861"/>
    </row>
    <row r="1862" spans="6:22">
      <c r="F1862"/>
      <c r="N1862"/>
      <c r="O1862"/>
      <c r="P1862"/>
      <c r="Q1862"/>
      <c r="S1862"/>
      <c r="T1862"/>
      <c r="U1862"/>
      <c r="V1862"/>
    </row>
    <row r="1863" spans="6:22">
      <c r="F1863"/>
      <c r="N1863"/>
      <c r="O1863"/>
      <c r="P1863"/>
      <c r="Q1863"/>
      <c r="S1863"/>
      <c r="T1863"/>
      <c r="U1863"/>
      <c r="V1863"/>
    </row>
    <row r="1864" spans="6:22">
      <c r="F1864"/>
      <c r="N1864"/>
      <c r="O1864"/>
      <c r="P1864"/>
      <c r="Q1864"/>
      <c r="S1864"/>
      <c r="T1864"/>
      <c r="U1864"/>
      <c r="V1864"/>
    </row>
    <row r="1865" spans="6:22">
      <c r="F1865"/>
      <c r="N1865"/>
      <c r="O1865"/>
      <c r="P1865"/>
      <c r="Q1865"/>
      <c r="S1865"/>
      <c r="T1865"/>
      <c r="U1865"/>
      <c r="V1865"/>
    </row>
    <row r="1866" spans="6:22">
      <c r="F1866"/>
      <c r="N1866"/>
      <c r="O1866"/>
      <c r="P1866"/>
      <c r="Q1866"/>
      <c r="S1866"/>
      <c r="T1866"/>
      <c r="U1866"/>
      <c r="V1866"/>
    </row>
    <row r="1867" spans="6:22">
      <c r="F1867"/>
      <c r="N1867"/>
      <c r="O1867"/>
      <c r="P1867"/>
      <c r="Q1867"/>
      <c r="S1867"/>
      <c r="T1867"/>
      <c r="U1867"/>
      <c r="V1867"/>
    </row>
    <row r="1868" spans="6:22">
      <c r="F1868"/>
      <c r="N1868"/>
      <c r="O1868"/>
      <c r="P1868"/>
      <c r="Q1868"/>
      <c r="S1868"/>
      <c r="T1868"/>
      <c r="U1868"/>
      <c r="V1868"/>
    </row>
    <row r="1869" spans="6:22">
      <c r="F1869"/>
      <c r="N1869"/>
      <c r="O1869"/>
      <c r="P1869"/>
      <c r="Q1869"/>
      <c r="S1869"/>
      <c r="T1869"/>
      <c r="U1869"/>
      <c r="V1869"/>
    </row>
    <row r="1870" spans="6:22">
      <c r="F1870"/>
      <c r="N1870"/>
      <c r="O1870"/>
      <c r="P1870"/>
      <c r="Q1870"/>
      <c r="S1870"/>
      <c r="T1870"/>
      <c r="U1870"/>
      <c r="V1870"/>
    </row>
    <row r="1871" spans="6:22">
      <c r="F1871"/>
      <c r="N1871"/>
      <c r="O1871"/>
      <c r="P1871"/>
      <c r="Q1871"/>
      <c r="S1871"/>
      <c r="T1871"/>
      <c r="U1871"/>
      <c r="V1871"/>
    </row>
    <row r="1872" spans="6:22">
      <c r="F1872"/>
      <c r="N1872"/>
      <c r="O1872"/>
      <c r="P1872"/>
      <c r="Q1872"/>
      <c r="S1872"/>
      <c r="T1872"/>
      <c r="U1872"/>
      <c r="V1872"/>
    </row>
    <row r="1873" spans="6:22">
      <c r="F1873"/>
      <c r="N1873"/>
      <c r="O1873"/>
      <c r="P1873"/>
      <c r="Q1873"/>
      <c r="S1873"/>
      <c r="T1873"/>
      <c r="U1873"/>
      <c r="V1873"/>
    </row>
    <row r="1874" spans="6:22">
      <c r="F1874"/>
      <c r="N1874"/>
      <c r="O1874"/>
      <c r="P1874"/>
      <c r="Q1874"/>
      <c r="S1874"/>
      <c r="T1874"/>
      <c r="U1874"/>
      <c r="V1874"/>
    </row>
    <row r="1875" spans="6:22">
      <c r="F1875"/>
      <c r="N1875"/>
      <c r="O1875"/>
      <c r="P1875"/>
      <c r="Q1875"/>
      <c r="S1875"/>
      <c r="T1875"/>
      <c r="U1875"/>
      <c r="V1875"/>
    </row>
    <row r="1876" spans="6:22">
      <c r="F1876"/>
      <c r="N1876"/>
      <c r="O1876"/>
      <c r="P1876"/>
      <c r="Q1876"/>
      <c r="S1876"/>
      <c r="T1876"/>
      <c r="U1876"/>
      <c r="V1876"/>
    </row>
    <row r="1877" spans="6:22">
      <c r="F1877"/>
      <c r="N1877"/>
      <c r="O1877"/>
      <c r="P1877"/>
      <c r="Q1877"/>
      <c r="S1877"/>
      <c r="T1877"/>
      <c r="U1877"/>
      <c r="V1877"/>
    </row>
    <row r="1878" spans="6:22">
      <c r="F1878"/>
      <c r="N1878"/>
      <c r="O1878"/>
      <c r="P1878"/>
      <c r="Q1878"/>
      <c r="S1878"/>
      <c r="T1878"/>
      <c r="U1878"/>
      <c r="V1878"/>
    </row>
    <row r="1879" spans="6:22">
      <c r="F1879"/>
      <c r="N1879"/>
      <c r="O1879"/>
      <c r="P1879"/>
      <c r="Q1879"/>
      <c r="S1879"/>
      <c r="T1879"/>
      <c r="U1879"/>
      <c r="V1879"/>
    </row>
    <row r="1880" spans="6:22">
      <c r="F1880"/>
      <c r="N1880"/>
      <c r="O1880"/>
      <c r="P1880"/>
      <c r="Q1880"/>
      <c r="S1880"/>
      <c r="T1880"/>
      <c r="U1880"/>
      <c r="V1880"/>
    </row>
    <row r="1881" spans="6:22">
      <c r="F1881"/>
      <c r="N1881"/>
      <c r="O1881"/>
      <c r="P1881"/>
      <c r="Q1881"/>
      <c r="S1881"/>
      <c r="T1881"/>
      <c r="U1881"/>
      <c r="V1881"/>
    </row>
    <row r="1882" spans="6:22">
      <c r="F1882"/>
      <c r="N1882"/>
      <c r="O1882"/>
      <c r="P1882"/>
      <c r="Q1882"/>
      <c r="S1882"/>
      <c r="T1882"/>
      <c r="U1882"/>
      <c r="V1882"/>
    </row>
    <row r="1883" spans="6:22">
      <c r="F1883"/>
      <c r="N1883"/>
      <c r="O1883"/>
      <c r="P1883"/>
      <c r="Q1883"/>
      <c r="S1883"/>
      <c r="T1883"/>
      <c r="U1883"/>
      <c r="V1883"/>
    </row>
    <row r="1884" spans="6:22">
      <c r="F1884"/>
      <c r="N1884"/>
      <c r="O1884"/>
      <c r="P1884"/>
      <c r="Q1884"/>
      <c r="S1884"/>
      <c r="T1884"/>
      <c r="U1884"/>
      <c r="V1884"/>
    </row>
    <row r="1885" spans="6:22">
      <c r="F1885"/>
      <c r="N1885"/>
      <c r="O1885"/>
      <c r="P1885"/>
      <c r="Q1885"/>
      <c r="S1885"/>
      <c r="T1885"/>
      <c r="U1885"/>
      <c r="V1885"/>
    </row>
    <row r="1886" spans="6:22">
      <c r="F1886"/>
      <c r="N1886"/>
      <c r="O1886"/>
      <c r="P1886"/>
      <c r="Q1886"/>
      <c r="S1886"/>
      <c r="T1886"/>
      <c r="U1886"/>
      <c r="V1886"/>
    </row>
    <row r="1887" spans="6:22">
      <c r="F1887"/>
      <c r="N1887"/>
      <c r="O1887"/>
      <c r="P1887"/>
      <c r="Q1887"/>
      <c r="S1887"/>
      <c r="T1887"/>
      <c r="U1887"/>
      <c r="V1887"/>
    </row>
    <row r="1888" spans="6:22">
      <c r="F1888"/>
      <c r="N1888"/>
      <c r="O1888"/>
      <c r="P1888"/>
      <c r="Q1888"/>
      <c r="S1888"/>
      <c r="T1888"/>
      <c r="U1888"/>
      <c r="V1888"/>
    </row>
    <row r="1889" spans="6:22">
      <c r="F1889"/>
      <c r="N1889"/>
      <c r="O1889"/>
      <c r="P1889"/>
      <c r="Q1889"/>
      <c r="S1889"/>
      <c r="T1889"/>
      <c r="U1889"/>
      <c r="V1889"/>
    </row>
    <row r="1890" spans="6:22">
      <c r="F1890"/>
      <c r="N1890"/>
      <c r="O1890"/>
      <c r="P1890"/>
      <c r="Q1890"/>
      <c r="S1890"/>
      <c r="T1890"/>
      <c r="U1890"/>
      <c r="V1890"/>
    </row>
    <row r="1891" spans="6:22">
      <c r="F1891"/>
      <c r="N1891"/>
      <c r="O1891"/>
      <c r="P1891"/>
      <c r="Q1891"/>
      <c r="S1891"/>
      <c r="T1891"/>
      <c r="U1891"/>
      <c r="V1891"/>
    </row>
    <row r="1892" spans="6:22">
      <c r="F1892"/>
      <c r="N1892"/>
      <c r="O1892"/>
      <c r="P1892"/>
      <c r="Q1892"/>
      <c r="S1892"/>
      <c r="T1892"/>
      <c r="U1892"/>
      <c r="V1892"/>
    </row>
    <row r="1893" spans="6:22">
      <c r="F1893"/>
      <c r="N1893"/>
      <c r="O1893"/>
      <c r="P1893"/>
      <c r="Q1893"/>
      <c r="S1893"/>
      <c r="T1893"/>
      <c r="U1893"/>
      <c r="V1893"/>
    </row>
    <row r="1894" spans="6:22">
      <c r="F1894"/>
      <c r="N1894"/>
      <c r="O1894"/>
      <c r="P1894"/>
      <c r="Q1894"/>
      <c r="S1894"/>
      <c r="T1894"/>
      <c r="U1894"/>
      <c r="V1894"/>
    </row>
    <row r="1895" spans="6:22">
      <c r="F1895"/>
      <c r="N1895"/>
      <c r="O1895"/>
      <c r="P1895"/>
      <c r="Q1895"/>
      <c r="S1895"/>
      <c r="T1895"/>
      <c r="U1895"/>
      <c r="V1895"/>
    </row>
    <row r="1896" spans="6:22">
      <c r="F1896"/>
      <c r="N1896"/>
      <c r="O1896"/>
      <c r="P1896"/>
      <c r="Q1896"/>
      <c r="S1896"/>
      <c r="T1896"/>
      <c r="U1896"/>
      <c r="V1896"/>
    </row>
    <row r="1897" spans="6:22">
      <c r="F1897"/>
      <c r="N1897"/>
      <c r="O1897"/>
      <c r="P1897"/>
      <c r="Q1897"/>
      <c r="S1897"/>
      <c r="T1897"/>
      <c r="U1897"/>
      <c r="V1897"/>
    </row>
    <row r="1898" spans="6:22">
      <c r="F1898"/>
      <c r="N1898"/>
      <c r="O1898"/>
      <c r="P1898"/>
      <c r="Q1898"/>
      <c r="S1898"/>
      <c r="T1898"/>
      <c r="U1898"/>
      <c r="V1898"/>
    </row>
    <row r="1899" spans="6:22">
      <c r="F1899"/>
      <c r="N1899"/>
      <c r="O1899"/>
      <c r="P1899"/>
      <c r="Q1899"/>
      <c r="S1899"/>
      <c r="T1899"/>
      <c r="U1899"/>
      <c r="V1899"/>
    </row>
    <row r="1900" spans="6:22">
      <c r="F1900"/>
      <c r="N1900"/>
      <c r="O1900"/>
      <c r="P1900"/>
      <c r="Q1900"/>
      <c r="S1900"/>
      <c r="T1900"/>
      <c r="U1900"/>
      <c r="V1900"/>
    </row>
    <row r="1901" spans="6:22">
      <c r="F1901"/>
      <c r="N1901"/>
      <c r="O1901"/>
      <c r="P1901"/>
      <c r="Q1901"/>
      <c r="S1901"/>
      <c r="T1901"/>
      <c r="U1901"/>
      <c r="V1901"/>
    </row>
    <row r="1902" spans="6:22">
      <c r="F1902"/>
      <c r="N1902"/>
      <c r="O1902"/>
      <c r="P1902"/>
      <c r="Q1902"/>
      <c r="S1902"/>
      <c r="T1902"/>
      <c r="U1902"/>
      <c r="V1902"/>
    </row>
    <row r="1903" spans="6:22">
      <c r="F1903"/>
      <c r="N1903"/>
      <c r="O1903"/>
      <c r="P1903"/>
      <c r="Q1903"/>
      <c r="S1903"/>
      <c r="T1903"/>
      <c r="U1903"/>
      <c r="V1903"/>
    </row>
    <row r="1904" spans="6:22">
      <c r="F1904"/>
      <c r="N1904"/>
      <c r="O1904"/>
      <c r="P1904"/>
      <c r="Q1904"/>
      <c r="S1904"/>
      <c r="T1904"/>
      <c r="U1904"/>
      <c r="V1904"/>
    </row>
    <row r="1905" spans="6:22">
      <c r="F1905"/>
      <c r="N1905"/>
      <c r="O1905"/>
      <c r="P1905"/>
      <c r="Q1905"/>
      <c r="S1905"/>
      <c r="T1905"/>
      <c r="U1905"/>
      <c r="V1905"/>
    </row>
    <row r="1906" spans="6:22">
      <c r="F1906"/>
      <c r="N1906"/>
      <c r="O1906"/>
      <c r="P1906"/>
      <c r="Q1906"/>
      <c r="S1906"/>
      <c r="T1906"/>
      <c r="U1906"/>
      <c r="V1906"/>
    </row>
    <row r="1907" spans="6:22">
      <c r="F1907"/>
      <c r="N1907"/>
      <c r="O1907"/>
      <c r="P1907"/>
      <c r="Q1907"/>
      <c r="S1907"/>
      <c r="T1907"/>
      <c r="U1907"/>
      <c r="V1907"/>
    </row>
    <row r="1908" spans="6:22">
      <c r="F1908"/>
      <c r="N1908"/>
      <c r="O1908"/>
      <c r="P1908"/>
      <c r="Q1908"/>
      <c r="S1908"/>
      <c r="T1908"/>
      <c r="U1908"/>
      <c r="V1908"/>
    </row>
    <row r="1909" spans="6:22">
      <c r="F1909"/>
      <c r="N1909"/>
      <c r="O1909"/>
      <c r="P1909"/>
      <c r="Q1909"/>
      <c r="S1909"/>
      <c r="T1909"/>
      <c r="U1909"/>
      <c r="V1909"/>
    </row>
    <row r="1910" spans="6:22">
      <c r="F1910"/>
      <c r="N1910"/>
      <c r="O1910"/>
      <c r="P1910"/>
      <c r="Q1910"/>
      <c r="S1910"/>
      <c r="T1910"/>
      <c r="U1910"/>
      <c r="V1910"/>
    </row>
    <row r="1911" spans="6:22">
      <c r="F1911"/>
      <c r="N1911"/>
      <c r="O1911"/>
      <c r="P1911"/>
      <c r="Q1911"/>
      <c r="S1911"/>
      <c r="T1911"/>
      <c r="U1911"/>
      <c r="V1911"/>
    </row>
    <row r="1912" spans="6:22">
      <c r="F1912"/>
      <c r="N1912"/>
      <c r="O1912"/>
      <c r="P1912"/>
      <c r="Q1912"/>
      <c r="S1912"/>
      <c r="T1912"/>
      <c r="U1912"/>
      <c r="V1912"/>
    </row>
    <row r="1913" spans="6:22">
      <c r="F1913"/>
      <c r="N1913"/>
      <c r="O1913"/>
      <c r="P1913"/>
      <c r="Q1913"/>
      <c r="S1913"/>
      <c r="T1913"/>
      <c r="U1913"/>
      <c r="V1913"/>
    </row>
    <row r="1914" spans="6:22">
      <c r="F1914"/>
      <c r="N1914"/>
      <c r="O1914"/>
      <c r="P1914"/>
      <c r="Q1914"/>
      <c r="S1914"/>
      <c r="T1914"/>
      <c r="U1914"/>
      <c r="V1914"/>
    </row>
    <row r="1915" spans="6:22">
      <c r="F1915"/>
      <c r="N1915"/>
      <c r="O1915"/>
      <c r="P1915"/>
      <c r="Q1915"/>
      <c r="S1915"/>
      <c r="T1915"/>
      <c r="U1915"/>
      <c r="V1915"/>
    </row>
    <row r="1916" spans="6:22">
      <c r="F1916"/>
      <c r="N1916"/>
      <c r="O1916"/>
      <c r="P1916"/>
      <c r="Q1916"/>
      <c r="S1916"/>
      <c r="T1916"/>
      <c r="U1916"/>
      <c r="V1916"/>
    </row>
    <row r="1917" spans="6:22">
      <c r="F1917"/>
      <c r="N1917"/>
      <c r="O1917"/>
      <c r="P1917"/>
      <c r="Q1917"/>
      <c r="S1917"/>
      <c r="T1917"/>
      <c r="U1917"/>
      <c r="V1917"/>
    </row>
    <row r="1918" spans="6:22">
      <c r="F1918"/>
      <c r="N1918"/>
      <c r="O1918"/>
      <c r="P1918"/>
      <c r="Q1918"/>
      <c r="S1918"/>
      <c r="T1918"/>
      <c r="U1918"/>
      <c r="V1918"/>
    </row>
    <row r="1919" spans="6:22">
      <c r="F1919"/>
      <c r="N1919"/>
      <c r="O1919"/>
      <c r="P1919"/>
      <c r="Q1919"/>
      <c r="S1919"/>
      <c r="T1919"/>
      <c r="U1919"/>
      <c r="V1919"/>
    </row>
    <row r="1920" spans="6:22">
      <c r="F1920"/>
      <c r="N1920"/>
      <c r="O1920"/>
      <c r="P1920"/>
      <c r="Q1920"/>
      <c r="S1920"/>
      <c r="T1920"/>
      <c r="U1920"/>
      <c r="V1920"/>
    </row>
    <row r="1921" spans="6:22">
      <c r="F1921"/>
      <c r="N1921"/>
      <c r="O1921"/>
      <c r="P1921"/>
      <c r="Q1921"/>
      <c r="S1921"/>
      <c r="T1921"/>
      <c r="U1921"/>
      <c r="V1921"/>
    </row>
    <row r="1922" spans="6:22">
      <c r="F1922"/>
      <c r="N1922"/>
      <c r="O1922"/>
      <c r="P1922"/>
      <c r="Q1922"/>
      <c r="S1922"/>
      <c r="T1922"/>
      <c r="U1922"/>
      <c r="V1922"/>
    </row>
    <row r="1923" spans="6:22">
      <c r="F1923"/>
      <c r="N1923"/>
      <c r="O1923"/>
      <c r="P1923"/>
      <c r="Q1923"/>
      <c r="S1923"/>
      <c r="T1923"/>
      <c r="U1923"/>
      <c r="V1923"/>
    </row>
    <row r="1924" spans="6:22">
      <c r="F1924"/>
      <c r="N1924"/>
      <c r="O1924"/>
      <c r="P1924"/>
      <c r="Q1924"/>
      <c r="S1924"/>
      <c r="T1924"/>
      <c r="U1924"/>
      <c r="V1924"/>
    </row>
    <row r="1925" spans="6:22">
      <c r="F1925"/>
      <c r="N1925"/>
      <c r="O1925"/>
      <c r="P1925"/>
      <c r="Q1925"/>
      <c r="S1925"/>
      <c r="T1925"/>
      <c r="U1925"/>
      <c r="V1925"/>
    </row>
    <row r="1926" spans="6:22">
      <c r="F1926"/>
      <c r="N1926"/>
      <c r="O1926"/>
      <c r="P1926"/>
      <c r="Q1926"/>
      <c r="S1926"/>
      <c r="T1926"/>
      <c r="U1926"/>
      <c r="V1926"/>
    </row>
    <row r="1927" spans="6:22">
      <c r="F1927"/>
      <c r="N1927"/>
      <c r="O1927"/>
      <c r="P1927"/>
      <c r="Q1927"/>
      <c r="S1927"/>
      <c r="T1927"/>
      <c r="U1927"/>
      <c r="V1927"/>
    </row>
    <row r="1928" spans="6:22">
      <c r="F1928"/>
      <c r="N1928"/>
      <c r="O1928"/>
      <c r="P1928"/>
      <c r="Q1928"/>
      <c r="S1928"/>
      <c r="T1928"/>
      <c r="U1928"/>
      <c r="V1928"/>
    </row>
    <row r="1929" spans="6:22">
      <c r="F1929"/>
      <c r="N1929"/>
      <c r="O1929"/>
      <c r="P1929"/>
      <c r="Q1929"/>
      <c r="S1929"/>
      <c r="T1929"/>
      <c r="U1929"/>
      <c r="V1929"/>
    </row>
    <row r="1930" spans="6:22">
      <c r="F1930"/>
      <c r="N1930"/>
      <c r="O1930"/>
      <c r="P1930"/>
      <c r="Q1930"/>
      <c r="S1930"/>
      <c r="T1930"/>
      <c r="U1930"/>
      <c r="V1930"/>
    </row>
    <row r="1931" spans="6:22">
      <c r="F1931"/>
      <c r="N1931"/>
      <c r="O1931"/>
      <c r="P1931"/>
      <c r="Q1931"/>
      <c r="S1931"/>
      <c r="T1931"/>
      <c r="U1931"/>
      <c r="V1931"/>
    </row>
    <row r="1932" spans="6:22">
      <c r="F1932"/>
      <c r="N1932"/>
      <c r="O1932"/>
      <c r="P1932"/>
      <c r="Q1932"/>
      <c r="S1932"/>
      <c r="T1932"/>
      <c r="U1932"/>
      <c r="V1932"/>
    </row>
    <row r="1933" spans="6:22">
      <c r="F1933"/>
      <c r="N1933"/>
      <c r="O1933"/>
      <c r="P1933"/>
      <c r="Q1933"/>
      <c r="S1933"/>
      <c r="T1933"/>
      <c r="U1933"/>
      <c r="V1933"/>
    </row>
    <row r="1934" spans="6:22">
      <c r="F1934"/>
      <c r="N1934"/>
      <c r="O1934"/>
      <c r="P1934"/>
      <c r="Q1934"/>
      <c r="S1934"/>
      <c r="T1934"/>
      <c r="U1934"/>
      <c r="V1934"/>
    </row>
    <row r="1935" spans="6:22">
      <c r="F1935"/>
      <c r="N1935"/>
      <c r="O1935"/>
      <c r="P1935"/>
      <c r="Q1935"/>
      <c r="S1935"/>
      <c r="T1935"/>
      <c r="U1935"/>
      <c r="V1935"/>
    </row>
    <row r="1936" spans="6:22">
      <c r="F1936"/>
      <c r="N1936"/>
      <c r="O1936"/>
      <c r="P1936"/>
      <c r="Q1936"/>
      <c r="S1936"/>
      <c r="T1936"/>
      <c r="U1936"/>
      <c r="V1936"/>
    </row>
    <row r="1937" spans="6:22">
      <c r="F1937"/>
      <c r="N1937"/>
      <c r="O1937"/>
      <c r="P1937"/>
      <c r="Q1937"/>
      <c r="S1937"/>
      <c r="T1937"/>
      <c r="U1937"/>
      <c r="V1937"/>
    </row>
    <row r="1938" spans="6:22">
      <c r="F1938"/>
      <c r="N1938"/>
      <c r="O1938"/>
      <c r="P1938"/>
      <c r="Q1938"/>
      <c r="S1938"/>
      <c r="T1938"/>
      <c r="U1938"/>
      <c r="V1938"/>
    </row>
    <row r="1939" spans="6:22">
      <c r="F1939"/>
      <c r="N1939"/>
      <c r="O1939"/>
      <c r="P1939"/>
      <c r="Q1939"/>
      <c r="S1939"/>
      <c r="T1939"/>
      <c r="U1939"/>
      <c r="V1939"/>
    </row>
    <row r="1940" spans="6:22">
      <c r="F1940"/>
      <c r="N1940"/>
      <c r="O1940"/>
      <c r="P1940"/>
      <c r="Q1940"/>
      <c r="S1940"/>
      <c r="T1940"/>
      <c r="U1940"/>
      <c r="V1940"/>
    </row>
    <row r="1941" spans="6:22">
      <c r="F1941"/>
      <c r="N1941"/>
      <c r="O1941"/>
      <c r="P1941"/>
      <c r="Q1941"/>
      <c r="S1941"/>
      <c r="T1941"/>
      <c r="U1941"/>
      <c r="V1941"/>
    </row>
    <row r="1942" spans="6:22">
      <c r="F1942"/>
      <c r="N1942"/>
      <c r="O1942"/>
      <c r="P1942"/>
      <c r="Q1942"/>
      <c r="S1942"/>
      <c r="T1942"/>
      <c r="U1942"/>
      <c r="V1942"/>
    </row>
    <row r="1943" spans="6:22">
      <c r="F1943"/>
      <c r="N1943"/>
      <c r="O1943"/>
      <c r="P1943"/>
      <c r="Q1943"/>
      <c r="S1943"/>
      <c r="T1943"/>
      <c r="U1943"/>
      <c r="V1943"/>
    </row>
    <row r="1944" spans="6:22">
      <c r="F1944"/>
      <c r="N1944"/>
      <c r="O1944"/>
      <c r="P1944"/>
      <c r="Q1944"/>
      <c r="S1944"/>
      <c r="T1944"/>
      <c r="U1944"/>
      <c r="V1944"/>
    </row>
  </sheetData>
  <autoFilter ref="A9:V724">
    <sortState ref="A9:V628">
      <sortCondition ref="D9:D628"/>
      <sortCondition ref="A9:A628"/>
      <sortCondition ref="B9:B628"/>
    </sortState>
  </autoFilter>
  <mergeCells count="3">
    <mergeCell ref="A6:R6"/>
    <mergeCell ref="A7:R7"/>
    <mergeCell ref="A5:R5"/>
  </mergeCells>
  <pageMargins left="0.15748031496062992" right="0.15748031496062992" top="0.35433070866141736" bottom="0.35433070866141736" header="0.31496062992125984" footer="0.31496062992125984"/>
  <pageSetup paperSize="14"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vt:lpstr>
      <vt:lpstr>Partida</vt:lpstr>
      <vt:lpstr>Subpartida</vt:lpstr>
      <vt:lpstr>'Liquidación General'!Títulos_a_imprimir</vt:lpstr>
      <vt:lpstr>Partida!Títulos_a_imprimir</vt:lpstr>
      <vt:lpstr>Subpartida!Títulos_a_imprimir</vt:lpstr>
    </vt:vector>
  </TitlesOfParts>
  <Company>www.intercambiosvirtuales.org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amenesesg</dc:creator>
  <cp:lastModifiedBy>amenesesg</cp:lastModifiedBy>
  <cp:lastPrinted>2015-01-13T16:22:10Z</cp:lastPrinted>
  <dcterms:created xsi:type="dcterms:W3CDTF">2015-01-13T16:13:14Z</dcterms:created>
  <dcterms:modified xsi:type="dcterms:W3CDTF">2015-01-14T13:04:59Z</dcterms:modified>
</cp:coreProperties>
</file>