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6\12- DICIEMBRE\31-12-2016\"/>
    </mc:Choice>
  </mc:AlternateContent>
  <bookViews>
    <workbookView xWindow="0" yWindow="0" windowWidth="24000" windowHeight="9732"/>
  </bookViews>
  <sheets>
    <sheet name="Liquidación General Interna" sheetId="1" r:id="rId1"/>
    <sheet name="Partida" sheetId="2" r:id="rId2"/>
    <sheet name="Subpartida" sheetId="4" r:id="rId3"/>
  </sheets>
  <externalReferences>
    <externalReference r:id="rId4"/>
  </externalReferences>
  <definedNames>
    <definedName name="_xlnm._FilterDatabase" localSheetId="0" hidden="1">'Liquidación General Interna'!$A$9:$WUZ$683</definedName>
    <definedName name="_xlnm._FilterDatabase" localSheetId="1" hidden="1">Partida!$A$9:$X$622</definedName>
    <definedName name="_xlnm._FilterDatabase" localSheetId="2" hidden="1">Subpartida!$A$9:$WUZ$714</definedName>
    <definedName name="programa">[1]Datos!$A$3:$A$15</definedName>
    <definedName name="_xlnm.Print_Titles" localSheetId="0">'Liquidación General Interna'!$1:$9</definedName>
    <definedName name="_xlnm.Print_Titles" localSheetId="2">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71" i="4" l="1"/>
  <c r="W416" i="4"/>
  <c r="W451" i="4"/>
  <c r="V11" i="4"/>
  <c r="V12" i="4"/>
  <c r="V13" i="4"/>
  <c r="V14" i="4"/>
  <c r="V15" i="4"/>
  <c r="V16" i="4"/>
  <c r="V17" i="4"/>
  <c r="V18" i="4"/>
  <c r="V19" i="4"/>
  <c r="V20" i="4"/>
  <c r="V21" i="4"/>
  <c r="V22" i="4"/>
  <c r="V24" i="4"/>
  <c r="V26" i="4"/>
  <c r="V27" i="4"/>
  <c r="V28" i="4"/>
  <c r="V29" i="4"/>
  <c r="V30" i="4"/>
  <c r="V31" i="4"/>
  <c r="V32" i="4"/>
  <c r="V33" i="4"/>
  <c r="V34" i="4"/>
  <c r="V35" i="4"/>
  <c r="V36" i="4"/>
  <c r="V37" i="4"/>
  <c r="V38" i="4"/>
  <c r="V40" i="4"/>
  <c r="V41" i="4"/>
  <c r="V42" i="4"/>
  <c r="V43" i="4"/>
  <c r="V44" i="4"/>
  <c r="V45" i="4"/>
  <c r="V46" i="4"/>
  <c r="V48" i="4"/>
  <c r="V49" i="4"/>
  <c r="V50" i="4"/>
  <c r="V51" i="4"/>
  <c r="V52" i="4"/>
  <c r="V54" i="4"/>
  <c r="V56" i="4"/>
  <c r="V57" i="4"/>
  <c r="V58" i="4"/>
  <c r="V59" i="4"/>
  <c r="V60" i="4"/>
  <c r="V61" i="4"/>
  <c r="V62" i="4"/>
  <c r="V63" i="4"/>
  <c r="V64" i="4"/>
  <c r="V65" i="4"/>
  <c r="V66" i="4"/>
  <c r="V67" i="4"/>
  <c r="V68" i="4"/>
  <c r="V69" i="4"/>
  <c r="V71" i="4"/>
  <c r="V72" i="4"/>
  <c r="V73" i="4"/>
  <c r="V74" i="4"/>
  <c r="V75" i="4"/>
  <c r="V76" i="4"/>
  <c r="V77" i="4"/>
  <c r="V78" i="4"/>
  <c r="V79" i="4"/>
  <c r="V80" i="4"/>
  <c r="V81" i="4"/>
  <c r="V82" i="4"/>
  <c r="V83" i="4"/>
  <c r="V84" i="4"/>
  <c r="V86" i="4"/>
  <c r="V87" i="4"/>
  <c r="V88" i="4"/>
  <c r="V89" i="4"/>
  <c r="V90" i="4"/>
  <c r="V91" i="4"/>
  <c r="V92" i="4"/>
  <c r="V93" i="4"/>
  <c r="V94" i="4"/>
  <c r="V95" i="4"/>
  <c r="V96" i="4"/>
  <c r="V97" i="4"/>
  <c r="V98" i="4"/>
  <c r="V99" i="4"/>
  <c r="V101" i="4"/>
  <c r="V102" i="4"/>
  <c r="V103" i="4"/>
  <c r="V104" i="4"/>
  <c r="V105" i="4"/>
  <c r="V106" i="4"/>
  <c r="V107" i="4"/>
  <c r="V108" i="4"/>
  <c r="V109" i="4"/>
  <c r="V110" i="4"/>
  <c r="V111" i="4"/>
  <c r="V112" i="4"/>
  <c r="V113" i="4"/>
  <c r="V115" i="4"/>
  <c r="V116" i="4"/>
  <c r="V117" i="4"/>
  <c r="V118" i="4"/>
  <c r="V119" i="4"/>
  <c r="V120" i="4"/>
  <c r="V121" i="4"/>
  <c r="V122" i="4"/>
  <c r="V123" i="4"/>
  <c r="V124" i="4"/>
  <c r="V125" i="4"/>
  <c r="V126" i="4"/>
  <c r="V127" i="4"/>
  <c r="V128" i="4"/>
  <c r="V130" i="4"/>
  <c r="V131" i="4"/>
  <c r="V132" i="4"/>
  <c r="V133" i="4"/>
  <c r="V134" i="4"/>
  <c r="V135" i="4"/>
  <c r="V136" i="4"/>
  <c r="V137" i="4"/>
  <c r="V138" i="4"/>
  <c r="V139" i="4"/>
  <c r="V140" i="4"/>
  <c r="V141" i="4"/>
  <c r="V142" i="4"/>
  <c r="V143" i="4"/>
  <c r="V145" i="4"/>
  <c r="V146" i="4"/>
  <c r="V147" i="4"/>
  <c r="V148" i="4"/>
  <c r="V149" i="4"/>
  <c r="V150" i="4"/>
  <c r="V151" i="4"/>
  <c r="V152" i="4"/>
  <c r="V153" i="4"/>
  <c r="V154" i="4"/>
  <c r="V155" i="4"/>
  <c r="V156" i="4"/>
  <c r="V157" i="4"/>
  <c r="V158" i="4"/>
  <c r="V160" i="4"/>
  <c r="V161" i="4"/>
  <c r="V162" i="4"/>
  <c r="V163" i="4"/>
  <c r="V164" i="4"/>
  <c r="V165" i="4"/>
  <c r="V166" i="4"/>
  <c r="V167" i="4"/>
  <c r="V168" i="4"/>
  <c r="V169" i="4"/>
  <c r="V170" i="4"/>
  <c r="V171" i="4"/>
  <c r="V172" i="4"/>
  <c r="V173" i="4"/>
  <c r="V175" i="4"/>
  <c r="V176" i="4"/>
  <c r="V177" i="4"/>
  <c r="V178" i="4"/>
  <c r="V179" i="4"/>
  <c r="V180" i="4"/>
  <c r="V181" i="4"/>
  <c r="V182" i="4"/>
  <c r="V183" i="4"/>
  <c r="V184" i="4"/>
  <c r="V185" i="4"/>
  <c r="V186" i="4"/>
  <c r="V187" i="4"/>
  <c r="V188" i="4"/>
  <c r="V190" i="4"/>
  <c r="V191" i="4"/>
  <c r="V192" i="4"/>
  <c r="V193" i="4"/>
  <c r="V194" i="4"/>
  <c r="V195" i="4"/>
  <c r="V196" i="4"/>
  <c r="V197" i="4"/>
  <c r="V198" i="4"/>
  <c r="V199" i="4"/>
  <c r="V200" i="4"/>
  <c r="V201" i="4"/>
  <c r="V202" i="4"/>
  <c r="V203" i="4"/>
  <c r="V205" i="4"/>
  <c r="V207" i="4"/>
  <c r="V208" i="4"/>
  <c r="V213" i="4"/>
  <c r="V217" i="4"/>
  <c r="V219" i="4"/>
  <c r="V221" i="4"/>
  <c r="V223" i="4"/>
  <c r="V225" i="4"/>
  <c r="V227" i="4"/>
  <c r="V228" i="4"/>
  <c r="V229" i="4"/>
  <c r="V230" i="4"/>
  <c r="V231" i="4"/>
  <c r="V232" i="4"/>
  <c r="V235" i="4"/>
  <c r="V237" i="4"/>
  <c r="V239" i="4"/>
  <c r="V240" i="4"/>
  <c r="V241" i="4"/>
  <c r="V242" i="4"/>
  <c r="V243" i="4"/>
  <c r="V244" i="4"/>
  <c r="V245" i="4"/>
  <c r="V247" i="4"/>
  <c r="V248" i="4"/>
  <c r="V249" i="4"/>
  <c r="V251" i="4"/>
  <c r="V252" i="4"/>
  <c r="V255" i="4"/>
  <c r="V256" i="4"/>
  <c r="V258" i="4"/>
  <c r="V259" i="4"/>
  <c r="V260" i="4"/>
  <c r="V263" i="4"/>
  <c r="V264" i="4"/>
  <c r="V266" i="4"/>
  <c r="V267" i="4"/>
  <c r="V268" i="4"/>
  <c r="V270" i="4"/>
  <c r="V271" i="4"/>
  <c r="V272" i="4"/>
  <c r="V274" i="4"/>
  <c r="V275" i="4"/>
  <c r="V276" i="4"/>
  <c r="V277" i="4"/>
  <c r="V278" i="4"/>
  <c r="V279" i="4"/>
  <c r="V280" i="4"/>
  <c r="V281" i="4"/>
  <c r="V283" i="4"/>
  <c r="V284" i="4"/>
  <c r="V285" i="4"/>
  <c r="V286" i="4"/>
  <c r="V287" i="4"/>
  <c r="V288" i="4"/>
  <c r="V289" i="4"/>
  <c r="V290" i="4"/>
  <c r="V292" i="4"/>
  <c r="V294" i="4"/>
  <c r="V296" i="4"/>
  <c r="V298" i="4"/>
  <c r="V299" i="4"/>
  <c r="V300" i="4"/>
  <c r="V302" i="4"/>
  <c r="V304" i="4"/>
  <c r="V307" i="4"/>
  <c r="V309" i="4"/>
  <c r="V310" i="4"/>
  <c r="V311" i="4"/>
  <c r="V312" i="4"/>
  <c r="V317" i="4"/>
  <c r="V319" i="4"/>
  <c r="V321" i="4"/>
  <c r="V322" i="4"/>
  <c r="V323" i="4"/>
  <c r="V325" i="4"/>
  <c r="V326" i="4"/>
  <c r="V328" i="4"/>
  <c r="V329" i="4"/>
  <c r="V331" i="4"/>
  <c r="V332" i="4"/>
  <c r="V333" i="4"/>
  <c r="V334" i="4"/>
  <c r="V335" i="4"/>
  <c r="V336" i="4"/>
  <c r="V338" i="4"/>
  <c r="V341" i="4"/>
  <c r="V343" i="4"/>
  <c r="V346" i="4"/>
  <c r="V348" i="4"/>
  <c r="V349" i="4"/>
  <c r="V351" i="4"/>
  <c r="V352" i="4"/>
  <c r="V354" i="4"/>
  <c r="V355" i="4"/>
  <c r="V358" i="4"/>
  <c r="V360" i="4"/>
  <c r="V361" i="4"/>
  <c r="V362" i="4"/>
  <c r="V363" i="4"/>
  <c r="V364" i="4"/>
  <c r="V365" i="4"/>
  <c r="V366" i="4"/>
  <c r="V367" i="4"/>
  <c r="V369" i="4"/>
  <c r="V370" i="4"/>
  <c r="V372" i="4"/>
  <c r="V373" i="4"/>
  <c r="V374" i="4"/>
  <c r="V376" i="4"/>
  <c r="V377" i="4"/>
  <c r="V378" i="4"/>
  <c r="V380" i="4"/>
  <c r="V382" i="4"/>
  <c r="V383" i="4"/>
  <c r="V384" i="4"/>
  <c r="V386" i="4"/>
  <c r="V387" i="4"/>
  <c r="V389" i="4"/>
  <c r="V391" i="4"/>
  <c r="V392" i="4"/>
  <c r="V394" i="4"/>
  <c r="V395" i="4"/>
  <c r="V397" i="4"/>
  <c r="V398" i="4"/>
  <c r="V400" i="4"/>
  <c r="V402" i="4"/>
  <c r="V403" i="4"/>
  <c r="V405" i="4"/>
  <c r="V406" i="4"/>
  <c r="V408" i="4"/>
  <c r="V409" i="4"/>
  <c r="V410" i="4"/>
  <c r="V411" i="4"/>
  <c r="V412" i="4"/>
  <c r="V413" i="4"/>
  <c r="V414" i="4"/>
  <c r="V417" i="4"/>
  <c r="V420" i="4"/>
  <c r="V421" i="4"/>
  <c r="V422" i="4"/>
  <c r="V423" i="4"/>
  <c r="V424" i="4"/>
  <c r="V425" i="4"/>
  <c r="V426" i="4"/>
  <c r="V427" i="4"/>
  <c r="V429" i="4"/>
  <c r="V430" i="4"/>
  <c r="V431" i="4"/>
  <c r="V432" i="4"/>
  <c r="V433" i="4"/>
  <c r="V435" i="4"/>
  <c r="V436" i="4"/>
  <c r="V437" i="4"/>
  <c r="V438" i="4"/>
  <c r="V439" i="4"/>
  <c r="V440" i="4"/>
  <c r="V441" i="4"/>
  <c r="V442" i="4"/>
  <c r="V444" i="4"/>
  <c r="V445" i="4"/>
  <c r="V446" i="4"/>
  <c r="V447" i="4"/>
  <c r="V448" i="4"/>
  <c r="V452" i="4"/>
  <c r="V453" i="4"/>
  <c r="V454" i="4"/>
  <c r="V455" i="4"/>
  <c r="V456" i="4"/>
  <c r="V459" i="4"/>
  <c r="V460" i="4"/>
  <c r="V461" i="4"/>
  <c r="V462" i="4"/>
  <c r="V463" i="4"/>
  <c r="V464" i="4"/>
  <c r="V465" i="4"/>
  <c r="V468" i="4"/>
  <c r="V469" i="4"/>
  <c r="V470" i="4"/>
  <c r="V471" i="4"/>
  <c r="V473" i="4"/>
  <c r="V474" i="4"/>
  <c r="V475" i="4"/>
  <c r="V476" i="4"/>
  <c r="V477" i="4"/>
  <c r="V478" i="4"/>
  <c r="V481" i="4"/>
  <c r="V483" i="4"/>
  <c r="V485" i="4"/>
  <c r="V486" i="4"/>
  <c r="V487" i="4"/>
  <c r="V489" i="4"/>
  <c r="V490" i="4"/>
  <c r="V492" i="4"/>
  <c r="V493" i="4"/>
  <c r="V494" i="4"/>
  <c r="V495" i="4"/>
  <c r="V496" i="4"/>
  <c r="V497" i="4"/>
  <c r="V498" i="4"/>
  <c r="V499" i="4"/>
  <c r="V500" i="4"/>
  <c r="V502" i="4"/>
  <c r="V503" i="4"/>
  <c r="V504" i="4"/>
  <c r="V505" i="4"/>
  <c r="V506" i="4"/>
  <c r="V507" i="4"/>
  <c r="V508" i="4"/>
  <c r="V510" i="4"/>
  <c r="V511" i="4"/>
  <c r="V512" i="4"/>
  <c r="V513" i="4"/>
  <c r="V514" i="4"/>
  <c r="V515" i="4"/>
  <c r="V517" i="4"/>
  <c r="V518" i="4"/>
  <c r="V519" i="4"/>
  <c r="V521" i="4"/>
  <c r="V522" i="4"/>
  <c r="V526" i="4"/>
  <c r="V528" i="4"/>
  <c r="V529" i="4"/>
  <c r="V530" i="4"/>
  <c r="V532" i="4"/>
  <c r="V533" i="4"/>
  <c r="V536" i="4"/>
  <c r="V538" i="4"/>
  <c r="V539" i="4"/>
  <c r="V540" i="4"/>
  <c r="V542" i="4"/>
  <c r="V543" i="4"/>
  <c r="V544" i="4"/>
  <c r="V545" i="4"/>
  <c r="V546" i="4"/>
  <c r="V547" i="4"/>
  <c r="V548" i="4"/>
  <c r="V549" i="4"/>
  <c r="V550" i="4"/>
  <c r="V551" i="4"/>
  <c r="V553" i="4"/>
  <c r="V554" i="4"/>
  <c r="V555" i="4"/>
  <c r="V556" i="4"/>
  <c r="V557" i="4"/>
  <c r="V558" i="4"/>
  <c r="V559" i="4"/>
  <c r="V560" i="4"/>
  <c r="V561" i="4"/>
  <c r="V562" i="4"/>
  <c r="V563" i="4"/>
  <c r="V564" i="4"/>
  <c r="V565" i="4"/>
  <c r="V566" i="4"/>
  <c r="V567" i="4"/>
  <c r="V568" i="4"/>
  <c r="V569" i="4"/>
  <c r="V570" i="4"/>
  <c r="V571" i="4"/>
  <c r="V572" i="4"/>
  <c r="V573" i="4"/>
  <c r="V574" i="4"/>
  <c r="V575" i="4"/>
  <c r="V576" i="4"/>
  <c r="V577" i="4"/>
  <c r="V578" i="4"/>
  <c r="V579" i="4"/>
  <c r="V580" i="4"/>
  <c r="V581" i="4"/>
  <c r="V582" i="4"/>
  <c r="V583" i="4"/>
  <c r="V584" i="4"/>
  <c r="V585" i="4"/>
  <c r="V586" i="4"/>
  <c r="V587" i="4"/>
  <c r="V588" i="4"/>
  <c r="V589" i="4"/>
  <c r="V590" i="4"/>
  <c r="V591" i="4"/>
  <c r="V592" i="4"/>
  <c r="V593" i="4"/>
  <c r="V594" i="4"/>
  <c r="V595" i="4"/>
  <c r="V596" i="4"/>
  <c r="V597" i="4"/>
  <c r="V598" i="4"/>
  <c r="V600" i="4"/>
  <c r="V601" i="4"/>
  <c r="V602" i="4"/>
  <c r="V603" i="4"/>
  <c r="V604" i="4"/>
  <c r="V605" i="4"/>
  <c r="V606" i="4"/>
  <c r="V607" i="4"/>
  <c r="V608" i="4"/>
  <c r="V609" i="4"/>
  <c r="V610" i="4"/>
  <c r="V611" i="4"/>
  <c r="V612" i="4"/>
  <c r="V613" i="4"/>
  <c r="V614" i="4"/>
  <c r="V615" i="4"/>
  <c r="V616" i="4"/>
  <c r="V617" i="4"/>
  <c r="V618" i="4"/>
  <c r="V619" i="4"/>
  <c r="V620" i="4"/>
  <c r="V621" i="4"/>
  <c r="V622" i="4"/>
  <c r="V623" i="4"/>
  <c r="V624" i="4"/>
  <c r="V625" i="4"/>
  <c r="V626" i="4"/>
  <c r="V627" i="4"/>
  <c r="V628" i="4"/>
  <c r="V629" i="4"/>
  <c r="V630" i="4"/>
  <c r="V631" i="4"/>
  <c r="V632" i="4"/>
  <c r="V633" i="4"/>
  <c r="V634" i="4"/>
  <c r="V635" i="4"/>
  <c r="V636" i="4"/>
  <c r="V637" i="4"/>
  <c r="V638" i="4"/>
  <c r="V640" i="4"/>
  <c r="V642" i="4"/>
  <c r="V644" i="4"/>
  <c r="V645" i="4"/>
  <c r="V646" i="4"/>
  <c r="V647" i="4"/>
  <c r="V648" i="4"/>
  <c r="V649" i="4"/>
  <c r="V650" i="4"/>
  <c r="V651" i="4"/>
  <c r="V652" i="4"/>
  <c r="V653" i="4"/>
  <c r="V654" i="4"/>
  <c r="V655" i="4"/>
  <c r="V656" i="4"/>
  <c r="V658" i="4"/>
  <c r="V659" i="4"/>
  <c r="V660" i="4"/>
  <c r="V661" i="4"/>
  <c r="V662" i="4"/>
  <c r="V663" i="4"/>
  <c r="V665" i="4"/>
  <c r="V666" i="4"/>
  <c r="V667" i="4"/>
  <c r="V668" i="4"/>
  <c r="V669" i="4"/>
  <c r="V670" i="4"/>
  <c r="V671" i="4"/>
  <c r="V672" i="4"/>
  <c r="V673" i="4"/>
  <c r="V674" i="4"/>
  <c r="V675" i="4"/>
  <c r="V676" i="4"/>
  <c r="V678" i="4"/>
  <c r="V679" i="4"/>
  <c r="V680" i="4"/>
  <c r="V681" i="4"/>
  <c r="V682" i="4"/>
  <c r="V683" i="4"/>
  <c r="V685" i="4"/>
  <c r="V686" i="4"/>
  <c r="V687" i="4"/>
  <c r="V688" i="4"/>
  <c r="V689" i="4"/>
  <c r="V690" i="4"/>
  <c r="V691" i="4"/>
  <c r="V692" i="4"/>
  <c r="V693" i="4"/>
  <c r="V695" i="4"/>
  <c r="V696" i="4"/>
  <c r="V697" i="4"/>
  <c r="V698" i="4"/>
  <c r="V699" i="4"/>
  <c r="V700" i="4"/>
  <c r="V701" i="4"/>
  <c r="V702" i="4"/>
  <c r="V703" i="4"/>
  <c r="V705" i="4"/>
  <c r="V706" i="4"/>
  <c r="V707" i="4"/>
  <c r="V708" i="4"/>
  <c r="V709" i="4"/>
  <c r="V710" i="4"/>
  <c r="V711" i="4"/>
  <c r="V713" i="4"/>
  <c r="V714" i="4"/>
  <c r="U11" i="4"/>
  <c r="W11" i="4" s="1"/>
  <c r="U12" i="4"/>
  <c r="U13" i="4"/>
  <c r="U14" i="4"/>
  <c r="U15" i="4"/>
  <c r="U16" i="4"/>
  <c r="U17" i="4"/>
  <c r="U18" i="4"/>
  <c r="U19" i="4"/>
  <c r="W19" i="4" s="1"/>
  <c r="U20" i="4"/>
  <c r="U21" i="4"/>
  <c r="U22" i="4"/>
  <c r="U24" i="4"/>
  <c r="U26" i="4"/>
  <c r="W26" i="4" s="1"/>
  <c r="U27" i="4"/>
  <c r="W27" i="4" s="1"/>
  <c r="U28" i="4"/>
  <c r="U29" i="4"/>
  <c r="W29" i="4" s="1"/>
  <c r="U30" i="4"/>
  <c r="U31" i="4"/>
  <c r="U32" i="4"/>
  <c r="U33" i="4"/>
  <c r="U34" i="4"/>
  <c r="W34" i="4" s="1"/>
  <c r="U35" i="4"/>
  <c r="W35" i="4" s="1"/>
  <c r="U36" i="4"/>
  <c r="U37" i="4"/>
  <c r="W37" i="4" s="1"/>
  <c r="U38" i="4"/>
  <c r="U40" i="4"/>
  <c r="U41" i="4"/>
  <c r="U42" i="4"/>
  <c r="U43" i="4"/>
  <c r="W43" i="4" s="1"/>
  <c r="U44" i="4"/>
  <c r="W44" i="4" s="1"/>
  <c r="U45" i="4"/>
  <c r="U46" i="4"/>
  <c r="W46" i="4" s="1"/>
  <c r="U48" i="4"/>
  <c r="U49" i="4"/>
  <c r="U50" i="4"/>
  <c r="U51" i="4"/>
  <c r="U52" i="4"/>
  <c r="W52" i="4" s="1"/>
  <c r="U54" i="4"/>
  <c r="W54" i="4" s="1"/>
  <c r="U56" i="4"/>
  <c r="U57" i="4"/>
  <c r="U58" i="4"/>
  <c r="U59" i="4"/>
  <c r="U60" i="4"/>
  <c r="U61" i="4"/>
  <c r="U62" i="4"/>
  <c r="W62" i="4" s="1"/>
  <c r="U63" i="4"/>
  <c r="W63" i="4" s="1"/>
  <c r="U64" i="4"/>
  <c r="U65" i="4"/>
  <c r="U66" i="4"/>
  <c r="U67" i="4"/>
  <c r="U68" i="4"/>
  <c r="U69" i="4"/>
  <c r="U71" i="4"/>
  <c r="W71" i="4" s="1"/>
  <c r="U72" i="4"/>
  <c r="W72" i="4" s="1"/>
  <c r="U73" i="4"/>
  <c r="U74" i="4"/>
  <c r="W74" i="4" s="1"/>
  <c r="U75" i="4"/>
  <c r="U76" i="4"/>
  <c r="U77" i="4"/>
  <c r="U78" i="4"/>
  <c r="U79" i="4"/>
  <c r="W79" i="4" s="1"/>
  <c r="U80" i="4"/>
  <c r="W80" i="4" s="1"/>
  <c r="U81" i="4"/>
  <c r="U82" i="4"/>
  <c r="W82" i="4" s="1"/>
  <c r="U83" i="4"/>
  <c r="U84" i="4"/>
  <c r="U86" i="4"/>
  <c r="U87" i="4"/>
  <c r="U88" i="4"/>
  <c r="W88" i="4" s="1"/>
  <c r="U89" i="4"/>
  <c r="U90" i="4"/>
  <c r="U91" i="4"/>
  <c r="W91" i="4" s="1"/>
  <c r="U92" i="4"/>
  <c r="U93" i="4"/>
  <c r="U94" i="4"/>
  <c r="U95" i="4"/>
  <c r="U96" i="4"/>
  <c r="W96" i="4" s="1"/>
  <c r="U97" i="4"/>
  <c r="U98" i="4"/>
  <c r="U99" i="4"/>
  <c r="W99" i="4" s="1"/>
  <c r="U101" i="4"/>
  <c r="U102" i="4"/>
  <c r="U103" i="4"/>
  <c r="U104" i="4"/>
  <c r="U105" i="4"/>
  <c r="U106" i="4"/>
  <c r="W106" i="4" s="1"/>
  <c r="U107" i="4"/>
  <c r="U108" i="4"/>
  <c r="W108" i="4" s="1"/>
  <c r="U109" i="4"/>
  <c r="U110" i="4"/>
  <c r="U111" i="4"/>
  <c r="U112" i="4"/>
  <c r="U113" i="4"/>
  <c r="U115" i="4"/>
  <c r="W115" i="4" s="1"/>
  <c r="U116" i="4"/>
  <c r="U117" i="4"/>
  <c r="W117" i="4" s="1"/>
  <c r="U118" i="4"/>
  <c r="U119" i="4"/>
  <c r="U120" i="4"/>
  <c r="U121" i="4"/>
  <c r="U122" i="4"/>
  <c r="W122" i="4" s="1"/>
  <c r="U123" i="4"/>
  <c r="W123" i="4" s="1"/>
  <c r="U124" i="4"/>
  <c r="U125" i="4"/>
  <c r="W125" i="4" s="1"/>
  <c r="U126" i="4"/>
  <c r="U127" i="4"/>
  <c r="U128" i="4"/>
  <c r="U130" i="4"/>
  <c r="U131" i="4"/>
  <c r="W131" i="4" s="1"/>
  <c r="U132" i="4"/>
  <c r="W132" i="4" s="1"/>
  <c r="U133" i="4"/>
  <c r="U134" i="4"/>
  <c r="W134" i="4" s="1"/>
  <c r="U135" i="4"/>
  <c r="U136" i="4"/>
  <c r="U137" i="4"/>
  <c r="U138" i="4"/>
  <c r="U139" i="4"/>
  <c r="W139" i="4" s="1"/>
  <c r="U140" i="4"/>
  <c r="W140" i="4" s="1"/>
  <c r="U141" i="4"/>
  <c r="U142" i="4"/>
  <c r="W142" i="4" s="1"/>
  <c r="U143" i="4"/>
  <c r="U145" i="4"/>
  <c r="U146" i="4"/>
  <c r="U147" i="4"/>
  <c r="U148" i="4"/>
  <c r="W148" i="4" s="1"/>
  <c r="U149" i="4"/>
  <c r="W149" i="4" s="1"/>
  <c r="U150" i="4"/>
  <c r="U151" i="4"/>
  <c r="W151" i="4" s="1"/>
  <c r="U152" i="4"/>
  <c r="U153" i="4"/>
  <c r="U154" i="4"/>
  <c r="U155" i="4"/>
  <c r="U156" i="4"/>
  <c r="W156" i="4" s="1"/>
  <c r="U157" i="4"/>
  <c r="W157" i="4" s="1"/>
  <c r="U158" i="4"/>
  <c r="U160" i="4"/>
  <c r="W160" i="4" s="1"/>
  <c r="U161" i="4"/>
  <c r="U162" i="4"/>
  <c r="U163" i="4"/>
  <c r="U164" i="4"/>
  <c r="U165" i="4"/>
  <c r="W165" i="4" s="1"/>
  <c r="U166" i="4"/>
  <c r="W166" i="4" s="1"/>
  <c r="U167" i="4"/>
  <c r="U168" i="4"/>
  <c r="W168" i="4" s="1"/>
  <c r="U169" i="4"/>
  <c r="U170" i="4"/>
  <c r="U171" i="4"/>
  <c r="U172" i="4"/>
  <c r="U173" i="4"/>
  <c r="W173" i="4" s="1"/>
  <c r="U175" i="4"/>
  <c r="W175" i="4" s="1"/>
  <c r="U176" i="4"/>
  <c r="U177" i="4"/>
  <c r="U178" i="4"/>
  <c r="U179" i="4"/>
  <c r="U180" i="4"/>
  <c r="U181" i="4"/>
  <c r="U182" i="4"/>
  <c r="W182" i="4" s="1"/>
  <c r="U183" i="4"/>
  <c r="W183" i="4" s="1"/>
  <c r="U184" i="4"/>
  <c r="U185" i="4"/>
  <c r="U186" i="4"/>
  <c r="U187" i="4"/>
  <c r="U188" i="4"/>
  <c r="U190" i="4"/>
  <c r="U191" i="4"/>
  <c r="W191" i="4" s="1"/>
  <c r="U192" i="4"/>
  <c r="W192" i="4" s="1"/>
  <c r="U193" i="4"/>
  <c r="U194" i="4"/>
  <c r="W194" i="4" s="1"/>
  <c r="U195" i="4"/>
  <c r="U196" i="4"/>
  <c r="U197" i="4"/>
  <c r="U198" i="4"/>
  <c r="U199" i="4"/>
  <c r="W199" i="4" s="1"/>
  <c r="U200" i="4"/>
  <c r="W200" i="4" s="1"/>
  <c r="U201" i="4"/>
  <c r="U202" i="4"/>
  <c r="W202" i="4" s="1"/>
  <c r="U203" i="4"/>
  <c r="U205" i="4"/>
  <c r="U207" i="4"/>
  <c r="U208" i="4"/>
  <c r="W210" i="4"/>
  <c r="W211" i="4"/>
  <c r="U213" i="4"/>
  <c r="W213" i="4" s="1"/>
  <c r="W215" i="4"/>
  <c r="U217" i="4"/>
  <c r="U219" i="4"/>
  <c r="U221" i="4"/>
  <c r="U223" i="4"/>
  <c r="U225" i="4"/>
  <c r="U227" i="4"/>
  <c r="U228" i="4"/>
  <c r="U229" i="4"/>
  <c r="W229" i="4" s="1"/>
  <c r="U230" i="4"/>
  <c r="W230" i="4" s="1"/>
  <c r="U231" i="4"/>
  <c r="U232" i="4"/>
  <c r="U235" i="4"/>
  <c r="W236" i="4"/>
  <c r="U237" i="4"/>
  <c r="U239" i="4"/>
  <c r="U240" i="4"/>
  <c r="U241" i="4"/>
  <c r="U242" i="4"/>
  <c r="W242" i="4" s="1"/>
  <c r="U243" i="4"/>
  <c r="U244" i="4"/>
  <c r="U245" i="4"/>
  <c r="U247" i="4"/>
  <c r="U248" i="4"/>
  <c r="U249" i="4"/>
  <c r="U251" i="4"/>
  <c r="W251" i="4" s="1"/>
  <c r="U252" i="4"/>
  <c r="W252" i="4" s="1"/>
  <c r="W253" i="4"/>
  <c r="U255" i="4"/>
  <c r="U256" i="4"/>
  <c r="U258" i="4"/>
  <c r="U259" i="4"/>
  <c r="U260" i="4"/>
  <c r="W261" i="4"/>
  <c r="U263" i="4"/>
  <c r="U264" i="4"/>
  <c r="W264" i="4" s="1"/>
  <c r="U266" i="4"/>
  <c r="W266" i="4" s="1"/>
  <c r="U267" i="4"/>
  <c r="W267" i="4" s="1"/>
  <c r="U268" i="4"/>
  <c r="W268" i="4" s="1"/>
  <c r="W269" i="4"/>
  <c r="U270" i="4"/>
  <c r="U271" i="4"/>
  <c r="U272" i="4"/>
  <c r="U274" i="4"/>
  <c r="U275" i="4"/>
  <c r="W275" i="4" s="1"/>
  <c r="U276" i="4"/>
  <c r="W276" i="4" s="1"/>
  <c r="U277" i="4"/>
  <c r="U278" i="4"/>
  <c r="U279" i="4"/>
  <c r="U280" i="4"/>
  <c r="U281" i="4"/>
  <c r="U283" i="4"/>
  <c r="U284" i="4"/>
  <c r="W284" i="4" s="1"/>
  <c r="U285" i="4"/>
  <c r="W285" i="4" s="1"/>
  <c r="U286" i="4"/>
  <c r="U287" i="4"/>
  <c r="U288" i="4"/>
  <c r="U289" i="4"/>
  <c r="U290" i="4"/>
  <c r="U292" i="4"/>
  <c r="U294" i="4"/>
  <c r="W294" i="4" s="1"/>
  <c r="U296" i="4"/>
  <c r="W296" i="4" s="1"/>
  <c r="U298" i="4"/>
  <c r="U299" i="4"/>
  <c r="U300" i="4"/>
  <c r="W301" i="4"/>
  <c r="U302" i="4"/>
  <c r="U304" i="4"/>
  <c r="U307" i="4"/>
  <c r="U309" i="4"/>
  <c r="W309" i="4" s="1"/>
  <c r="U310" i="4"/>
  <c r="W310" i="4" s="1"/>
  <c r="U311" i="4"/>
  <c r="U312" i="4"/>
  <c r="W312" i="4" s="1"/>
  <c r="W315" i="4"/>
  <c r="U317" i="4"/>
  <c r="U319" i="4"/>
  <c r="U321" i="4"/>
  <c r="U322" i="4"/>
  <c r="U323" i="4"/>
  <c r="W323" i="4" s="1"/>
  <c r="U325" i="4"/>
  <c r="W325" i="4" s="1"/>
  <c r="U326" i="4"/>
  <c r="W327" i="4"/>
  <c r="U328" i="4"/>
  <c r="U329" i="4"/>
  <c r="U331" i="4"/>
  <c r="U332" i="4"/>
  <c r="U333" i="4"/>
  <c r="U334" i="4"/>
  <c r="W334" i="4" s="1"/>
  <c r="U335" i="4"/>
  <c r="U336" i="4"/>
  <c r="U338" i="4"/>
  <c r="W339" i="4"/>
  <c r="U341" i="4"/>
  <c r="U343" i="4"/>
  <c r="W344" i="4"/>
  <c r="U346" i="4"/>
  <c r="U348" i="4"/>
  <c r="U349" i="4"/>
  <c r="W349" i="4" s="1"/>
  <c r="U351" i="4"/>
  <c r="W351" i="4" s="1"/>
  <c r="U352" i="4"/>
  <c r="U354" i="4"/>
  <c r="U355" i="4"/>
  <c r="W356" i="4"/>
  <c r="W357" i="4"/>
  <c r="U358" i="4"/>
  <c r="U360" i="4"/>
  <c r="W360" i="4" s="1"/>
  <c r="U361" i="4"/>
  <c r="U362" i="4"/>
  <c r="W362" i="4" s="1"/>
  <c r="U363" i="4"/>
  <c r="W363" i="4" s="1"/>
  <c r="U364" i="4"/>
  <c r="W364" i="4" s="1"/>
  <c r="U365" i="4"/>
  <c r="W365" i="4" s="1"/>
  <c r="U366" i="4"/>
  <c r="W366" i="4" s="1"/>
  <c r="U367" i="4"/>
  <c r="U369" i="4"/>
  <c r="W369" i="4" s="1"/>
  <c r="U370" i="4"/>
  <c r="W370" i="4" s="1"/>
  <c r="U372" i="4"/>
  <c r="W372" i="4" s="1"/>
  <c r="U373" i="4"/>
  <c r="W373" i="4" s="1"/>
  <c r="U374" i="4"/>
  <c r="W374" i="4" s="1"/>
  <c r="U376" i="4"/>
  <c r="W376" i="4" s="1"/>
  <c r="U377" i="4"/>
  <c r="W377" i="4" s="1"/>
  <c r="U378" i="4"/>
  <c r="W379" i="4"/>
  <c r="U380" i="4"/>
  <c r="U382" i="4"/>
  <c r="U383" i="4"/>
  <c r="W383" i="4" s="1"/>
  <c r="U384" i="4"/>
  <c r="W384" i="4" s="1"/>
  <c r="U386" i="4"/>
  <c r="U387" i="4"/>
  <c r="W387" i="4" s="1"/>
  <c r="U389" i="4"/>
  <c r="U391" i="4"/>
  <c r="U392" i="4"/>
  <c r="W393" i="4"/>
  <c r="U394" i="4"/>
  <c r="U395" i="4"/>
  <c r="W395" i="4" s="1"/>
  <c r="W396" i="4"/>
  <c r="U397" i="4"/>
  <c r="W397" i="4" s="1"/>
  <c r="U398" i="4"/>
  <c r="U400" i="4"/>
  <c r="W400" i="4" s="1"/>
  <c r="U402" i="4"/>
  <c r="U403" i="4"/>
  <c r="U405" i="4"/>
  <c r="U406" i="4"/>
  <c r="U408" i="4"/>
  <c r="W408" i="4" s="1"/>
  <c r="U409" i="4"/>
  <c r="W409" i="4" s="1"/>
  <c r="U410" i="4"/>
  <c r="U411" i="4"/>
  <c r="W411" i="4" s="1"/>
  <c r="U412" i="4"/>
  <c r="U413" i="4"/>
  <c r="U414" i="4"/>
  <c r="U417" i="4"/>
  <c r="W418" i="4"/>
  <c r="U420" i="4"/>
  <c r="W420" i="4" s="1"/>
  <c r="U421" i="4"/>
  <c r="W421" i="4" s="1"/>
  <c r="U422" i="4"/>
  <c r="U423" i="4"/>
  <c r="U424" i="4"/>
  <c r="U425" i="4"/>
  <c r="U426" i="4"/>
  <c r="U427" i="4"/>
  <c r="U429" i="4"/>
  <c r="W429" i="4" s="1"/>
  <c r="U430" i="4"/>
  <c r="W430" i="4" s="1"/>
  <c r="U431" i="4"/>
  <c r="U432" i="4"/>
  <c r="W432" i="4" s="1"/>
  <c r="U433" i="4"/>
  <c r="U435" i="4"/>
  <c r="U436" i="4"/>
  <c r="U437" i="4"/>
  <c r="U438" i="4"/>
  <c r="W438" i="4" s="1"/>
  <c r="U439" i="4"/>
  <c r="W439" i="4" s="1"/>
  <c r="U440" i="4"/>
  <c r="U441" i="4"/>
  <c r="W441" i="4" s="1"/>
  <c r="U442" i="4"/>
  <c r="U444" i="4"/>
  <c r="U445" i="4"/>
  <c r="U446" i="4"/>
  <c r="U447" i="4"/>
  <c r="W447" i="4" s="1"/>
  <c r="U448" i="4"/>
  <c r="W448" i="4" s="1"/>
  <c r="W449" i="4"/>
  <c r="U452" i="4"/>
  <c r="U453" i="4"/>
  <c r="W453" i="4" s="1"/>
  <c r="U454" i="4"/>
  <c r="U455" i="4"/>
  <c r="U456" i="4"/>
  <c r="W457" i="4"/>
  <c r="U459" i="4"/>
  <c r="U460" i="4"/>
  <c r="W460" i="4" s="1"/>
  <c r="U461" i="4"/>
  <c r="W461" i="4" s="1"/>
  <c r="U462" i="4"/>
  <c r="U463" i="4"/>
  <c r="W463" i="4" s="1"/>
  <c r="U464" i="4"/>
  <c r="U465" i="4"/>
  <c r="W467" i="4"/>
  <c r="U468" i="4"/>
  <c r="U469" i="4"/>
  <c r="U470" i="4"/>
  <c r="W470" i="4" s="1"/>
  <c r="U471" i="4"/>
  <c r="W471" i="4" s="1"/>
  <c r="U473" i="4"/>
  <c r="U474" i="4"/>
  <c r="W474" i="4" s="1"/>
  <c r="U475" i="4"/>
  <c r="U476" i="4"/>
  <c r="U477" i="4"/>
  <c r="U478" i="4"/>
  <c r="W479" i="4"/>
  <c r="U481" i="4"/>
  <c r="W481" i="4" s="1"/>
  <c r="W482" i="4"/>
  <c r="U483" i="4"/>
  <c r="W483" i="4" s="1"/>
  <c r="U485" i="4"/>
  <c r="U486" i="4"/>
  <c r="W486" i="4" s="1"/>
  <c r="U487" i="4"/>
  <c r="W488" i="4"/>
  <c r="U489" i="4"/>
  <c r="U490" i="4"/>
  <c r="U492" i="4"/>
  <c r="U493" i="4"/>
  <c r="W493" i="4" s="1"/>
  <c r="U494" i="4"/>
  <c r="W494" i="4" s="1"/>
  <c r="U495" i="4"/>
  <c r="U496" i="4"/>
  <c r="W496" i="4" s="1"/>
  <c r="U497" i="4"/>
  <c r="U498" i="4"/>
  <c r="U499" i="4"/>
  <c r="U500" i="4"/>
  <c r="U502" i="4"/>
  <c r="W502" i="4" s="1"/>
  <c r="U503" i="4"/>
  <c r="W503" i="4" s="1"/>
  <c r="U504" i="4"/>
  <c r="U505" i="4"/>
  <c r="W505" i="4" s="1"/>
  <c r="U506" i="4"/>
  <c r="U507" i="4"/>
  <c r="U508" i="4"/>
  <c r="U510" i="4"/>
  <c r="U511" i="4"/>
  <c r="W511" i="4" s="1"/>
  <c r="U512" i="4"/>
  <c r="W512" i="4" s="1"/>
  <c r="U513" i="4"/>
  <c r="U514" i="4"/>
  <c r="W514" i="4" s="1"/>
  <c r="U515" i="4"/>
  <c r="U517" i="4"/>
  <c r="U518" i="4"/>
  <c r="U519" i="4"/>
  <c r="U521" i="4"/>
  <c r="W521" i="4" s="1"/>
  <c r="U522" i="4"/>
  <c r="W522" i="4" s="1"/>
  <c r="W523" i="4"/>
  <c r="W524" i="4"/>
  <c r="U526" i="4"/>
  <c r="W527" i="4"/>
  <c r="U528" i="4"/>
  <c r="W528" i="4" s="1"/>
  <c r="U529" i="4"/>
  <c r="U530" i="4"/>
  <c r="W531" i="4"/>
  <c r="U532" i="4"/>
  <c r="U533" i="4"/>
  <c r="W534" i="4"/>
  <c r="U536" i="4"/>
  <c r="W536" i="4" s="1"/>
  <c r="U538" i="4"/>
  <c r="W538" i="4" s="1"/>
  <c r="U539" i="4"/>
  <c r="U540" i="4"/>
  <c r="W540" i="4" s="1"/>
  <c r="U542" i="4"/>
  <c r="U543" i="4"/>
  <c r="U544" i="4"/>
  <c r="U545" i="4"/>
  <c r="U546" i="4"/>
  <c r="W546" i="4" s="1"/>
  <c r="U547" i="4"/>
  <c r="W547" i="4" s="1"/>
  <c r="U548" i="4"/>
  <c r="U549" i="4"/>
  <c r="W549" i="4" s="1"/>
  <c r="U550" i="4"/>
  <c r="U551" i="4"/>
  <c r="U553" i="4"/>
  <c r="U554" i="4"/>
  <c r="U555" i="4"/>
  <c r="W555" i="4" s="1"/>
  <c r="U556" i="4"/>
  <c r="W556" i="4" s="1"/>
  <c r="U557" i="4"/>
  <c r="U558" i="4"/>
  <c r="W558" i="4" s="1"/>
  <c r="U559" i="4"/>
  <c r="U560" i="4"/>
  <c r="U561" i="4"/>
  <c r="U562" i="4"/>
  <c r="U563" i="4"/>
  <c r="W563" i="4" s="1"/>
  <c r="U564" i="4"/>
  <c r="W564" i="4" s="1"/>
  <c r="U565" i="4"/>
  <c r="U566" i="4"/>
  <c r="W566" i="4" s="1"/>
  <c r="U567" i="4"/>
  <c r="U568" i="4"/>
  <c r="U569" i="4"/>
  <c r="U570" i="4"/>
  <c r="U571" i="4"/>
  <c r="W571" i="4" s="1"/>
  <c r="U572" i="4"/>
  <c r="W572" i="4" s="1"/>
  <c r="U573" i="4"/>
  <c r="U574" i="4"/>
  <c r="W574" i="4" s="1"/>
  <c r="U575" i="4"/>
  <c r="U576" i="4"/>
  <c r="U577" i="4"/>
  <c r="U578" i="4"/>
  <c r="U579" i="4"/>
  <c r="W579" i="4" s="1"/>
  <c r="U580" i="4"/>
  <c r="W580" i="4" s="1"/>
  <c r="U581" i="4"/>
  <c r="U582" i="4"/>
  <c r="W582" i="4" s="1"/>
  <c r="U583" i="4"/>
  <c r="U584" i="4"/>
  <c r="U585" i="4"/>
  <c r="U586" i="4"/>
  <c r="U587" i="4"/>
  <c r="W587" i="4" s="1"/>
  <c r="U588" i="4"/>
  <c r="W588" i="4" s="1"/>
  <c r="U589" i="4"/>
  <c r="U590" i="4"/>
  <c r="W590" i="4" s="1"/>
  <c r="U591" i="4"/>
  <c r="U592" i="4"/>
  <c r="U593" i="4"/>
  <c r="U594" i="4"/>
  <c r="U595" i="4"/>
  <c r="W595" i="4" s="1"/>
  <c r="U596" i="4"/>
  <c r="W596" i="4" s="1"/>
  <c r="U597" i="4"/>
  <c r="U598" i="4"/>
  <c r="W598" i="4" s="1"/>
  <c r="W599" i="4"/>
  <c r="U600" i="4"/>
  <c r="U601" i="4"/>
  <c r="W601" i="4" s="1"/>
  <c r="U602" i="4"/>
  <c r="W602" i="4" s="1"/>
  <c r="U603" i="4"/>
  <c r="W603" i="4" s="1"/>
  <c r="U604" i="4"/>
  <c r="W604" i="4" s="1"/>
  <c r="U605" i="4"/>
  <c r="W605" i="4" s="1"/>
  <c r="U606" i="4"/>
  <c r="U607" i="4"/>
  <c r="W607" i="4" s="1"/>
  <c r="U608" i="4"/>
  <c r="U609" i="4"/>
  <c r="W609" i="4" s="1"/>
  <c r="U610" i="4"/>
  <c r="W610" i="4" s="1"/>
  <c r="U611" i="4"/>
  <c r="W611" i="4" s="1"/>
  <c r="U612" i="4"/>
  <c r="W612" i="4" s="1"/>
  <c r="U613" i="4"/>
  <c r="W613" i="4" s="1"/>
  <c r="U614" i="4"/>
  <c r="U615" i="4"/>
  <c r="W615" i="4" s="1"/>
  <c r="U616" i="4"/>
  <c r="U617" i="4"/>
  <c r="W617" i="4" s="1"/>
  <c r="U618" i="4"/>
  <c r="W618" i="4" s="1"/>
  <c r="U619" i="4"/>
  <c r="W619" i="4" s="1"/>
  <c r="U620" i="4"/>
  <c r="W620" i="4" s="1"/>
  <c r="U621" i="4"/>
  <c r="W621" i="4" s="1"/>
  <c r="U622" i="4"/>
  <c r="U623" i="4"/>
  <c r="W623" i="4" s="1"/>
  <c r="U624" i="4"/>
  <c r="U625" i="4"/>
  <c r="W625" i="4" s="1"/>
  <c r="U626" i="4"/>
  <c r="W626" i="4" s="1"/>
  <c r="U627" i="4"/>
  <c r="W627" i="4" s="1"/>
  <c r="U628" i="4"/>
  <c r="W628" i="4" s="1"/>
  <c r="U629" i="4"/>
  <c r="W629" i="4" s="1"/>
  <c r="U630" i="4"/>
  <c r="U631" i="4"/>
  <c r="W631" i="4" s="1"/>
  <c r="U632" i="4"/>
  <c r="U633" i="4"/>
  <c r="W633" i="4" s="1"/>
  <c r="U634" i="4"/>
  <c r="W634" i="4" s="1"/>
  <c r="U635" i="4"/>
  <c r="W635" i="4" s="1"/>
  <c r="U636" i="4"/>
  <c r="W636" i="4" s="1"/>
  <c r="U637" i="4"/>
  <c r="W637" i="4" s="1"/>
  <c r="U638" i="4"/>
  <c r="U640" i="4"/>
  <c r="W640" i="4" s="1"/>
  <c r="U642" i="4"/>
  <c r="U644" i="4"/>
  <c r="W644" i="4" s="1"/>
  <c r="U645" i="4"/>
  <c r="W645" i="4" s="1"/>
  <c r="U646" i="4"/>
  <c r="W646" i="4" s="1"/>
  <c r="U647" i="4"/>
  <c r="W647" i="4" s="1"/>
  <c r="U648" i="4"/>
  <c r="W648" i="4" s="1"/>
  <c r="U649" i="4"/>
  <c r="U650" i="4"/>
  <c r="W650" i="4" s="1"/>
  <c r="U651" i="4"/>
  <c r="U652" i="4"/>
  <c r="W652" i="4" s="1"/>
  <c r="U653" i="4"/>
  <c r="W653" i="4" s="1"/>
  <c r="U654" i="4"/>
  <c r="W654" i="4" s="1"/>
  <c r="U655" i="4"/>
  <c r="W655" i="4" s="1"/>
  <c r="U656" i="4"/>
  <c r="W656" i="4" s="1"/>
  <c r="U658" i="4"/>
  <c r="U659" i="4"/>
  <c r="W659" i="4" s="1"/>
  <c r="U660" i="4"/>
  <c r="U661" i="4"/>
  <c r="W661" i="4" s="1"/>
  <c r="U662" i="4"/>
  <c r="W662" i="4" s="1"/>
  <c r="U663" i="4"/>
  <c r="W663" i="4" s="1"/>
  <c r="U665" i="4"/>
  <c r="W665" i="4" s="1"/>
  <c r="U666" i="4"/>
  <c r="W666" i="4" s="1"/>
  <c r="U667" i="4"/>
  <c r="U668" i="4"/>
  <c r="W668" i="4" s="1"/>
  <c r="U669" i="4"/>
  <c r="U670" i="4"/>
  <c r="W670" i="4" s="1"/>
  <c r="U671" i="4"/>
  <c r="W671" i="4" s="1"/>
  <c r="U672" i="4"/>
  <c r="W672" i="4" s="1"/>
  <c r="U673" i="4"/>
  <c r="W673" i="4" s="1"/>
  <c r="U674" i="4"/>
  <c r="W674" i="4" s="1"/>
  <c r="U675" i="4"/>
  <c r="U676" i="4"/>
  <c r="W676" i="4" s="1"/>
  <c r="U678" i="4"/>
  <c r="U679" i="4"/>
  <c r="W679" i="4" s="1"/>
  <c r="U680" i="4"/>
  <c r="W680" i="4" s="1"/>
  <c r="U681" i="4"/>
  <c r="W681" i="4" s="1"/>
  <c r="U682" i="4"/>
  <c r="W682" i="4" s="1"/>
  <c r="U683" i="4"/>
  <c r="W683" i="4" s="1"/>
  <c r="U685" i="4"/>
  <c r="U686" i="4"/>
  <c r="U687" i="4"/>
  <c r="U688" i="4"/>
  <c r="W688" i="4" s="1"/>
  <c r="U689" i="4"/>
  <c r="W689" i="4" s="1"/>
  <c r="U690" i="4"/>
  <c r="W690" i="4" s="1"/>
  <c r="U691" i="4"/>
  <c r="W691" i="4" s="1"/>
  <c r="U692" i="4"/>
  <c r="W692" i="4" s="1"/>
  <c r="U693" i="4"/>
  <c r="U695" i="4"/>
  <c r="U696" i="4"/>
  <c r="U697" i="4"/>
  <c r="W697" i="4" s="1"/>
  <c r="U698" i="4"/>
  <c r="W698" i="4" s="1"/>
  <c r="U699" i="4"/>
  <c r="W699" i="4" s="1"/>
  <c r="U700" i="4"/>
  <c r="W700" i="4" s="1"/>
  <c r="U701" i="4"/>
  <c r="W701" i="4" s="1"/>
  <c r="U702" i="4"/>
  <c r="U703" i="4"/>
  <c r="U705" i="4"/>
  <c r="U706" i="4"/>
  <c r="W706" i="4" s="1"/>
  <c r="U707" i="4"/>
  <c r="W707" i="4" s="1"/>
  <c r="U708" i="4"/>
  <c r="W708" i="4" s="1"/>
  <c r="U709" i="4"/>
  <c r="W709" i="4" s="1"/>
  <c r="U710" i="4"/>
  <c r="W710" i="4" s="1"/>
  <c r="U711" i="4"/>
  <c r="U713" i="4"/>
  <c r="U714" i="4"/>
  <c r="V10" i="4"/>
  <c r="U10" i="4"/>
  <c r="T715" i="4"/>
  <c r="S715" i="4"/>
  <c r="R715" i="4"/>
  <c r="Q715" i="4"/>
  <c r="P715" i="4"/>
  <c r="O715" i="4"/>
  <c r="N715" i="4"/>
  <c r="M715" i="4"/>
  <c r="L715" i="4"/>
  <c r="K715" i="4"/>
  <c r="T712" i="4"/>
  <c r="S712" i="4"/>
  <c r="R712" i="4"/>
  <c r="Q712" i="4"/>
  <c r="P712" i="4"/>
  <c r="O712" i="4"/>
  <c r="N712" i="4"/>
  <c r="M712" i="4"/>
  <c r="L712" i="4"/>
  <c r="K712" i="4"/>
  <c r="T704" i="4"/>
  <c r="S704" i="4"/>
  <c r="R704" i="4"/>
  <c r="Q704" i="4"/>
  <c r="P704" i="4"/>
  <c r="O704" i="4"/>
  <c r="N704" i="4"/>
  <c r="M704" i="4"/>
  <c r="L704" i="4"/>
  <c r="K704" i="4"/>
  <c r="T694" i="4"/>
  <c r="S694" i="4"/>
  <c r="R694" i="4"/>
  <c r="Q694" i="4"/>
  <c r="P694" i="4"/>
  <c r="O694" i="4"/>
  <c r="N694" i="4"/>
  <c r="M694" i="4"/>
  <c r="L694" i="4"/>
  <c r="K694" i="4"/>
  <c r="T684" i="4"/>
  <c r="S684" i="4"/>
  <c r="R684" i="4"/>
  <c r="Q684" i="4"/>
  <c r="P684" i="4"/>
  <c r="O684" i="4"/>
  <c r="N684" i="4"/>
  <c r="M684" i="4"/>
  <c r="L684" i="4"/>
  <c r="K684" i="4"/>
  <c r="T677" i="4"/>
  <c r="S677" i="4"/>
  <c r="R677" i="4"/>
  <c r="Q677" i="4"/>
  <c r="P677" i="4"/>
  <c r="O677" i="4"/>
  <c r="N677" i="4"/>
  <c r="M677" i="4"/>
  <c r="L677" i="4"/>
  <c r="K677" i="4"/>
  <c r="T664" i="4"/>
  <c r="S664" i="4"/>
  <c r="R664" i="4"/>
  <c r="Q664" i="4"/>
  <c r="P664" i="4"/>
  <c r="O664" i="4"/>
  <c r="N664" i="4"/>
  <c r="M664" i="4"/>
  <c r="L664" i="4"/>
  <c r="K664" i="4"/>
  <c r="T657" i="4"/>
  <c r="S657" i="4"/>
  <c r="R657" i="4"/>
  <c r="Q657" i="4"/>
  <c r="P657" i="4"/>
  <c r="O657" i="4"/>
  <c r="N657" i="4"/>
  <c r="M657" i="4"/>
  <c r="L657" i="4"/>
  <c r="K657" i="4"/>
  <c r="T643" i="4"/>
  <c r="S643" i="4"/>
  <c r="R643" i="4"/>
  <c r="Q643" i="4"/>
  <c r="P643" i="4"/>
  <c r="O643" i="4"/>
  <c r="N643" i="4"/>
  <c r="M643" i="4"/>
  <c r="L643" i="4"/>
  <c r="K643" i="4"/>
  <c r="T641" i="4"/>
  <c r="S641" i="4"/>
  <c r="R641" i="4"/>
  <c r="Q641" i="4"/>
  <c r="P641" i="4"/>
  <c r="O641" i="4"/>
  <c r="N641" i="4"/>
  <c r="M641" i="4"/>
  <c r="L641" i="4"/>
  <c r="K641" i="4"/>
  <c r="T639" i="4"/>
  <c r="S639" i="4"/>
  <c r="R639" i="4"/>
  <c r="Q639" i="4"/>
  <c r="P639" i="4"/>
  <c r="O639" i="4"/>
  <c r="N639" i="4"/>
  <c r="M639" i="4"/>
  <c r="L639" i="4"/>
  <c r="K639" i="4"/>
  <c r="T552" i="4"/>
  <c r="S552" i="4"/>
  <c r="R552" i="4"/>
  <c r="Q552" i="4"/>
  <c r="P552" i="4"/>
  <c r="O552" i="4"/>
  <c r="N552" i="4"/>
  <c r="M552" i="4"/>
  <c r="L552" i="4"/>
  <c r="K552" i="4"/>
  <c r="T541" i="4"/>
  <c r="S541" i="4"/>
  <c r="R541" i="4"/>
  <c r="Q541" i="4"/>
  <c r="P541" i="4"/>
  <c r="O541" i="4"/>
  <c r="N541" i="4"/>
  <c r="M541" i="4"/>
  <c r="L541" i="4"/>
  <c r="K541" i="4"/>
  <c r="T537" i="4"/>
  <c r="S537" i="4"/>
  <c r="R537" i="4"/>
  <c r="Q537" i="4"/>
  <c r="P537" i="4"/>
  <c r="O537" i="4"/>
  <c r="N537" i="4"/>
  <c r="M537" i="4"/>
  <c r="L537" i="4"/>
  <c r="K537" i="4"/>
  <c r="T535" i="4"/>
  <c r="S535" i="4"/>
  <c r="R535" i="4"/>
  <c r="Q535" i="4"/>
  <c r="P535" i="4"/>
  <c r="O535" i="4"/>
  <c r="N535" i="4"/>
  <c r="M535" i="4"/>
  <c r="L535" i="4"/>
  <c r="K535" i="4"/>
  <c r="T525" i="4"/>
  <c r="S525" i="4"/>
  <c r="R525" i="4"/>
  <c r="Q525" i="4"/>
  <c r="P525" i="4"/>
  <c r="O525" i="4"/>
  <c r="N525" i="4"/>
  <c r="M525" i="4"/>
  <c r="L525" i="4"/>
  <c r="K525" i="4"/>
  <c r="T520" i="4"/>
  <c r="S520" i="4"/>
  <c r="R520" i="4"/>
  <c r="Q520" i="4"/>
  <c r="P520" i="4"/>
  <c r="O520" i="4"/>
  <c r="N520" i="4"/>
  <c r="M520" i="4"/>
  <c r="L520" i="4"/>
  <c r="K520" i="4"/>
  <c r="T516" i="4"/>
  <c r="S516" i="4"/>
  <c r="R516" i="4"/>
  <c r="Q516" i="4"/>
  <c r="P516" i="4"/>
  <c r="O516" i="4"/>
  <c r="N516" i="4"/>
  <c r="M516" i="4"/>
  <c r="L516" i="4"/>
  <c r="K516" i="4"/>
  <c r="T509" i="4"/>
  <c r="S509" i="4"/>
  <c r="R509" i="4"/>
  <c r="Q509" i="4"/>
  <c r="P509" i="4"/>
  <c r="O509" i="4"/>
  <c r="N509" i="4"/>
  <c r="M509" i="4"/>
  <c r="L509" i="4"/>
  <c r="K509" i="4"/>
  <c r="T501" i="4"/>
  <c r="S501" i="4"/>
  <c r="R501" i="4"/>
  <c r="Q501" i="4"/>
  <c r="P501" i="4"/>
  <c r="O501" i="4"/>
  <c r="N501" i="4"/>
  <c r="M501" i="4"/>
  <c r="L501" i="4"/>
  <c r="K501" i="4"/>
  <c r="T491" i="4"/>
  <c r="S491" i="4"/>
  <c r="R491" i="4"/>
  <c r="Q491" i="4"/>
  <c r="P491" i="4"/>
  <c r="O491" i="4"/>
  <c r="N491" i="4"/>
  <c r="M491" i="4"/>
  <c r="L491" i="4"/>
  <c r="K491" i="4"/>
  <c r="T484" i="4"/>
  <c r="S484" i="4"/>
  <c r="R484" i="4"/>
  <c r="Q484" i="4"/>
  <c r="P484" i="4"/>
  <c r="O484" i="4"/>
  <c r="N484" i="4"/>
  <c r="M484" i="4"/>
  <c r="L484" i="4"/>
  <c r="K484" i="4"/>
  <c r="T480" i="4"/>
  <c r="S480" i="4"/>
  <c r="R480" i="4"/>
  <c r="Q480" i="4"/>
  <c r="P480" i="4"/>
  <c r="O480" i="4"/>
  <c r="N480" i="4"/>
  <c r="M480" i="4"/>
  <c r="L480" i="4"/>
  <c r="K480" i="4"/>
  <c r="T472" i="4"/>
  <c r="S472" i="4"/>
  <c r="R472" i="4"/>
  <c r="Q472" i="4"/>
  <c r="P472" i="4"/>
  <c r="O472" i="4"/>
  <c r="N472" i="4"/>
  <c r="M472" i="4"/>
  <c r="L472" i="4"/>
  <c r="K472" i="4"/>
  <c r="T466" i="4"/>
  <c r="S466" i="4"/>
  <c r="R466" i="4"/>
  <c r="Q466" i="4"/>
  <c r="P466" i="4"/>
  <c r="O466" i="4"/>
  <c r="N466" i="4"/>
  <c r="M466" i="4"/>
  <c r="L466" i="4"/>
  <c r="K466" i="4"/>
  <c r="T458" i="4"/>
  <c r="S458" i="4"/>
  <c r="R458" i="4"/>
  <c r="Q458" i="4"/>
  <c r="P458" i="4"/>
  <c r="O458" i="4"/>
  <c r="N458" i="4"/>
  <c r="M458" i="4"/>
  <c r="L458" i="4"/>
  <c r="K458" i="4"/>
  <c r="T450" i="4"/>
  <c r="S450" i="4"/>
  <c r="R450" i="4"/>
  <c r="Q450" i="4"/>
  <c r="P450" i="4"/>
  <c r="O450" i="4"/>
  <c r="N450" i="4"/>
  <c r="M450" i="4"/>
  <c r="L450" i="4"/>
  <c r="K450" i="4"/>
  <c r="T443" i="4"/>
  <c r="S443" i="4"/>
  <c r="R443" i="4"/>
  <c r="Q443" i="4"/>
  <c r="P443" i="4"/>
  <c r="O443" i="4"/>
  <c r="N443" i="4"/>
  <c r="M443" i="4"/>
  <c r="L443" i="4"/>
  <c r="K443" i="4"/>
  <c r="T434" i="4"/>
  <c r="S434" i="4"/>
  <c r="R434" i="4"/>
  <c r="Q434" i="4"/>
  <c r="P434" i="4"/>
  <c r="O434" i="4"/>
  <c r="N434" i="4"/>
  <c r="M434" i="4"/>
  <c r="L434" i="4"/>
  <c r="K434" i="4"/>
  <c r="T428" i="4"/>
  <c r="S428" i="4"/>
  <c r="R428" i="4"/>
  <c r="Q428" i="4"/>
  <c r="P428" i="4"/>
  <c r="O428" i="4"/>
  <c r="N428" i="4"/>
  <c r="M428" i="4"/>
  <c r="L428" i="4"/>
  <c r="K428" i="4"/>
  <c r="T419" i="4"/>
  <c r="S419" i="4"/>
  <c r="R419" i="4"/>
  <c r="Q419" i="4"/>
  <c r="P419" i="4"/>
  <c r="O419" i="4"/>
  <c r="N419" i="4"/>
  <c r="M419" i="4"/>
  <c r="L419" i="4"/>
  <c r="K419" i="4"/>
  <c r="T415" i="4"/>
  <c r="S415" i="4"/>
  <c r="R415" i="4"/>
  <c r="Q415" i="4"/>
  <c r="P415" i="4"/>
  <c r="O415" i="4"/>
  <c r="N415" i="4"/>
  <c r="M415" i="4"/>
  <c r="L415" i="4"/>
  <c r="K415" i="4"/>
  <c r="T407" i="4"/>
  <c r="S407" i="4"/>
  <c r="R407" i="4"/>
  <c r="Q407" i="4"/>
  <c r="P407" i="4"/>
  <c r="O407" i="4"/>
  <c r="N407" i="4"/>
  <c r="M407" i="4"/>
  <c r="L407" i="4"/>
  <c r="K407" i="4"/>
  <c r="T404" i="4"/>
  <c r="S404" i="4"/>
  <c r="R404" i="4"/>
  <c r="Q404" i="4"/>
  <c r="P404" i="4"/>
  <c r="O404" i="4"/>
  <c r="N404" i="4"/>
  <c r="M404" i="4"/>
  <c r="L404" i="4"/>
  <c r="K404" i="4"/>
  <c r="T401" i="4"/>
  <c r="S401" i="4"/>
  <c r="R401" i="4"/>
  <c r="Q401" i="4"/>
  <c r="P401" i="4"/>
  <c r="O401" i="4"/>
  <c r="N401" i="4"/>
  <c r="M401" i="4"/>
  <c r="L401" i="4"/>
  <c r="K401" i="4"/>
  <c r="T399" i="4"/>
  <c r="S399" i="4"/>
  <c r="R399" i="4"/>
  <c r="Q399" i="4"/>
  <c r="P399" i="4"/>
  <c r="O399" i="4"/>
  <c r="N399" i="4"/>
  <c r="M399" i="4"/>
  <c r="L399" i="4"/>
  <c r="K399" i="4"/>
  <c r="T390" i="4"/>
  <c r="S390" i="4"/>
  <c r="R390" i="4"/>
  <c r="Q390" i="4"/>
  <c r="P390" i="4"/>
  <c r="O390" i="4"/>
  <c r="N390" i="4"/>
  <c r="M390" i="4"/>
  <c r="L390" i="4"/>
  <c r="K390" i="4"/>
  <c r="T388" i="4"/>
  <c r="S388" i="4"/>
  <c r="R388" i="4"/>
  <c r="Q388" i="4"/>
  <c r="P388" i="4"/>
  <c r="O388" i="4"/>
  <c r="N388" i="4"/>
  <c r="M388" i="4"/>
  <c r="L388" i="4"/>
  <c r="K388" i="4"/>
  <c r="T385" i="4"/>
  <c r="S385" i="4"/>
  <c r="R385" i="4"/>
  <c r="Q385" i="4"/>
  <c r="P385" i="4"/>
  <c r="O385" i="4"/>
  <c r="N385" i="4"/>
  <c r="M385" i="4"/>
  <c r="L385" i="4"/>
  <c r="K385" i="4"/>
  <c r="T381" i="4"/>
  <c r="S381" i="4"/>
  <c r="R381" i="4"/>
  <c r="Q381" i="4"/>
  <c r="P381" i="4"/>
  <c r="O381" i="4"/>
  <c r="N381" i="4"/>
  <c r="M381" i="4"/>
  <c r="L381" i="4"/>
  <c r="K381" i="4"/>
  <c r="T375" i="4"/>
  <c r="S375" i="4"/>
  <c r="R375" i="4"/>
  <c r="Q375" i="4"/>
  <c r="P375" i="4"/>
  <c r="O375" i="4"/>
  <c r="N375" i="4"/>
  <c r="M375" i="4"/>
  <c r="L375" i="4"/>
  <c r="K375" i="4"/>
  <c r="T368" i="4"/>
  <c r="S368" i="4"/>
  <c r="R368" i="4"/>
  <c r="Q368" i="4"/>
  <c r="P368" i="4"/>
  <c r="O368" i="4"/>
  <c r="N368" i="4"/>
  <c r="M368" i="4"/>
  <c r="L368" i="4"/>
  <c r="K368" i="4"/>
  <c r="T359" i="4"/>
  <c r="S359" i="4"/>
  <c r="R359" i="4"/>
  <c r="Q359" i="4"/>
  <c r="P359" i="4"/>
  <c r="O359" i="4"/>
  <c r="N359" i="4"/>
  <c r="M359" i="4"/>
  <c r="L359" i="4"/>
  <c r="K359" i="4"/>
  <c r="T353" i="4"/>
  <c r="S353" i="4"/>
  <c r="R353" i="4"/>
  <c r="Q353" i="4"/>
  <c r="P353" i="4"/>
  <c r="O353" i="4"/>
  <c r="N353" i="4"/>
  <c r="M353" i="4"/>
  <c r="L353" i="4"/>
  <c r="K353" i="4"/>
  <c r="T350" i="4"/>
  <c r="S350" i="4"/>
  <c r="R350" i="4"/>
  <c r="Q350" i="4"/>
  <c r="P350" i="4"/>
  <c r="O350" i="4"/>
  <c r="N350" i="4"/>
  <c r="M350" i="4"/>
  <c r="L350" i="4"/>
  <c r="K350" i="4"/>
  <c r="T347" i="4"/>
  <c r="S347" i="4"/>
  <c r="R347" i="4"/>
  <c r="Q347" i="4"/>
  <c r="P347" i="4"/>
  <c r="O347" i="4"/>
  <c r="N347" i="4"/>
  <c r="M347" i="4"/>
  <c r="L347" i="4"/>
  <c r="K347" i="4"/>
  <c r="T345" i="4"/>
  <c r="S345" i="4"/>
  <c r="R345" i="4"/>
  <c r="Q345" i="4"/>
  <c r="P345" i="4"/>
  <c r="O345" i="4"/>
  <c r="N345" i="4"/>
  <c r="M345" i="4"/>
  <c r="L345" i="4"/>
  <c r="K345" i="4"/>
  <c r="T342" i="4"/>
  <c r="S342" i="4"/>
  <c r="R342" i="4"/>
  <c r="Q342" i="4"/>
  <c r="P342" i="4"/>
  <c r="O342" i="4"/>
  <c r="N342" i="4"/>
  <c r="M342" i="4"/>
  <c r="L342" i="4"/>
  <c r="K342" i="4"/>
  <c r="T340" i="4"/>
  <c r="S340" i="4"/>
  <c r="R340" i="4"/>
  <c r="Q340" i="4"/>
  <c r="P340" i="4"/>
  <c r="O340" i="4"/>
  <c r="N340" i="4"/>
  <c r="M340" i="4"/>
  <c r="L340" i="4"/>
  <c r="K340" i="4"/>
  <c r="T337" i="4"/>
  <c r="S337" i="4"/>
  <c r="R337" i="4"/>
  <c r="Q337" i="4"/>
  <c r="P337" i="4"/>
  <c r="O337" i="4"/>
  <c r="N337" i="4"/>
  <c r="M337" i="4"/>
  <c r="L337" i="4"/>
  <c r="K337" i="4"/>
  <c r="T330" i="4"/>
  <c r="S330" i="4"/>
  <c r="R330" i="4"/>
  <c r="Q330" i="4"/>
  <c r="P330" i="4"/>
  <c r="O330" i="4"/>
  <c r="N330" i="4"/>
  <c r="M330" i="4"/>
  <c r="L330" i="4"/>
  <c r="K330" i="4"/>
  <c r="T324" i="4"/>
  <c r="S324" i="4"/>
  <c r="R324" i="4"/>
  <c r="Q324" i="4"/>
  <c r="P324" i="4"/>
  <c r="O324" i="4"/>
  <c r="N324" i="4"/>
  <c r="M324" i="4"/>
  <c r="L324" i="4"/>
  <c r="K324" i="4"/>
  <c r="T320" i="4"/>
  <c r="S320" i="4"/>
  <c r="R320" i="4"/>
  <c r="Q320" i="4"/>
  <c r="P320" i="4"/>
  <c r="O320" i="4"/>
  <c r="N320" i="4"/>
  <c r="M320" i="4"/>
  <c r="L320" i="4"/>
  <c r="K320" i="4"/>
  <c r="T318" i="4"/>
  <c r="S318" i="4"/>
  <c r="R318" i="4"/>
  <c r="Q318" i="4"/>
  <c r="P318" i="4"/>
  <c r="O318" i="4"/>
  <c r="N318" i="4"/>
  <c r="M318" i="4"/>
  <c r="L318" i="4"/>
  <c r="K318" i="4"/>
  <c r="T316" i="4"/>
  <c r="S316" i="4"/>
  <c r="R316" i="4"/>
  <c r="Q316" i="4"/>
  <c r="P316" i="4"/>
  <c r="O316" i="4"/>
  <c r="N316" i="4"/>
  <c r="M316" i="4"/>
  <c r="L316" i="4"/>
  <c r="K316" i="4"/>
  <c r="T314" i="4"/>
  <c r="S314" i="4"/>
  <c r="R314" i="4"/>
  <c r="Q314" i="4"/>
  <c r="P314" i="4"/>
  <c r="O314" i="4"/>
  <c r="N314" i="4"/>
  <c r="M314" i="4"/>
  <c r="L314" i="4"/>
  <c r="K314" i="4"/>
  <c r="T308" i="4"/>
  <c r="S308" i="4"/>
  <c r="R308" i="4"/>
  <c r="Q308" i="4"/>
  <c r="P308" i="4"/>
  <c r="O308" i="4"/>
  <c r="N308" i="4"/>
  <c r="M308" i="4"/>
  <c r="L308" i="4"/>
  <c r="K308" i="4"/>
  <c r="T306" i="4"/>
  <c r="S306" i="4"/>
  <c r="R306" i="4"/>
  <c r="Q306" i="4"/>
  <c r="P306" i="4"/>
  <c r="O306" i="4"/>
  <c r="N306" i="4"/>
  <c r="M306" i="4"/>
  <c r="L306" i="4"/>
  <c r="K306" i="4"/>
  <c r="T297" i="4"/>
  <c r="S297" i="4"/>
  <c r="R297" i="4"/>
  <c r="Q297" i="4"/>
  <c r="P297" i="4"/>
  <c r="O297" i="4"/>
  <c r="N297" i="4"/>
  <c r="M297" i="4"/>
  <c r="L297" i="4"/>
  <c r="K297" i="4"/>
  <c r="T295" i="4"/>
  <c r="S295" i="4"/>
  <c r="R295" i="4"/>
  <c r="Q295" i="4"/>
  <c r="P295" i="4"/>
  <c r="O295" i="4"/>
  <c r="N295" i="4"/>
  <c r="M295" i="4"/>
  <c r="L295" i="4"/>
  <c r="K295" i="4"/>
  <c r="T293" i="4"/>
  <c r="S293" i="4"/>
  <c r="R293" i="4"/>
  <c r="Q293" i="4"/>
  <c r="P293" i="4"/>
  <c r="O293" i="4"/>
  <c r="N293" i="4"/>
  <c r="M293" i="4"/>
  <c r="L293" i="4"/>
  <c r="K293" i="4"/>
  <c r="T291" i="4"/>
  <c r="S291" i="4"/>
  <c r="R291" i="4"/>
  <c r="Q291" i="4"/>
  <c r="P291" i="4"/>
  <c r="O291" i="4"/>
  <c r="N291" i="4"/>
  <c r="M291" i="4"/>
  <c r="L291" i="4"/>
  <c r="K291" i="4"/>
  <c r="T282" i="4"/>
  <c r="S282" i="4"/>
  <c r="R282" i="4"/>
  <c r="Q282" i="4"/>
  <c r="P282" i="4"/>
  <c r="O282" i="4"/>
  <c r="N282" i="4"/>
  <c r="M282" i="4"/>
  <c r="L282" i="4"/>
  <c r="K282" i="4"/>
  <c r="T273" i="4"/>
  <c r="S273" i="4"/>
  <c r="R273" i="4"/>
  <c r="Q273" i="4"/>
  <c r="P273" i="4"/>
  <c r="O273" i="4"/>
  <c r="N273" i="4"/>
  <c r="M273" i="4"/>
  <c r="L273" i="4"/>
  <c r="K273" i="4"/>
  <c r="T265" i="4"/>
  <c r="S265" i="4"/>
  <c r="R265" i="4"/>
  <c r="Q265" i="4"/>
  <c r="P265" i="4"/>
  <c r="O265" i="4"/>
  <c r="N265" i="4"/>
  <c r="M265" i="4"/>
  <c r="L265" i="4"/>
  <c r="K265" i="4"/>
  <c r="T262" i="4"/>
  <c r="S262" i="4"/>
  <c r="R262" i="4"/>
  <c r="Q262" i="4"/>
  <c r="P262" i="4"/>
  <c r="O262" i="4"/>
  <c r="N262" i="4"/>
  <c r="M262" i="4"/>
  <c r="L262" i="4"/>
  <c r="K262" i="4"/>
  <c r="T257" i="4"/>
  <c r="S257" i="4"/>
  <c r="R257" i="4"/>
  <c r="Q257" i="4"/>
  <c r="P257" i="4"/>
  <c r="O257" i="4"/>
  <c r="N257" i="4"/>
  <c r="M257" i="4"/>
  <c r="L257" i="4"/>
  <c r="K257" i="4"/>
  <c r="T254" i="4"/>
  <c r="S254" i="4"/>
  <c r="R254" i="4"/>
  <c r="Q254" i="4"/>
  <c r="P254" i="4"/>
  <c r="O254" i="4"/>
  <c r="N254" i="4"/>
  <c r="M254" i="4"/>
  <c r="L254" i="4"/>
  <c r="K254" i="4"/>
  <c r="T250" i="4"/>
  <c r="S250" i="4"/>
  <c r="R250" i="4"/>
  <c r="Q250" i="4"/>
  <c r="P250" i="4"/>
  <c r="O250" i="4"/>
  <c r="N250" i="4"/>
  <c r="M250" i="4"/>
  <c r="L250" i="4"/>
  <c r="K250" i="4"/>
  <c r="T246" i="4"/>
  <c r="S246" i="4"/>
  <c r="R246" i="4"/>
  <c r="Q246" i="4"/>
  <c r="P246" i="4"/>
  <c r="O246" i="4"/>
  <c r="N246" i="4"/>
  <c r="M246" i="4"/>
  <c r="L246" i="4"/>
  <c r="K246" i="4"/>
  <c r="T238" i="4"/>
  <c r="S238" i="4"/>
  <c r="R238" i="4"/>
  <c r="Q238" i="4"/>
  <c r="P238" i="4"/>
  <c r="O238" i="4"/>
  <c r="N238" i="4"/>
  <c r="M238" i="4"/>
  <c r="L238" i="4"/>
  <c r="K238" i="4"/>
  <c r="T234" i="4"/>
  <c r="S234" i="4"/>
  <c r="R234" i="4"/>
  <c r="Q234" i="4"/>
  <c r="P234" i="4"/>
  <c r="O234" i="4"/>
  <c r="N234" i="4"/>
  <c r="M234" i="4"/>
  <c r="L234" i="4"/>
  <c r="K234" i="4"/>
  <c r="T226" i="4"/>
  <c r="S226" i="4"/>
  <c r="R226" i="4"/>
  <c r="Q226" i="4"/>
  <c r="P226" i="4"/>
  <c r="O226" i="4"/>
  <c r="N226" i="4"/>
  <c r="M226" i="4"/>
  <c r="L226" i="4"/>
  <c r="K226" i="4"/>
  <c r="T224" i="4"/>
  <c r="S224" i="4"/>
  <c r="R224" i="4"/>
  <c r="Q224" i="4"/>
  <c r="P224" i="4"/>
  <c r="O224" i="4"/>
  <c r="N224" i="4"/>
  <c r="M224" i="4"/>
  <c r="L224" i="4"/>
  <c r="K224" i="4"/>
  <c r="T222" i="4"/>
  <c r="S222" i="4"/>
  <c r="R222" i="4"/>
  <c r="Q222" i="4"/>
  <c r="P222" i="4"/>
  <c r="O222" i="4"/>
  <c r="N222" i="4"/>
  <c r="M222" i="4"/>
  <c r="L222" i="4"/>
  <c r="K222" i="4"/>
  <c r="T220" i="4"/>
  <c r="S220" i="4"/>
  <c r="R220" i="4"/>
  <c r="Q220" i="4"/>
  <c r="P220" i="4"/>
  <c r="O220" i="4"/>
  <c r="N220" i="4"/>
  <c r="M220" i="4"/>
  <c r="L220" i="4"/>
  <c r="K220" i="4"/>
  <c r="T218" i="4"/>
  <c r="S218" i="4"/>
  <c r="R218" i="4"/>
  <c r="Q218" i="4"/>
  <c r="P218" i="4"/>
  <c r="O218" i="4"/>
  <c r="N218" i="4"/>
  <c r="M218" i="4"/>
  <c r="L218" i="4"/>
  <c r="K218" i="4"/>
  <c r="T216" i="4"/>
  <c r="S216" i="4"/>
  <c r="R216" i="4"/>
  <c r="Q216" i="4"/>
  <c r="P216" i="4"/>
  <c r="O216" i="4"/>
  <c r="N216" i="4"/>
  <c r="M216" i="4"/>
  <c r="L216" i="4"/>
  <c r="K216" i="4"/>
  <c r="T214" i="4"/>
  <c r="S214" i="4"/>
  <c r="R214" i="4"/>
  <c r="Q214" i="4"/>
  <c r="P214" i="4"/>
  <c r="O214" i="4"/>
  <c r="N214" i="4"/>
  <c r="M214" i="4"/>
  <c r="L214" i="4"/>
  <c r="K214" i="4"/>
  <c r="T212" i="4"/>
  <c r="S212" i="4"/>
  <c r="R212" i="4"/>
  <c r="Q212" i="4"/>
  <c r="P212" i="4"/>
  <c r="O212" i="4"/>
  <c r="N212" i="4"/>
  <c r="M212" i="4"/>
  <c r="L212" i="4"/>
  <c r="K212" i="4"/>
  <c r="T209" i="4"/>
  <c r="S209" i="4"/>
  <c r="R209" i="4"/>
  <c r="Q209" i="4"/>
  <c r="P209" i="4"/>
  <c r="O209" i="4"/>
  <c r="N209" i="4"/>
  <c r="M209" i="4"/>
  <c r="L209" i="4"/>
  <c r="K209" i="4"/>
  <c r="T206" i="4"/>
  <c r="S206" i="4"/>
  <c r="R206" i="4"/>
  <c r="Q206" i="4"/>
  <c r="P206" i="4"/>
  <c r="O206" i="4"/>
  <c r="N206" i="4"/>
  <c r="M206" i="4"/>
  <c r="L206" i="4"/>
  <c r="K206" i="4"/>
  <c r="T204" i="4"/>
  <c r="S204" i="4"/>
  <c r="R204" i="4"/>
  <c r="Q204" i="4"/>
  <c r="P204" i="4"/>
  <c r="O204" i="4"/>
  <c r="N204" i="4"/>
  <c r="M204" i="4"/>
  <c r="L204" i="4"/>
  <c r="K204" i="4"/>
  <c r="T189" i="4"/>
  <c r="S189" i="4"/>
  <c r="R189" i="4"/>
  <c r="Q189" i="4"/>
  <c r="P189" i="4"/>
  <c r="O189" i="4"/>
  <c r="N189" i="4"/>
  <c r="M189" i="4"/>
  <c r="L189" i="4"/>
  <c r="K189" i="4"/>
  <c r="T174" i="4"/>
  <c r="S174" i="4"/>
  <c r="R174" i="4"/>
  <c r="Q174" i="4"/>
  <c r="P174" i="4"/>
  <c r="O174" i="4"/>
  <c r="N174" i="4"/>
  <c r="M174" i="4"/>
  <c r="L174" i="4"/>
  <c r="K174" i="4"/>
  <c r="T159" i="4"/>
  <c r="S159" i="4"/>
  <c r="R159" i="4"/>
  <c r="Q159" i="4"/>
  <c r="P159" i="4"/>
  <c r="O159" i="4"/>
  <c r="N159" i="4"/>
  <c r="M159" i="4"/>
  <c r="L159" i="4"/>
  <c r="K159" i="4"/>
  <c r="T144" i="4"/>
  <c r="S144" i="4"/>
  <c r="R144" i="4"/>
  <c r="Q144" i="4"/>
  <c r="P144" i="4"/>
  <c r="O144" i="4"/>
  <c r="N144" i="4"/>
  <c r="M144" i="4"/>
  <c r="L144" i="4"/>
  <c r="K144" i="4"/>
  <c r="T129" i="4"/>
  <c r="S129" i="4"/>
  <c r="R129" i="4"/>
  <c r="Q129" i="4"/>
  <c r="P129" i="4"/>
  <c r="O129" i="4"/>
  <c r="N129" i="4"/>
  <c r="M129" i="4"/>
  <c r="L129" i="4"/>
  <c r="K129" i="4"/>
  <c r="T114" i="4"/>
  <c r="S114" i="4"/>
  <c r="R114" i="4"/>
  <c r="Q114" i="4"/>
  <c r="P114" i="4"/>
  <c r="O114" i="4"/>
  <c r="N114" i="4"/>
  <c r="M114" i="4"/>
  <c r="L114" i="4"/>
  <c r="K114" i="4"/>
  <c r="T100" i="4"/>
  <c r="S100" i="4"/>
  <c r="R100" i="4"/>
  <c r="Q100" i="4"/>
  <c r="P100" i="4"/>
  <c r="O100" i="4"/>
  <c r="N100" i="4"/>
  <c r="M100" i="4"/>
  <c r="L100" i="4"/>
  <c r="K100" i="4"/>
  <c r="T85" i="4"/>
  <c r="S85" i="4"/>
  <c r="R85" i="4"/>
  <c r="Q85" i="4"/>
  <c r="P85" i="4"/>
  <c r="O85" i="4"/>
  <c r="N85" i="4"/>
  <c r="M85" i="4"/>
  <c r="L85" i="4"/>
  <c r="K85" i="4"/>
  <c r="T70" i="4"/>
  <c r="S70" i="4"/>
  <c r="R70" i="4"/>
  <c r="Q70" i="4"/>
  <c r="P70" i="4"/>
  <c r="O70" i="4"/>
  <c r="N70" i="4"/>
  <c r="M70" i="4"/>
  <c r="L70" i="4"/>
  <c r="K70" i="4"/>
  <c r="T55" i="4"/>
  <c r="S55" i="4"/>
  <c r="R55" i="4"/>
  <c r="Q55" i="4"/>
  <c r="P55" i="4"/>
  <c r="O55" i="4"/>
  <c r="N55" i="4"/>
  <c r="M55" i="4"/>
  <c r="L55" i="4"/>
  <c r="K55" i="4"/>
  <c r="T53" i="4"/>
  <c r="S53" i="4"/>
  <c r="R53" i="4"/>
  <c r="Q53" i="4"/>
  <c r="P53" i="4"/>
  <c r="O53" i="4"/>
  <c r="N53" i="4"/>
  <c r="M53" i="4"/>
  <c r="L53" i="4"/>
  <c r="K53" i="4"/>
  <c r="T47" i="4"/>
  <c r="S47" i="4"/>
  <c r="R47" i="4"/>
  <c r="Q47" i="4"/>
  <c r="P47" i="4"/>
  <c r="O47" i="4"/>
  <c r="N47" i="4"/>
  <c r="M47" i="4"/>
  <c r="L47" i="4"/>
  <c r="K47" i="4"/>
  <c r="T39" i="4"/>
  <c r="S39" i="4"/>
  <c r="R39" i="4"/>
  <c r="Q39" i="4"/>
  <c r="P39" i="4"/>
  <c r="O39" i="4"/>
  <c r="N39" i="4"/>
  <c r="M39" i="4"/>
  <c r="L39" i="4"/>
  <c r="K39" i="4"/>
  <c r="T25" i="4"/>
  <c r="S25" i="4"/>
  <c r="R25" i="4"/>
  <c r="Q25" i="4"/>
  <c r="P25" i="4"/>
  <c r="O25" i="4"/>
  <c r="N25" i="4"/>
  <c r="M25" i="4"/>
  <c r="L25" i="4"/>
  <c r="K25" i="4"/>
  <c r="T23" i="4"/>
  <c r="S23" i="4"/>
  <c r="R23" i="4"/>
  <c r="Q23" i="4"/>
  <c r="P23" i="4"/>
  <c r="O23" i="4"/>
  <c r="N23" i="4"/>
  <c r="M23" i="4"/>
  <c r="L23" i="4"/>
  <c r="K23" i="4"/>
  <c r="W532" i="4" l="1"/>
  <c r="W346" i="4"/>
  <c r="W248" i="4"/>
  <c r="W239" i="4"/>
  <c r="W184" i="4"/>
  <c r="W176" i="4"/>
  <c r="W167" i="4"/>
  <c r="W158" i="4"/>
  <c r="W150" i="4"/>
  <c r="W141" i="4"/>
  <c r="W133" i="4"/>
  <c r="W124" i="4"/>
  <c r="W116" i="4"/>
  <c r="W107" i="4"/>
  <c r="W98" i="4"/>
  <c r="W90" i="4"/>
  <c r="W64" i="4"/>
  <c r="W56" i="4"/>
  <c r="W45" i="4"/>
  <c r="W36" i="4"/>
  <c r="W28" i="4"/>
  <c r="W18" i="4"/>
  <c r="W485" i="4"/>
  <c r="W597" i="4"/>
  <c r="W589" i="4"/>
  <c r="W581" i="4"/>
  <c r="W573" i="4"/>
  <c r="W565" i="4"/>
  <c r="W557" i="4"/>
  <c r="W548" i="4"/>
  <c r="W539" i="4"/>
  <c r="W473" i="4"/>
  <c r="W594" i="4"/>
  <c r="W586" i="4"/>
  <c r="W578" i="4"/>
  <c r="W570" i="4"/>
  <c r="W562" i="4"/>
  <c r="W554" i="4"/>
  <c r="W478" i="4"/>
  <c r="W469" i="4"/>
  <c r="W533" i="4"/>
  <c r="W459" i="4"/>
  <c r="W348" i="4"/>
  <c r="W240" i="4"/>
  <c r="W446" i="4"/>
  <c r="W437" i="4"/>
  <c r="W427" i="4"/>
  <c r="W333" i="4"/>
  <c r="W417" i="4"/>
  <c r="W406" i="4"/>
  <c r="W322" i="4"/>
  <c r="W519" i="4"/>
  <c r="W510" i="4"/>
  <c r="W500" i="4"/>
  <c r="W492" i="4"/>
  <c r="W394" i="4"/>
  <c r="W307" i="4"/>
  <c r="W208" i="4"/>
  <c r="W198" i="4"/>
  <c r="W190" i="4"/>
  <c r="W181" i="4"/>
  <c r="W172" i="4"/>
  <c r="W164" i="4"/>
  <c r="W138" i="4"/>
  <c r="W112" i="4"/>
  <c r="W104" i="4"/>
  <c r="W78" i="4"/>
  <c r="W69" i="4"/>
  <c r="W61" i="4"/>
  <c r="W51" i="4"/>
  <c r="W42" i="4"/>
  <c r="W24" i="4"/>
  <c r="W15" i="4"/>
  <c r="W382" i="4"/>
  <c r="W592" i="4"/>
  <c r="W584" i="4"/>
  <c r="W576" i="4"/>
  <c r="W568" i="4"/>
  <c r="W560" i="4"/>
  <c r="W476" i="4"/>
  <c r="W299" i="4"/>
  <c r="W287" i="4"/>
  <c r="W278" i="4"/>
  <c r="W259" i="4"/>
  <c r="W515" i="4"/>
  <c r="W465" i="4"/>
  <c r="W237" i="4"/>
  <c r="W530" i="4"/>
  <c r="W455" i="4"/>
  <c r="W256" i="4"/>
  <c r="W444" i="4"/>
  <c r="W435" i="4"/>
  <c r="W354" i="4"/>
  <c r="W331" i="4"/>
  <c r="W244" i="4"/>
  <c r="W413" i="4"/>
  <c r="W403" i="4"/>
  <c r="W319" i="4"/>
  <c r="W232" i="4"/>
  <c r="W221" i="4"/>
  <c r="U401" i="4"/>
  <c r="W517" i="4"/>
  <c r="W507" i="4"/>
  <c r="W498" i="4"/>
  <c r="W489" i="4"/>
  <c r="W338" i="4"/>
  <c r="W328" i="4"/>
  <c r="W302" i="4"/>
  <c r="W205" i="4"/>
  <c r="W196" i="4"/>
  <c r="W187" i="4"/>
  <c r="W179" i="4"/>
  <c r="W170" i="4"/>
  <c r="W162" i="4"/>
  <c r="W136" i="4"/>
  <c r="W110" i="4"/>
  <c r="W102" i="4"/>
  <c r="W93" i="4"/>
  <c r="W84" i="4"/>
  <c r="W76" i="4"/>
  <c r="W67" i="4"/>
  <c r="W59" i="4"/>
  <c r="W40" i="4"/>
  <c r="W31" i="4"/>
  <c r="W21" i="4"/>
  <c r="W13" i="4"/>
  <c r="W280" i="4"/>
  <c r="W271" i="4"/>
  <c r="W593" i="4"/>
  <c r="W585" i="4"/>
  <c r="W577" i="4"/>
  <c r="W569" i="4"/>
  <c r="W561" i="4"/>
  <c r="W553" i="4"/>
  <c r="W544" i="4"/>
  <c r="W477" i="4"/>
  <c r="W468" i="4"/>
  <c r="W260" i="4"/>
  <c r="U55" i="4"/>
  <c r="U293" i="4"/>
  <c r="U308" i="4"/>
  <c r="U340" i="4"/>
  <c r="U375" i="4"/>
  <c r="U407" i="4"/>
  <c r="U541" i="4"/>
  <c r="U684" i="4"/>
  <c r="W591" i="4"/>
  <c r="W583" i="4"/>
  <c r="W575" i="4"/>
  <c r="W567" i="4"/>
  <c r="W559" i="4"/>
  <c r="W550" i="4"/>
  <c r="W542" i="4"/>
  <c r="W456" i="4"/>
  <c r="W227" i="4"/>
  <c r="W445" i="4"/>
  <c r="W436" i="4"/>
  <c r="W426" i="4"/>
  <c r="U39" i="4"/>
  <c r="U189" i="4"/>
  <c r="U220" i="4"/>
  <c r="U295" i="4"/>
  <c r="U324" i="4"/>
  <c r="U342" i="4"/>
  <c r="U353" i="4"/>
  <c r="U381" i="4"/>
  <c r="U399" i="4"/>
  <c r="U415" i="4"/>
  <c r="U501" i="4"/>
  <c r="U525" i="4"/>
  <c r="U657" i="4"/>
  <c r="U694" i="4"/>
  <c r="W414" i="4"/>
  <c r="W405" i="4"/>
  <c r="W518" i="4"/>
  <c r="W508" i="4"/>
  <c r="W499" i="4"/>
  <c r="W490" i="4"/>
  <c r="W207" i="4"/>
  <c r="W197" i="4"/>
  <c r="W188" i="4"/>
  <c r="W180" i="4"/>
  <c r="W171" i="4"/>
  <c r="W163" i="4"/>
  <c r="W154" i="4"/>
  <c r="W146" i="4"/>
  <c r="W128" i="4"/>
  <c r="W120" i="4"/>
  <c r="W111" i="4"/>
  <c r="W103" i="4"/>
  <c r="W94" i="4"/>
  <c r="W86" i="4"/>
  <c r="W77" i="4"/>
  <c r="W68" i="4"/>
  <c r="W60" i="4"/>
  <c r="W50" i="4"/>
  <c r="W32" i="4"/>
  <c r="W22" i="4"/>
  <c r="W14" i="4"/>
  <c r="W392" i="4"/>
  <c r="W380" i="4"/>
  <c r="W290" i="4"/>
  <c r="W272" i="4"/>
  <c r="W711" i="4"/>
  <c r="W702" i="4"/>
  <c r="W693" i="4"/>
  <c r="W685" i="4"/>
  <c r="W675" i="4"/>
  <c r="W667" i="4"/>
  <c r="W658" i="4"/>
  <c r="W638" i="4"/>
  <c r="W630" i="4"/>
  <c r="W622" i="4"/>
  <c r="W614" i="4"/>
  <c r="W606" i="4"/>
  <c r="W386" i="4"/>
  <c r="W298" i="4"/>
  <c r="W286" i="4"/>
  <c r="W277" i="4"/>
  <c r="W258" i="4"/>
  <c r="T716" i="4"/>
  <c r="W355" i="4"/>
  <c r="W245" i="4"/>
  <c r="L716" i="4"/>
  <c r="W462" i="4"/>
  <c r="W341" i="4"/>
  <c r="W255" i="4"/>
  <c r="W235" i="4"/>
  <c r="W223" i="4"/>
  <c r="U359" i="4"/>
  <c r="W452" i="4"/>
  <c r="W352" i="4"/>
  <c r="W243" i="4"/>
  <c r="V520" i="4"/>
  <c r="V643" i="4"/>
  <c r="W10" i="4"/>
  <c r="W526" i="4"/>
  <c r="W440" i="4"/>
  <c r="W431" i="4"/>
  <c r="W422" i="4"/>
  <c r="W317" i="4"/>
  <c r="W231" i="4"/>
  <c r="W219" i="4"/>
  <c r="U23" i="4"/>
  <c r="U159" i="4"/>
  <c r="U537" i="4"/>
  <c r="W410" i="4"/>
  <c r="W336" i="4"/>
  <c r="W203" i="4"/>
  <c r="W195" i="4"/>
  <c r="W186" i="4"/>
  <c r="W178" i="4"/>
  <c r="W152" i="4"/>
  <c r="W126" i="4"/>
  <c r="W118" i="4"/>
  <c r="W109" i="4"/>
  <c r="W101" i="4"/>
  <c r="W92" i="4"/>
  <c r="W83" i="4"/>
  <c r="W75" i="4"/>
  <c r="W66" i="4"/>
  <c r="W58" i="4"/>
  <c r="W48" i="4"/>
  <c r="W38" i="4"/>
  <c r="W30" i="4"/>
  <c r="W20" i="4"/>
  <c r="W12" i="4"/>
  <c r="W304" i="4"/>
  <c r="V39" i="4"/>
  <c r="V129" i="4"/>
  <c r="V273" i="4"/>
  <c r="V295" i="4"/>
  <c r="V314" i="4"/>
  <c r="V324" i="4"/>
  <c r="V342" i="4"/>
  <c r="V353" i="4"/>
  <c r="W353" i="4" s="1"/>
  <c r="V399" i="4"/>
  <c r="V657" i="4"/>
  <c r="W714" i="4"/>
  <c r="W705" i="4"/>
  <c r="W696" i="4"/>
  <c r="W687" i="4"/>
  <c r="W678" i="4"/>
  <c r="W669" i="4"/>
  <c r="W660" i="4"/>
  <c r="W624" i="4"/>
  <c r="W608" i="4"/>
  <c r="W513" i="4"/>
  <c r="W504" i="4"/>
  <c r="W495" i="4"/>
  <c r="W398" i="4"/>
  <c r="W389" i="4"/>
  <c r="W326" i="4"/>
  <c r="W300" i="4"/>
  <c r="W288" i="4"/>
  <c r="W279" i="4"/>
  <c r="W270" i="4"/>
  <c r="V53" i="4"/>
  <c r="V100" i="4"/>
  <c r="V159" i="4"/>
  <c r="V206" i="4"/>
  <c r="V224" i="4"/>
  <c r="V246" i="4"/>
  <c r="V257" i="4"/>
  <c r="V262" i="4"/>
  <c r="V291" i="4"/>
  <c r="V306" i="4"/>
  <c r="V318" i="4"/>
  <c r="V337" i="4"/>
  <c r="V345" i="4"/>
  <c r="V347" i="4"/>
  <c r="V368" i="4"/>
  <c r="V388" i="4"/>
  <c r="V404" i="4"/>
  <c r="V428" i="4"/>
  <c r="V458" i="4"/>
  <c r="V484" i="4"/>
  <c r="V516" i="4"/>
  <c r="V537" i="4"/>
  <c r="V641" i="4"/>
  <c r="V677" i="4"/>
  <c r="V712" i="4"/>
  <c r="W475" i="4"/>
  <c r="W292" i="4"/>
  <c r="W283" i="4"/>
  <c r="W274" i="4"/>
  <c r="W155" i="4"/>
  <c r="W147" i="4"/>
  <c r="W130" i="4"/>
  <c r="W16" i="4"/>
  <c r="V23" i="4"/>
  <c r="N716" i="4"/>
  <c r="U47" i="4"/>
  <c r="U85" i="4"/>
  <c r="U204" i="4"/>
  <c r="U385" i="4"/>
  <c r="U509" i="4"/>
  <c r="U535" i="4"/>
  <c r="U639" i="4"/>
  <c r="W464" i="4"/>
  <c r="W263" i="4"/>
  <c r="V25" i="4"/>
  <c r="V55" i="4"/>
  <c r="V114" i="4"/>
  <c r="V174" i="4"/>
  <c r="V209" i="4"/>
  <c r="V218" i="4"/>
  <c r="V226" i="4"/>
  <c r="V250" i="4"/>
  <c r="V265" i="4"/>
  <c r="V293" i="4"/>
  <c r="V308" i="4"/>
  <c r="W308" i="4" s="1"/>
  <c r="V320" i="4"/>
  <c r="V340" i="4"/>
  <c r="V350" i="4"/>
  <c r="V375" i="4"/>
  <c r="V390" i="4"/>
  <c r="V407" i="4"/>
  <c r="V434" i="4"/>
  <c r="V466" i="4"/>
  <c r="V491" i="4"/>
  <c r="V541" i="4"/>
  <c r="V684" i="4"/>
  <c r="V715" i="4"/>
  <c r="W529" i="4"/>
  <c r="W454" i="4"/>
  <c r="W378" i="4"/>
  <c r="W367" i="4"/>
  <c r="P716" i="4"/>
  <c r="U53" i="4"/>
  <c r="U388" i="4"/>
  <c r="U404" i="4"/>
  <c r="U428" i="4"/>
  <c r="U484" i="4"/>
  <c r="U516" i="4"/>
  <c r="U641" i="4"/>
  <c r="U677" i="4"/>
  <c r="W677" i="4" s="1"/>
  <c r="U712" i="4"/>
  <c r="W442" i="4"/>
  <c r="W433" i="4"/>
  <c r="W424" i="4"/>
  <c r="W358" i="4"/>
  <c r="V415" i="4"/>
  <c r="W228" i="4"/>
  <c r="R716" i="4"/>
  <c r="U715" i="4"/>
  <c r="W713" i="4"/>
  <c r="W506" i="4"/>
  <c r="W412" i="4"/>
  <c r="V47" i="4"/>
  <c r="V297" i="4"/>
  <c r="V359" i="4"/>
  <c r="V385" i="4"/>
  <c r="V401" i="4"/>
  <c r="W401" i="4" s="1"/>
  <c r="V535" i="4"/>
  <c r="V639" i="4"/>
  <c r="W639" i="4" s="1"/>
  <c r="W686" i="4"/>
  <c r="W651" i="4"/>
  <c r="W642" i="4"/>
  <c r="W632" i="4"/>
  <c r="W616" i="4"/>
  <c r="W600" i="4"/>
  <c r="W487" i="4"/>
  <c r="W402" i="4"/>
  <c r="W332" i="4"/>
  <c r="U144" i="4"/>
  <c r="U214" i="4"/>
  <c r="U222" i="4"/>
  <c r="U238" i="4"/>
  <c r="U257" i="4"/>
  <c r="U282" i="4"/>
  <c r="U297" i="4"/>
  <c r="U330" i="4"/>
  <c r="U345" i="4"/>
  <c r="U419" i="4"/>
  <c r="U450" i="4"/>
  <c r="U480" i="4"/>
  <c r="U664" i="4"/>
  <c r="U704" i="4"/>
  <c r="W497" i="4"/>
  <c r="W425" i="4"/>
  <c r="U100" i="4"/>
  <c r="U206" i="4"/>
  <c r="W216" i="4"/>
  <c r="U224" i="4"/>
  <c r="U246" i="4"/>
  <c r="U262" i="4"/>
  <c r="U291" i="4"/>
  <c r="U306" i="4"/>
  <c r="U318" i="4"/>
  <c r="U337" i="4"/>
  <c r="U347" i="4"/>
  <c r="U368" i="4"/>
  <c r="U458" i="4"/>
  <c r="W423" i="4"/>
  <c r="O716" i="4"/>
  <c r="W545" i="4"/>
  <c r="W391" i="4"/>
  <c r="W335" i="4"/>
  <c r="V70" i="4"/>
  <c r="V189" i="4"/>
  <c r="W212" i="4"/>
  <c r="V220" i="4"/>
  <c r="V234" i="4"/>
  <c r="V254" i="4"/>
  <c r="V381" i="4"/>
  <c r="V443" i="4"/>
  <c r="V472" i="4"/>
  <c r="V501" i="4"/>
  <c r="W501" i="4" s="1"/>
  <c r="V525" i="4"/>
  <c r="V552" i="4"/>
  <c r="V694" i="4"/>
  <c r="W694" i="4" s="1"/>
  <c r="W649" i="4"/>
  <c r="W551" i="4"/>
  <c r="W543" i="4"/>
  <c r="W343" i="4"/>
  <c r="W247" i="4"/>
  <c r="W95" i="4"/>
  <c r="W87" i="4"/>
  <c r="U25" i="4"/>
  <c r="U114" i="4"/>
  <c r="U174" i="4"/>
  <c r="U209" i="4"/>
  <c r="U218" i="4"/>
  <c r="U226" i="4"/>
  <c r="U250" i="4"/>
  <c r="U265" i="4"/>
  <c r="U320" i="4"/>
  <c r="U350" i="4"/>
  <c r="U390" i="4"/>
  <c r="U434" i="4"/>
  <c r="U466" i="4"/>
  <c r="U491" i="4"/>
  <c r="U520" i="4"/>
  <c r="U643" i="4"/>
  <c r="W643" i="4" s="1"/>
  <c r="W303" i="4"/>
  <c r="W316" i="4"/>
  <c r="V85" i="4"/>
  <c r="V144" i="4"/>
  <c r="V204" i="4"/>
  <c r="V214" i="4"/>
  <c r="V222" i="4"/>
  <c r="V238" i="4"/>
  <c r="V282" i="4"/>
  <c r="V330" i="4"/>
  <c r="V419" i="4"/>
  <c r="V450" i="4"/>
  <c r="V480" i="4"/>
  <c r="V509" i="4"/>
  <c r="V664" i="4"/>
  <c r="V704" i="4"/>
  <c r="W361" i="4"/>
  <c r="W311" i="4"/>
  <c r="W127" i="4"/>
  <c r="W119" i="4"/>
  <c r="U70" i="4"/>
  <c r="U129" i="4"/>
  <c r="U234" i="4"/>
  <c r="U254" i="4"/>
  <c r="U273" i="4"/>
  <c r="U314" i="4"/>
  <c r="U443" i="4"/>
  <c r="U472" i="4"/>
  <c r="U552" i="4"/>
  <c r="W703" i="4"/>
  <c r="W695" i="4"/>
  <c r="W143" i="4"/>
  <c r="W135" i="4"/>
  <c r="W329" i="4"/>
  <c r="W321" i="4"/>
  <c r="W313" i="4"/>
  <c r="W305" i="4"/>
  <c r="W289" i="4"/>
  <c r="W281" i="4"/>
  <c r="W249" i="4"/>
  <c r="W241" i="4"/>
  <c r="W233" i="4"/>
  <c r="W225" i="4"/>
  <c r="W217" i="4"/>
  <c r="W201" i="4"/>
  <c r="W193" i="4"/>
  <c r="W185" i="4"/>
  <c r="W177" i="4"/>
  <c r="W169" i="4"/>
  <c r="W161" i="4"/>
  <c r="W153" i="4"/>
  <c r="W145" i="4"/>
  <c r="W137" i="4"/>
  <c r="W121" i="4"/>
  <c r="W113" i="4"/>
  <c r="W105" i="4"/>
  <c r="W97" i="4"/>
  <c r="W89" i="4"/>
  <c r="W81" i="4"/>
  <c r="W73" i="4"/>
  <c r="W65" i="4"/>
  <c r="W57" i="4"/>
  <c r="W49" i="4"/>
  <c r="W41" i="4"/>
  <c r="W33" i="4"/>
  <c r="W17" i="4"/>
  <c r="Q716" i="4"/>
  <c r="M716" i="4"/>
  <c r="K716" i="4"/>
  <c r="S716" i="4"/>
  <c r="W399" i="4" l="1"/>
  <c r="W39" i="4"/>
  <c r="W273" i="4"/>
  <c r="W297" i="4"/>
  <c r="W375" i="4"/>
  <c r="W541" i="4"/>
  <c r="W100" i="4"/>
  <c r="W350" i="4"/>
  <c r="W306" i="4"/>
  <c r="W324" i="4"/>
  <c r="W23" i="4"/>
  <c r="W342" i="4"/>
  <c r="W657" i="4"/>
  <c r="W318" i="4"/>
  <c r="W293" i="4"/>
  <c r="W337" i="4"/>
  <c r="W206" i="4"/>
  <c r="W516" i="4"/>
  <c r="W381" i="4"/>
  <c r="W345" i="4"/>
  <c r="W254" i="4"/>
  <c r="W25" i="4"/>
  <c r="W265" i="4"/>
  <c r="W340" i="4"/>
  <c r="W359" i="4"/>
  <c r="W428" i="4"/>
  <c r="W218" i="4"/>
  <c r="U716" i="4"/>
  <c r="W129" i="4"/>
  <c r="W55" i="4"/>
  <c r="W295" i="4"/>
  <c r="W314" i="4"/>
  <c r="W390" i="4"/>
  <c r="W174" i="4"/>
  <c r="W47" i="4"/>
  <c r="W484" i="4"/>
  <c r="W320" i="4"/>
  <c r="W291" i="4"/>
  <c r="W220" i="4"/>
  <c r="W388" i="4"/>
  <c r="W159" i="4"/>
  <c r="V716" i="4"/>
  <c r="W509" i="4"/>
  <c r="W250" i="4"/>
  <c r="W525" i="4"/>
  <c r="W684" i="4"/>
  <c r="W458" i="4"/>
  <c r="W407" i="4"/>
  <c r="W85" i="4"/>
  <c r="W189" i="4"/>
  <c r="W715" i="4"/>
  <c r="W712" i="4"/>
  <c r="W415" i="4"/>
  <c r="W385" i="4"/>
  <c r="W535" i="4"/>
  <c r="W204" i="4"/>
  <c r="W537" i="4"/>
  <c r="W520" i="4"/>
  <c r="W491" i="4"/>
  <c r="W262" i="4"/>
  <c r="W404" i="4"/>
  <c r="W466" i="4"/>
  <c r="W257" i="4"/>
  <c r="W209" i="4"/>
  <c r="W224" i="4"/>
  <c r="W53" i="4"/>
  <c r="W226" i="4"/>
  <c r="W246" i="4"/>
  <c r="W434" i="4"/>
  <c r="W368" i="4"/>
  <c r="W480" i="4"/>
  <c r="W238" i="4"/>
  <c r="W347" i="4"/>
  <c r="W472" i="4"/>
  <c r="W114" i="4"/>
  <c r="W641" i="4"/>
  <c r="W70" i="4"/>
  <c r="W704" i="4"/>
  <c r="W282" i="4"/>
  <c r="W552" i="4"/>
  <c r="W234" i="4"/>
  <c r="W664" i="4"/>
  <c r="W443" i="4"/>
  <c r="W450" i="4"/>
  <c r="W222" i="4"/>
  <c r="W419" i="4"/>
  <c r="W214" i="4"/>
  <c r="W144" i="4"/>
  <c r="W330" i="4"/>
  <c r="W716" i="4" l="1"/>
  <c r="T623" i="2" l="1"/>
  <c r="S623" i="2"/>
  <c r="R623" i="2"/>
  <c r="Q623" i="2"/>
  <c r="P623" i="2"/>
  <c r="O623" i="2"/>
  <c r="N623" i="2"/>
  <c r="M623" i="2"/>
  <c r="L623" i="2"/>
  <c r="K623" i="2"/>
  <c r="T613" i="2"/>
  <c r="S613" i="2"/>
  <c r="R613" i="2"/>
  <c r="Q613" i="2"/>
  <c r="P613" i="2"/>
  <c r="O613" i="2"/>
  <c r="N613" i="2"/>
  <c r="M613" i="2"/>
  <c r="L613" i="2"/>
  <c r="K613" i="2"/>
  <c r="T459" i="2"/>
  <c r="S459" i="2"/>
  <c r="R459" i="2"/>
  <c r="Q459" i="2"/>
  <c r="P459" i="2"/>
  <c r="O459" i="2"/>
  <c r="N459" i="2"/>
  <c r="M459" i="2"/>
  <c r="L459" i="2"/>
  <c r="K459" i="2"/>
  <c r="T407" i="2"/>
  <c r="S407" i="2"/>
  <c r="R407" i="2"/>
  <c r="Q407" i="2"/>
  <c r="P407" i="2"/>
  <c r="O407" i="2"/>
  <c r="N407" i="2"/>
  <c r="M407" i="2"/>
  <c r="L407" i="2"/>
  <c r="K407" i="2"/>
  <c r="T298" i="2"/>
  <c r="S298" i="2"/>
  <c r="R298" i="2"/>
  <c r="Q298" i="2"/>
  <c r="P298" i="2"/>
  <c r="O298" i="2"/>
  <c r="N298" i="2"/>
  <c r="M298" i="2"/>
  <c r="L298" i="2"/>
  <c r="K298" i="2"/>
  <c r="T190" i="2"/>
  <c r="S190" i="2"/>
  <c r="R190" i="2"/>
  <c r="Q190" i="2"/>
  <c r="P190" i="2"/>
  <c r="O190" i="2"/>
  <c r="N190" i="2"/>
  <c r="M190" i="2"/>
  <c r="L190" i="2"/>
  <c r="K190" i="2"/>
  <c r="P624" i="2" l="1"/>
  <c r="V459" i="2"/>
  <c r="U613" i="2"/>
  <c r="Q624" i="2"/>
  <c r="R624" i="2"/>
  <c r="U298" i="2"/>
  <c r="U623" i="2"/>
  <c r="V407" i="2"/>
  <c r="U190" i="2"/>
  <c r="U407" i="2"/>
  <c r="V190" i="2"/>
  <c r="V613" i="2"/>
  <c r="W613" i="2" s="1"/>
  <c r="U459" i="2"/>
  <c r="V298" i="2"/>
  <c r="W298" i="2" s="1"/>
  <c r="V623" i="2"/>
  <c r="W623" i="2" s="1"/>
  <c r="K624" i="2"/>
  <c r="S624" i="2"/>
  <c r="L624" i="2"/>
  <c r="T624" i="2"/>
  <c r="M624" i="2"/>
  <c r="N624" i="2"/>
  <c r="O624" i="2"/>
  <c r="W459" i="2" l="1"/>
  <c r="U624" i="2"/>
  <c r="W407" i="2"/>
  <c r="W190" i="2"/>
  <c r="V624" i="2"/>
  <c r="W624" i="2" l="1"/>
  <c r="T682" i="1" l="1"/>
  <c r="S682" i="1"/>
  <c r="R682" i="1"/>
  <c r="Q682" i="1"/>
  <c r="P682" i="1"/>
  <c r="O682" i="1"/>
  <c r="N682" i="1"/>
  <c r="M682" i="1"/>
  <c r="L682" i="1"/>
  <c r="K682" i="1"/>
  <c r="T674" i="1"/>
  <c r="T683" i="1" s="1"/>
  <c r="S674" i="1"/>
  <c r="S683" i="1" s="1"/>
  <c r="R674" i="1"/>
  <c r="R683" i="1" s="1"/>
  <c r="Q674" i="1"/>
  <c r="Q683" i="1" s="1"/>
  <c r="P674" i="1"/>
  <c r="P683" i="1" s="1"/>
  <c r="O674" i="1"/>
  <c r="O683" i="1" s="1"/>
  <c r="N674" i="1"/>
  <c r="N683" i="1" s="1"/>
  <c r="M674" i="1"/>
  <c r="M683" i="1" s="1"/>
  <c r="L674" i="1"/>
  <c r="L683" i="1" s="1"/>
  <c r="K674" i="1"/>
  <c r="K683" i="1" s="1"/>
  <c r="T659" i="1"/>
  <c r="S659" i="1"/>
  <c r="R659" i="1"/>
  <c r="Q659" i="1"/>
  <c r="P659" i="1"/>
  <c r="O659" i="1"/>
  <c r="N659" i="1"/>
  <c r="M659" i="1"/>
  <c r="L659" i="1"/>
  <c r="K659" i="1"/>
  <c r="T644" i="1"/>
  <c r="T660" i="1" s="1"/>
  <c r="S644" i="1"/>
  <c r="S660" i="1" s="1"/>
  <c r="R644" i="1"/>
  <c r="R660" i="1" s="1"/>
  <c r="Q644" i="1"/>
  <c r="Q660" i="1" s="1"/>
  <c r="P644" i="1"/>
  <c r="P660" i="1" s="1"/>
  <c r="O644" i="1"/>
  <c r="O660" i="1" s="1"/>
  <c r="N644" i="1"/>
  <c r="N660" i="1" s="1"/>
  <c r="M644" i="1"/>
  <c r="M660" i="1" s="1"/>
  <c r="L644" i="1"/>
  <c r="L660" i="1" s="1"/>
  <c r="K644" i="1"/>
  <c r="K660" i="1" s="1"/>
  <c r="T629" i="1"/>
  <c r="S629" i="1"/>
  <c r="R629" i="1"/>
  <c r="Q629" i="1"/>
  <c r="P629" i="1"/>
  <c r="O629" i="1"/>
  <c r="N629" i="1"/>
  <c r="M629" i="1"/>
  <c r="L629" i="1"/>
  <c r="K629" i="1"/>
  <c r="T613" i="1"/>
  <c r="T630" i="1" s="1"/>
  <c r="S613" i="1"/>
  <c r="S630" i="1" s="1"/>
  <c r="R613" i="1"/>
  <c r="R630" i="1" s="1"/>
  <c r="Q613" i="1"/>
  <c r="Q630" i="1" s="1"/>
  <c r="P613" i="1"/>
  <c r="P630" i="1" s="1"/>
  <c r="O613" i="1"/>
  <c r="O630" i="1" s="1"/>
  <c r="N613" i="1"/>
  <c r="N630" i="1" s="1"/>
  <c r="M613" i="1"/>
  <c r="M630" i="1" s="1"/>
  <c r="L613" i="1"/>
  <c r="L630" i="1" s="1"/>
  <c r="K613" i="1"/>
  <c r="K630" i="1" s="1"/>
  <c r="T598" i="1"/>
  <c r="S598" i="1"/>
  <c r="R598" i="1"/>
  <c r="Q598" i="1"/>
  <c r="P598" i="1"/>
  <c r="O598" i="1"/>
  <c r="N598" i="1"/>
  <c r="M598" i="1"/>
  <c r="L598" i="1"/>
  <c r="K598" i="1"/>
  <c r="T576" i="1"/>
  <c r="T599" i="1" s="1"/>
  <c r="S576" i="1"/>
  <c r="S599" i="1" s="1"/>
  <c r="R576" i="1"/>
  <c r="R599" i="1" s="1"/>
  <c r="Q576" i="1"/>
  <c r="Q599" i="1" s="1"/>
  <c r="P576" i="1"/>
  <c r="P599" i="1" s="1"/>
  <c r="O576" i="1"/>
  <c r="O599" i="1" s="1"/>
  <c r="N576" i="1"/>
  <c r="N599" i="1" s="1"/>
  <c r="M576" i="1"/>
  <c r="M599" i="1" s="1"/>
  <c r="L576" i="1"/>
  <c r="L599" i="1" s="1"/>
  <c r="K576" i="1"/>
  <c r="K599" i="1" s="1"/>
  <c r="T561" i="1"/>
  <c r="S561" i="1"/>
  <c r="R561" i="1"/>
  <c r="Q561" i="1"/>
  <c r="P561" i="1"/>
  <c r="O561" i="1"/>
  <c r="N561" i="1"/>
  <c r="M561" i="1"/>
  <c r="L561" i="1"/>
  <c r="K561" i="1"/>
  <c r="T551" i="1"/>
  <c r="T562" i="1" s="1"/>
  <c r="S551" i="1"/>
  <c r="S562" i="1" s="1"/>
  <c r="R551" i="1"/>
  <c r="R562" i="1" s="1"/>
  <c r="Q551" i="1"/>
  <c r="P551" i="1"/>
  <c r="O551" i="1"/>
  <c r="N551" i="1"/>
  <c r="M551" i="1"/>
  <c r="L551" i="1"/>
  <c r="L562" i="1" s="1"/>
  <c r="K551" i="1"/>
  <c r="K562" i="1" s="1"/>
  <c r="T535" i="1"/>
  <c r="S535" i="1"/>
  <c r="R535" i="1"/>
  <c r="Q535" i="1"/>
  <c r="P535" i="1"/>
  <c r="O535" i="1"/>
  <c r="N535" i="1"/>
  <c r="M535" i="1"/>
  <c r="L535" i="1"/>
  <c r="K535" i="1"/>
  <c r="T532" i="1"/>
  <c r="S532" i="1"/>
  <c r="R532" i="1"/>
  <c r="Q532" i="1"/>
  <c r="P532" i="1"/>
  <c r="O532" i="1"/>
  <c r="N532" i="1"/>
  <c r="M532" i="1"/>
  <c r="L532" i="1"/>
  <c r="K532" i="1"/>
  <c r="T510" i="1"/>
  <c r="S510" i="1"/>
  <c r="R510" i="1"/>
  <c r="Q510" i="1"/>
  <c r="P510" i="1"/>
  <c r="O510" i="1"/>
  <c r="N510" i="1"/>
  <c r="M510" i="1"/>
  <c r="L510" i="1"/>
  <c r="K510" i="1"/>
  <c r="T507" i="1"/>
  <c r="S507" i="1"/>
  <c r="R507" i="1"/>
  <c r="Q507" i="1"/>
  <c r="P507" i="1"/>
  <c r="O507" i="1"/>
  <c r="N507" i="1"/>
  <c r="M507" i="1"/>
  <c r="L507" i="1"/>
  <c r="K507" i="1"/>
  <c r="T496" i="1"/>
  <c r="S496" i="1"/>
  <c r="R496" i="1"/>
  <c r="Q496" i="1"/>
  <c r="P496" i="1"/>
  <c r="O496" i="1"/>
  <c r="N496" i="1"/>
  <c r="M496" i="1"/>
  <c r="L496" i="1"/>
  <c r="K496" i="1"/>
  <c r="T485" i="1"/>
  <c r="S485" i="1"/>
  <c r="R485" i="1"/>
  <c r="Q485" i="1"/>
  <c r="P485" i="1"/>
  <c r="O485" i="1"/>
  <c r="N485" i="1"/>
  <c r="M485" i="1"/>
  <c r="L485" i="1"/>
  <c r="K485" i="1"/>
  <c r="T470" i="1"/>
  <c r="S470" i="1"/>
  <c r="R470" i="1"/>
  <c r="Q470" i="1"/>
  <c r="P470" i="1"/>
  <c r="O470" i="1"/>
  <c r="N470" i="1"/>
  <c r="M470" i="1"/>
  <c r="L470" i="1"/>
  <c r="K470" i="1"/>
  <c r="T465" i="1"/>
  <c r="S465" i="1"/>
  <c r="R465" i="1"/>
  <c r="Q465" i="1"/>
  <c r="P465" i="1"/>
  <c r="O465" i="1"/>
  <c r="N465" i="1"/>
  <c r="M465" i="1"/>
  <c r="L465" i="1"/>
  <c r="K465" i="1"/>
  <c r="T455" i="1"/>
  <c r="S455" i="1"/>
  <c r="R455" i="1"/>
  <c r="Q455" i="1"/>
  <c r="P455" i="1"/>
  <c r="O455" i="1"/>
  <c r="N455" i="1"/>
  <c r="M455" i="1"/>
  <c r="L455" i="1"/>
  <c r="K455" i="1"/>
  <c r="T434" i="1"/>
  <c r="S434" i="1"/>
  <c r="R434" i="1"/>
  <c r="Q434" i="1"/>
  <c r="P434" i="1"/>
  <c r="O434" i="1"/>
  <c r="N434" i="1"/>
  <c r="M434" i="1"/>
  <c r="L434" i="1"/>
  <c r="K434" i="1"/>
  <c r="T414" i="1"/>
  <c r="S414" i="1"/>
  <c r="R414" i="1"/>
  <c r="Q414" i="1"/>
  <c r="P414" i="1"/>
  <c r="O414" i="1"/>
  <c r="N414" i="1"/>
  <c r="M414" i="1"/>
  <c r="L414" i="1"/>
  <c r="K414" i="1"/>
  <c r="T399" i="1"/>
  <c r="S399" i="1"/>
  <c r="R399" i="1"/>
  <c r="Q399" i="1"/>
  <c r="P399" i="1"/>
  <c r="O399" i="1"/>
  <c r="N399" i="1"/>
  <c r="M399" i="1"/>
  <c r="L399" i="1"/>
  <c r="K399" i="1"/>
  <c r="T394" i="1"/>
  <c r="S394" i="1"/>
  <c r="R394" i="1"/>
  <c r="Q394" i="1"/>
  <c r="P394" i="1"/>
  <c r="O394" i="1"/>
  <c r="N394" i="1"/>
  <c r="M394" i="1"/>
  <c r="L394" i="1"/>
  <c r="K394" i="1"/>
  <c r="T390" i="1"/>
  <c r="S390" i="1"/>
  <c r="R390" i="1"/>
  <c r="Q390" i="1"/>
  <c r="P390" i="1"/>
  <c r="O390" i="1"/>
  <c r="N390" i="1"/>
  <c r="M390" i="1"/>
  <c r="L390" i="1"/>
  <c r="K390" i="1"/>
  <c r="T382" i="1"/>
  <c r="S382" i="1"/>
  <c r="R382" i="1"/>
  <c r="Q382" i="1"/>
  <c r="P382" i="1"/>
  <c r="O382" i="1"/>
  <c r="N382" i="1"/>
  <c r="M382" i="1"/>
  <c r="L382" i="1"/>
  <c r="K382" i="1"/>
  <c r="T373" i="1"/>
  <c r="S373" i="1"/>
  <c r="R373" i="1"/>
  <c r="Q373" i="1"/>
  <c r="P373" i="1"/>
  <c r="O373" i="1"/>
  <c r="N373" i="1"/>
  <c r="M373" i="1"/>
  <c r="L373" i="1"/>
  <c r="K373" i="1"/>
  <c r="T359" i="1"/>
  <c r="S359" i="1"/>
  <c r="R359" i="1"/>
  <c r="Q359" i="1"/>
  <c r="P359" i="1"/>
  <c r="O359" i="1"/>
  <c r="N359" i="1"/>
  <c r="M359" i="1"/>
  <c r="L359" i="1"/>
  <c r="K359" i="1"/>
  <c r="T355" i="1"/>
  <c r="S355" i="1"/>
  <c r="R355" i="1"/>
  <c r="Q355" i="1"/>
  <c r="P355" i="1"/>
  <c r="O355" i="1"/>
  <c r="N355" i="1"/>
  <c r="M355" i="1"/>
  <c r="L355" i="1"/>
  <c r="K355" i="1"/>
  <c r="T347" i="1"/>
  <c r="S347" i="1"/>
  <c r="R347" i="1"/>
  <c r="Q347" i="1"/>
  <c r="P347" i="1"/>
  <c r="O347" i="1"/>
  <c r="N347" i="1"/>
  <c r="M347" i="1"/>
  <c r="L347" i="1"/>
  <c r="K347" i="1"/>
  <c r="T340" i="1"/>
  <c r="S340" i="1"/>
  <c r="R340" i="1"/>
  <c r="Q340" i="1"/>
  <c r="P340" i="1"/>
  <c r="O340" i="1"/>
  <c r="N340" i="1"/>
  <c r="M340" i="1"/>
  <c r="L340" i="1"/>
  <c r="K340" i="1"/>
  <c r="T330" i="1"/>
  <c r="S330" i="1"/>
  <c r="R330" i="1"/>
  <c r="Q330" i="1"/>
  <c r="P330" i="1"/>
  <c r="O330" i="1"/>
  <c r="N330" i="1"/>
  <c r="M330" i="1"/>
  <c r="L330" i="1"/>
  <c r="K330" i="1"/>
  <c r="T316" i="1"/>
  <c r="S316" i="1"/>
  <c r="R316" i="1"/>
  <c r="Q316" i="1"/>
  <c r="P316" i="1"/>
  <c r="O316" i="1"/>
  <c r="N316" i="1"/>
  <c r="M316" i="1"/>
  <c r="L316" i="1"/>
  <c r="K316" i="1"/>
  <c r="T301" i="1"/>
  <c r="S301" i="1"/>
  <c r="R301" i="1"/>
  <c r="Q301" i="1"/>
  <c r="P301" i="1"/>
  <c r="O301" i="1"/>
  <c r="N301" i="1"/>
  <c r="M301" i="1"/>
  <c r="L301" i="1"/>
  <c r="K301" i="1"/>
  <c r="T296" i="1"/>
  <c r="S296" i="1"/>
  <c r="R296" i="1"/>
  <c r="Q296" i="1"/>
  <c r="P296" i="1"/>
  <c r="O296" i="1"/>
  <c r="N296" i="1"/>
  <c r="M296" i="1"/>
  <c r="L296" i="1"/>
  <c r="K296" i="1"/>
  <c r="T289" i="1"/>
  <c r="S289" i="1"/>
  <c r="R289" i="1"/>
  <c r="Q289" i="1"/>
  <c r="P289" i="1"/>
  <c r="O289" i="1"/>
  <c r="N289" i="1"/>
  <c r="M289" i="1"/>
  <c r="L289" i="1"/>
  <c r="K289" i="1"/>
  <c r="T280" i="1"/>
  <c r="S280" i="1"/>
  <c r="R280" i="1"/>
  <c r="Q280" i="1"/>
  <c r="P280" i="1"/>
  <c r="O280" i="1"/>
  <c r="N280" i="1"/>
  <c r="M280" i="1"/>
  <c r="L280" i="1"/>
  <c r="K280" i="1"/>
  <c r="T268" i="1"/>
  <c r="S268" i="1"/>
  <c r="R268" i="1"/>
  <c r="Q268" i="1"/>
  <c r="P268" i="1"/>
  <c r="O268" i="1"/>
  <c r="N268" i="1"/>
  <c r="M268" i="1"/>
  <c r="L268" i="1"/>
  <c r="K268" i="1"/>
  <c r="T259" i="1"/>
  <c r="S259" i="1"/>
  <c r="R259" i="1"/>
  <c r="Q259" i="1"/>
  <c r="P259" i="1"/>
  <c r="O259" i="1"/>
  <c r="N259" i="1"/>
  <c r="M259" i="1"/>
  <c r="L259" i="1"/>
  <c r="K259" i="1"/>
  <c r="T235" i="1"/>
  <c r="S235" i="1"/>
  <c r="R235" i="1"/>
  <c r="Q235" i="1"/>
  <c r="P235" i="1"/>
  <c r="O235" i="1"/>
  <c r="N235" i="1"/>
  <c r="M235" i="1"/>
  <c r="L235" i="1"/>
  <c r="K235" i="1"/>
  <c r="T225" i="1"/>
  <c r="S225" i="1"/>
  <c r="R225" i="1"/>
  <c r="Q225" i="1"/>
  <c r="P225" i="1"/>
  <c r="O225" i="1"/>
  <c r="N225" i="1"/>
  <c r="M225" i="1"/>
  <c r="L225" i="1"/>
  <c r="K225" i="1"/>
  <c r="T216" i="1"/>
  <c r="S216" i="1"/>
  <c r="R216" i="1"/>
  <c r="Q216" i="1"/>
  <c r="P216" i="1"/>
  <c r="O216" i="1"/>
  <c r="N216" i="1"/>
  <c r="M216" i="1"/>
  <c r="L216" i="1"/>
  <c r="K216" i="1"/>
  <c r="T202" i="1"/>
  <c r="S202" i="1"/>
  <c r="R202" i="1"/>
  <c r="Q202" i="1"/>
  <c r="P202" i="1"/>
  <c r="O202" i="1"/>
  <c r="N202" i="1"/>
  <c r="M202" i="1"/>
  <c r="L202" i="1"/>
  <c r="K202" i="1"/>
  <c r="T193" i="1"/>
  <c r="S193" i="1"/>
  <c r="R193" i="1"/>
  <c r="Q193" i="1"/>
  <c r="P193" i="1"/>
  <c r="O193" i="1"/>
  <c r="N193" i="1"/>
  <c r="M193" i="1"/>
  <c r="L193" i="1"/>
  <c r="K193" i="1"/>
  <c r="T178" i="1"/>
  <c r="S178" i="1"/>
  <c r="R178" i="1"/>
  <c r="Q178" i="1"/>
  <c r="P178" i="1"/>
  <c r="O178" i="1"/>
  <c r="N178" i="1"/>
  <c r="M178" i="1"/>
  <c r="L178" i="1"/>
  <c r="K178" i="1"/>
  <c r="T171" i="1"/>
  <c r="S171" i="1"/>
  <c r="R171" i="1"/>
  <c r="Q171" i="1"/>
  <c r="P171" i="1"/>
  <c r="O171" i="1"/>
  <c r="N171" i="1"/>
  <c r="M171" i="1"/>
  <c r="L171" i="1"/>
  <c r="K171" i="1"/>
  <c r="T163" i="1"/>
  <c r="S163" i="1"/>
  <c r="R163" i="1"/>
  <c r="Q163" i="1"/>
  <c r="P163" i="1"/>
  <c r="O163" i="1"/>
  <c r="N163" i="1"/>
  <c r="M163" i="1"/>
  <c r="L163" i="1"/>
  <c r="K163" i="1"/>
  <c r="T140" i="1"/>
  <c r="S140" i="1"/>
  <c r="R140" i="1"/>
  <c r="Q140" i="1"/>
  <c r="P140" i="1"/>
  <c r="O140" i="1"/>
  <c r="N140" i="1"/>
  <c r="M140" i="1"/>
  <c r="L140" i="1"/>
  <c r="K140" i="1"/>
  <c r="T115" i="1"/>
  <c r="S115" i="1"/>
  <c r="R115" i="1"/>
  <c r="Q115" i="1"/>
  <c r="P115" i="1"/>
  <c r="O115" i="1"/>
  <c r="N115" i="1"/>
  <c r="M115" i="1"/>
  <c r="L115" i="1"/>
  <c r="K115" i="1"/>
  <c r="T99" i="1"/>
  <c r="S99" i="1"/>
  <c r="R99" i="1"/>
  <c r="Q99" i="1"/>
  <c r="P99" i="1"/>
  <c r="O99" i="1"/>
  <c r="N99" i="1"/>
  <c r="M99" i="1"/>
  <c r="L99" i="1"/>
  <c r="K99" i="1"/>
  <c r="T68" i="1"/>
  <c r="S68" i="1"/>
  <c r="R68" i="1"/>
  <c r="Q68" i="1"/>
  <c r="P68" i="1"/>
  <c r="O68" i="1"/>
  <c r="N68" i="1"/>
  <c r="M68" i="1"/>
  <c r="L68" i="1"/>
  <c r="K68" i="1"/>
  <c r="T59" i="1"/>
  <c r="S59" i="1"/>
  <c r="R59" i="1"/>
  <c r="Q59" i="1"/>
  <c r="P59" i="1"/>
  <c r="O59" i="1"/>
  <c r="N59" i="1"/>
  <c r="M59" i="1"/>
  <c r="L59" i="1"/>
  <c r="K59" i="1"/>
  <c r="T42" i="1"/>
  <c r="S42" i="1"/>
  <c r="R42" i="1"/>
  <c r="Q42" i="1"/>
  <c r="P42" i="1"/>
  <c r="O42" i="1"/>
  <c r="N42" i="1"/>
  <c r="M42" i="1"/>
  <c r="L42" i="1"/>
  <c r="K42" i="1"/>
  <c r="T24" i="1"/>
  <c r="S24" i="1"/>
  <c r="R24" i="1"/>
  <c r="Q24" i="1"/>
  <c r="P24" i="1"/>
  <c r="O24" i="1"/>
  <c r="N24" i="1"/>
  <c r="M24" i="1"/>
  <c r="L24" i="1"/>
  <c r="K24" i="1"/>
  <c r="Q179" i="1" l="1"/>
  <c r="O236" i="1"/>
  <c r="M302" i="1"/>
  <c r="Q360" i="1"/>
  <c r="M400" i="1"/>
  <c r="K471" i="1"/>
  <c r="S471" i="1"/>
  <c r="Q536" i="1"/>
  <c r="R179" i="1"/>
  <c r="P179" i="1"/>
  <c r="P236" i="1"/>
  <c r="R360" i="1"/>
  <c r="P360" i="1"/>
  <c r="R471" i="1"/>
  <c r="P471" i="1"/>
  <c r="P536" i="1"/>
  <c r="K179" i="1"/>
  <c r="S179" i="1"/>
  <c r="Q236" i="1"/>
  <c r="O302" i="1"/>
  <c r="K360" i="1"/>
  <c r="S360" i="1"/>
  <c r="N400" i="1"/>
  <c r="L400" i="1"/>
  <c r="T400" i="1"/>
  <c r="L471" i="1"/>
  <c r="T471" i="1"/>
  <c r="L100" i="1"/>
  <c r="T100" i="1"/>
  <c r="L179" i="1"/>
  <c r="T179" i="1"/>
  <c r="R236" i="1"/>
  <c r="P302" i="1"/>
  <c r="L360" i="1"/>
  <c r="T360" i="1"/>
  <c r="O400" i="1"/>
  <c r="M471" i="1"/>
  <c r="K536" i="1"/>
  <c r="S536" i="1"/>
  <c r="L684" i="1"/>
  <c r="M179" i="1"/>
  <c r="K236" i="1"/>
  <c r="L536" i="1"/>
  <c r="N179" i="1"/>
  <c r="R302" i="1"/>
  <c r="N302" i="1"/>
  <c r="N360" i="1"/>
  <c r="Q400" i="1"/>
  <c r="O471" i="1"/>
  <c r="M536" i="1"/>
  <c r="S236" i="1"/>
  <c r="P400" i="1"/>
  <c r="T536" i="1"/>
  <c r="O179" i="1"/>
  <c r="M236" i="1"/>
  <c r="K302" i="1"/>
  <c r="S302" i="1"/>
  <c r="O360" i="1"/>
  <c r="R400" i="1"/>
  <c r="N536" i="1"/>
  <c r="R536" i="1"/>
  <c r="T684" i="1"/>
  <c r="Q302" i="1"/>
  <c r="M360" i="1"/>
  <c r="N471" i="1"/>
  <c r="N236" i="1"/>
  <c r="L236" i="1"/>
  <c r="T236" i="1"/>
  <c r="L302" i="1"/>
  <c r="T302" i="1"/>
  <c r="K400" i="1"/>
  <c r="S400" i="1"/>
  <c r="Q471" i="1"/>
  <c r="O536" i="1"/>
  <c r="R684" i="1"/>
  <c r="M100" i="1"/>
  <c r="M562" i="1"/>
  <c r="M684" i="1" s="1"/>
  <c r="K684" i="1"/>
  <c r="S684" i="1"/>
  <c r="N100" i="1"/>
  <c r="N562" i="1"/>
  <c r="N684" i="1" s="1"/>
  <c r="O100" i="1"/>
  <c r="O562" i="1"/>
  <c r="O684" i="1" s="1"/>
  <c r="P100" i="1"/>
  <c r="U100" i="1" s="1"/>
  <c r="P562" i="1"/>
  <c r="P684" i="1" s="1"/>
  <c r="Q100" i="1"/>
  <c r="Q562" i="1"/>
  <c r="Q684" i="1" s="1"/>
  <c r="R100" i="1"/>
  <c r="K100" i="1"/>
  <c r="S100" i="1"/>
  <c r="V100" i="1" l="1"/>
  <c r="W100" i="1" s="1"/>
  <c r="T685" i="1"/>
  <c r="P685" i="1"/>
  <c r="L685" i="1"/>
  <c r="R685" i="1"/>
  <c r="M685" i="1"/>
  <c r="S685" i="1"/>
  <c r="K685" i="1"/>
  <c r="N685" i="1"/>
  <c r="Q685" i="1"/>
  <c r="O685" i="1"/>
</calcChain>
</file>

<file path=xl/sharedStrings.xml><?xml version="1.0" encoding="utf-8"?>
<sst xmlns="http://schemas.openxmlformats.org/spreadsheetml/2006/main" count="11841" uniqueCount="551">
  <si>
    <t>MINISTERIO DE EDUCACIÓN PÚBLICA</t>
  </si>
  <si>
    <t>DIRECCIÓN FINANCIERA</t>
  </si>
  <si>
    <t>DEPARTAMENTO DE CONTROL Y EVALUACIÓN PRESUPUESTARIA</t>
  </si>
  <si>
    <t>INCLUYE LAS MODIFICACIONES PRESUPUESTARIAS PENDIENTES DE APLICACIÓN</t>
  </si>
  <si>
    <t>Hora: 09:54:00</t>
  </si>
  <si>
    <t>PROGRAMA</t>
  </si>
  <si>
    <t>SUBPROGRAMA</t>
  </si>
  <si>
    <t>PARTIDA</t>
  </si>
  <si>
    <t>SUBPARTIDA</t>
  </si>
  <si>
    <t>IP</t>
  </si>
  <si>
    <t>F.F</t>
  </si>
  <si>
    <t>CE</t>
  </si>
  <si>
    <t>CF</t>
  </si>
  <si>
    <t>DESCRIPCIÓN</t>
  </si>
  <si>
    <t>ARTÍCULO ASOCIADO DIRECTRIZ N°023-H</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</si>
  <si>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</si>
  <si>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</si>
  <si>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</si>
  <si>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</si>
  <si>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</si>
  <si>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</si>
  <si>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</si>
  <si>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</si>
  <si>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</si>
  <si>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</si>
  <si>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</si>
  <si>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</si>
  <si>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</si>
  <si>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</si>
  <si>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</si>
  <si>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</si>
  <si>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</si>
  <si>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</si>
  <si>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</si>
  <si>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</si>
  <si>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</si>
  <si>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</si>
  <si>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</si>
  <si>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4</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</si>
  <si>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</si>
  <si>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</si>
  <si>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</si>
  <si>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</si>
  <si>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</si>
  <si>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</si>
  <si>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</si>
  <si>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</si>
  <si>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</si>
  <si>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</si>
  <si>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</si>
  <si>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</si>
  <si>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</si>
  <si>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</si>
  <si>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(SEGÚN LEY CONSTITUTIVA DE LA C.C.S.S. Y REGLAMENTO No. 7082 DEL 03/12/1996 Y SUS REFORMAS). Céd. Jur. : 4-000-042147</t>
  </si>
  <si>
    <t>00405</t>
  </si>
  <si>
    <t>BANCO POPULAR Y DE DESARROLLO COMUNAL. (SEGÚN LEY No. 4351 DEL 11/07/1969, LEY ORGÁNICA DEL B.P.D.C.). Céd. Jur. : 4-000-042152</t>
  </si>
  <si>
    <t>00501</t>
  </si>
  <si>
    <t>CAJA COSTARRICENSE DE SEGURO SOCIAL. (SEGÚN LEY No. 17 DEL 22/10/1943, LEY CONSTITUTIVA DE LA C.C.S.S. Y REGLAMENTO No. 6898 DEL 07/02/1995 Y SUS REFORMAS). Céd. Jur. : 4-000-042147</t>
  </si>
  <si>
    <t>00502</t>
  </si>
  <si>
    <t>CAJA COSTARRICENSE DE SEGURO SOCIAL. (SEGÚN LEY DE PROTECCIÓN AL TRABAJADOR No. 7983 DEL 16 DE FEBRERO DEL 2000). Céd. Jur. : 4-000-042147</t>
  </si>
  <si>
    <t>00503</t>
  </si>
  <si>
    <t>Total 0</t>
  </si>
  <si>
    <t>1</t>
  </si>
  <si>
    <t>10301</t>
  </si>
  <si>
    <t>INFORMACIÓN</t>
  </si>
  <si>
    <t>Artículo 26</t>
  </si>
  <si>
    <t>10302</t>
  </si>
  <si>
    <t>PUBLICIDAD Y PROPAGANDA</t>
  </si>
  <si>
    <t>10303</t>
  </si>
  <si>
    <t>IMPRESIÓN, ENCUADERNACIÓN Y OTROS</t>
  </si>
  <si>
    <t>10307</t>
  </si>
  <si>
    <t>SERVICIOS DE TRANSFERENCIA ELECTRÓNICA DE INFORMACIÓN</t>
  </si>
  <si>
    <t>10403</t>
  </si>
  <si>
    <t>SERVICIOS DE INGENIERÍA (INCLUYE RECURSOS PARA PAGO HONORARIOS DE INGENIEROS Y PARA DIFERENTES GESTIONES, ASI COMO DAR SOPORTE A LOS PROGRAMAS INFORMÁTICOS DE LAS DIFERENTES DEPENDENCIAS DEL MEP).</t>
  </si>
  <si>
    <t>Artículo 4 y artículo 27</t>
  </si>
  <si>
    <t>10404</t>
  </si>
  <si>
    <t>SERVICIOS EN CIENCIAS ECONÓMICAS Y SOCIALES (INCLUYE RECURSOS PARA PAGO DE HONORARIOS DE PROFESIONALES EN CONTRATACIÓN ADMINISTRATIVA, PARA ATENDER LAS DIFERENTES GESTIONES DE LAS DEPENDENCIAS EN CUANTO A REQUERIMIENTOS ESPECIFICOS).</t>
  </si>
  <si>
    <t>10405</t>
  </si>
  <si>
    <t>SERVICIOS DE DESARROLLO DE SISTEMAS INFORMÁTICOS (INCLUYE RECURSOS PARA DESARROLLAR LA CONTINUIDAD DEL SISTEMA DE INFORMACIÓN PITÁGORAS Y OTROS PROGRAMAS UTILIZADOS EN LAS INSTITUCIONES EDUCATIVAS A NIVEL NACIONAL, EN CUANTO A REQUERIMIENTOS DE RECURSOS).</t>
  </si>
  <si>
    <t>10499</t>
  </si>
  <si>
    <t>OTROS SERVICIOS DE GESTIÓN Y APOYO (INCLUYE RECURSOS PARA EL DESARROLLO DE PROCESOS DE CAPACITACIÓN TÉCNICA PARA LA TRANSFORMACIÓN DEL CURRÍCULO; ELABORACIÓN DE AUDIOVISUAL BANDERA AZUL ECOLÓGICA, SERVICIO COMUNAL ESTUDIANTIL Y JUEGOS DEPORTIVOS ESTUDIANTILES; CONTRATACIÓN DE FOTÓGRAFO, SONIDISTA Y PRODUCTOR PARA EL FESTIVAL ESTUDIANTIL DE LAS ARTES; CONTRATACIÓN PARA PLATAFORMA VIRTUAL Y PRODUCCIÓN DE EVENTOS Y MANEJO DE EQUIPOS TÉCNICOS.)</t>
  </si>
  <si>
    <t>10501</t>
  </si>
  <si>
    <t>TRANSPORTE DENTRO DEL PAÍS</t>
  </si>
  <si>
    <t>10502</t>
  </si>
  <si>
    <t>VIÁTICOS DENTRO DEL PAÍS</t>
  </si>
  <si>
    <t>10503</t>
  </si>
  <si>
    <t>TRANSPORTE EN EL EXTERIOR</t>
  </si>
  <si>
    <t>10504</t>
  </si>
  <si>
    <t>VIÁTICOS EN EL EXTERIOR</t>
  </si>
  <si>
    <t>10701</t>
  </si>
  <si>
    <t>ACTIVIDADES DE CAPACITACIÓN</t>
  </si>
  <si>
    <t>Artículo 4 y artículo 28</t>
  </si>
  <si>
    <t>10702</t>
  </si>
  <si>
    <t>ACTIVIDADES PROTOCOLARIAS Y SOCIALES ( INCLUYE RECURSOS PARA LA ATENCIÓN DE LOS GASTOS DE SERVICIOS, ÚTILES, MATERIALES Y SUMINISTROS  DIVERSOS, REQUERIDOS PARA LA REALIZACIÓN DE CELEBRACIONES Y ATENCIÓN DE FUNCIONARIOS Y PERSONAS AJENAS AL MINISTERIO DE EDUCACIÓN PÚBLICA, TALES COMO RECEPCIONES OFICIALES, CONMEMORACIONES, AGASAJOS, EXPOSICIONES, INAUGURACIONES Y CLAUSURAS DE CONGRESOS, SEMINARIOS, CURSOS DE CAPACITACIÓN, EVENTOS ESPECIALES, ENTRE OTROS).</t>
  </si>
  <si>
    <t>Artículo 28</t>
  </si>
  <si>
    <t>10807</t>
  </si>
  <si>
    <t>MANTENIMIENTO Y REPARACIÓN DE EQUIPO Y MOBILIARIO DE OFICINA</t>
  </si>
  <si>
    <t>10808</t>
  </si>
  <si>
    <t>MANTENIMIENTO Y REPARACIÓN DE EQUIPO DE CÓMPUTO Y SISTEMAS DE INFORMACIÓN</t>
  </si>
  <si>
    <t>Artículo 29</t>
  </si>
  <si>
    <t>19999</t>
  </si>
  <si>
    <t>OTROS SERVICIOS NO ESPECIFICADOS
(INCLUYE RECURSOS PARA LA COMPRA DE PRUEBAS PSICOMÉTRICAS, SEGÚN EL CUMPLIMIENTO DE LEY NO.8899 PARA LA PROMOCIÓN DE LA ALTA DOTACIÓN, TALENTOS Y CREATIVIDAD EN EL SISTEMA EDUCATIVO COSTARRICENSE Y SU REGLAMEMNTO NO.38808).</t>
  </si>
  <si>
    <t>Total 1</t>
  </si>
  <si>
    <t>2</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</si>
  <si>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</si>
  <si>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</si>
  <si>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</si>
  <si>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</si>
  <si>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</si>
  <si>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</si>
  <si>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</si>
  <si>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</si>
  <si>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</si>
  <si>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</si>
  <si>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</si>
  <si>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</si>
  <si>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</si>
  <si>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</si>
  <si>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</si>
  <si>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</si>
  <si>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</si>
  <si>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</si>
  <si>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</si>
  <si>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</si>
  <si>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</si>
  <si>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</si>
  <si>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</si>
  <si>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</si>
  <si>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</si>
  <si>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</si>
  <si>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</si>
  <si>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</si>
  <si>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</si>
  <si>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</si>
  <si>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</si>
  <si>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</si>
  <si>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</si>
  <si>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</si>
  <si>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</si>
  <si>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</si>
  <si>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Artículo 30</t>
  </si>
  <si>
    <t>50102</t>
  </si>
  <si>
    <t>EQUIPO DE TRANSPORTE</t>
  </si>
  <si>
    <t>50103</t>
  </si>
  <si>
    <t>EQUIPO DE COMUNICACIÓN</t>
  </si>
  <si>
    <t>50104</t>
  </si>
  <si>
    <t>EQUIPO Y MOBILIARIO DE OFICINA</t>
  </si>
  <si>
    <t>50105</t>
  </si>
  <si>
    <t>EQUIPO Y PROGRAMAS DE CÓMPUTO</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</si>
  <si>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</si>
  <si>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</si>
  <si>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</si>
  <si>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</si>
  <si>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</si>
  <si>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</si>
  <si>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</si>
  <si>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</si>
  <si>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</si>
  <si>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</si>
  <si>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(CONTRIBUCIÓN ESTATAL AL SEGURO DE PENSIONES, SEGÚN LEY No. 17 DEL 22/10/1943, LEY CONSTITUTIVA DE LA C.C.S.S. Y REGLAMENTO No. 6898 DEL 07/02/1995 Y SUS REFORMAS). Céd. Jur. : 4-000-042147</t>
  </si>
  <si>
    <t>202</t>
  </si>
  <si>
    <t>CAJA COSTARRICENSE DE SEGURO SOCIAL. (CONTRIBUCIÓN ESTATAL AL SEGURO DE SALUD, SEGÚN LEY No. 17 DEL 22/10/1943, LEY CONSTITUTIVA DE LA C.C.S.S. Y REGLAMENTO No. 7082 DEL 03/12/1996 Y SUS REFORMAS). Céd. Jur. : 4-000-042147</t>
  </si>
  <si>
    <t>212</t>
  </si>
  <si>
    <t>COLEGIO UNIVERSITARIO DE CARTAGO. (PARA GASTOS DE OPERACIÓN SEGÚN LEY No.6541). Céd. Jur: 3-007-045261</t>
  </si>
  <si>
    <t>216</t>
  </si>
  <si>
    <t>COLEGIO UNIVERSITARIO DE LIMÓN. (PARA GASTOS DE OPERACIÓN SEGÚN LEY No. 7941, DEL 09/11/1999 Y LEY No. 6541 DE 19/11/1980 SUS REFORMAS Y REGLAMENTO). Céd. Jur: 3-007-311926</t>
  </si>
  <si>
    <t>221</t>
  </si>
  <si>
    <t>INSTITUTO COSTARRICENSE DEL DEPORTE Y LA RECREACIÓN (ICODER). (PARA FINANCIAR PROGRAMA DE JUEGOS DEPORTIVOS ESTUDIANTILES, SEGÚN CARTA DE ENTENDIMIENTO MEP-ICODER DEL 30-03-2005, REFRENDADO POR LA UNIDAD TÉCNICA LEGAL DEL MEP EL 30-03-2005). Céd.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</si>
  <si>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</si>
  <si>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</si>
  <si>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</si>
  <si>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</si>
  <si>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</si>
  <si>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</si>
  <si>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</si>
  <si>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</si>
  <si>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</si>
  <si>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</si>
  <si>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</si>
  <si>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No.83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</si>
  <si>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</si>
  <si>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</si>
  <si>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234</t>
  </si>
  <si>
    <t>238</t>
  </si>
  <si>
    <t>60399</t>
  </si>
  <si>
    <t>OTRAS PRESTACIONES</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</si>
  <si>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</si>
  <si>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</si>
  <si>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</si>
  <si>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</si>
  <si>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</si>
  <si>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204</t>
  </si>
  <si>
    <t>FUNDACIÓN MUNDO DE OPORTUNIDADES(PARA LA SOLIDARIDAD CON LAS PERSONAS CIEGAS DE AMÉRICA LATINA, PARA LA CREACIÓN Y OPERACIÓN DEL CENTRO DE PRODUCCIÓN DE MATERIALES EN SISTEMA BRAILLE, RELIEVE Y SONORO (CEBRA). DE ACUERDO CON EL CONVENIO DE COLABORACIÓN ENTRE EL MINISTERIO DE EDUCACIÓN PÚBLICA DE COSTA RICA Y LA FUNDACIÓN MUNDO DE OPORTUNIDADES, RATIFICADO POR LA UNIDAD JURÍDICA DEL MEP).Céd. Jur.: 3-006-227840</t>
  </si>
  <si>
    <t>60404</t>
  </si>
  <si>
    <t>INSTITUTO CENTROAMERICANO DE EXTENSIÓN DE LA CULTURA (ICECU).(PARA GASTOS DE OPERACIÓN SEGÚN LEY 4367 DEL 08/08/1969).Céd. Jur.: 3-007-045231</t>
  </si>
  <si>
    <t>COMISIÓN COSTARRICENSE DE COOPERACIÓN CON LA UNESCO.(PARA GASTOS DE OPERACIÓN SEGÚN Ley No. 34276 del 05/11/2007).Céd. Jur.: 3-007-045431</t>
  </si>
  <si>
    <t>60601</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</si>
  <si>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t>
  </si>
  <si>
    <t>60701</t>
  </si>
  <si>
    <t>242</t>
  </si>
  <si>
    <t>ORGANIZACIÓN DE LAS NACIONES UNIDAS PARA LA EDUCACIÓN, CIENCIA Y LA CULTURA (UNESCO).(PARA PAGO DE CUOTA, SEGÚN DECRETO No. 758 DEL 11/10/1949, GACETA No. 232 DEL 16/10/1950).Céd. Jur.: 9-000-010031</t>
  </si>
  <si>
    <t>246</t>
  </si>
  <si>
    <t>INSTITUTO CENTROAMERICANO DE ADMINISTRACIÓN PÚBLICA (ICAP).(PARA PAGO DE CUOTA, SEGÚN LEY No. 2829 DEL 18/10/1961. GACETA No. 241).Céd.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</si>
  <si>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</si>
  <si>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</si>
  <si>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</si>
  <si>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CENTROAMERICA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</si>
  <si>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</si>
  <si>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2016) SEGÚN ACUERDO DEL CONSEJO SUPERIOR DE EDUCACIÓN 02/01/08, INCISO 4, DEL 17/01/08).Céd. Jur.: 9-000-010101</t>
  </si>
  <si>
    <t>266</t>
  </si>
  <si>
    <t>OFICINA SUBREGIONAL DE LA EDUCACIÓN PARA AMÉRICA LATINA OREAL/UNESCO
SANTIAGO. (PARA EL LABORATORIO DE
EVALUACIÓN DE LA CALIDAD DE LA EDUCACIÓN LLECE, SEGÚN ARTÍCULO 78 DE LA CONSTITUCIÓN POLÍTICA. CARTA ACUERDO ENTRE MEP COSTA RICA -UNESCO SANTIAGO OFICINA REGIONAL PARA ALC-LLECE).</t>
  </si>
  <si>
    <t>268</t>
  </si>
  <si>
    <t>ASOCIACIÓN DE ENSEÑANZA MUNDIAL.(CONVENIO WORLD TEACH-MEP 2010 RENOVADO EL 05 DE FEBRERO DE 2010, ENTRE LA ASOCIACIÓN DE ENSEÑANZA MUNDIAL,PROGRAMA DOCENTES HARVARD UNIVERSITY Y EL MEP). Céd. Jur.: 3-002-125712</t>
  </si>
  <si>
    <t>269</t>
  </si>
  <si>
    <t>COORDINACIÓN EDUCATIVA Y CULTURAL CENTROAMERICANA - CECC(SEGÚN EL ACUERDO DE LA 30 REUNIÓN ORDINARIA DEL CONSEJO DE MINISTROS DE EDUCACIÓN Y CULTURA DE LA CECC/SICA, DEL 2 Y 3 DE SEPTIEMBRE 2011). Céd. Jur.: 3-003-460957</t>
  </si>
  <si>
    <t>Total 6</t>
  </si>
  <si>
    <t>Total 550</t>
  </si>
  <si>
    <t>551</t>
  </si>
  <si>
    <t>00504</t>
  </si>
  <si>
    <t>JUNTA DE PENSIONES Y JUBILACIONES DEL MAGISTERIO NACIONAL. (COTIZACION PATRONAL ART No 41 DE LA LEY No.7531). Céd. Jur: 3-007-117191</t>
  </si>
  <si>
    <t>10101</t>
  </si>
  <si>
    <t>ALQUILER DE EDIFICIOS, LOCALES Y TERRENOS</t>
  </si>
  <si>
    <t>Artículo 25</t>
  </si>
  <si>
    <t>10201</t>
  </si>
  <si>
    <t>SERVICIO DE AGUA Y ALCANTARILLADO (INCLUYE RECURSOS PARA EL PAGO DE SERVICIOS DE AGUA POTABLE Y ALCANTARILLADO DE LOS CENTROS EDUCATIVOS PÚBLICOS, SEGÚN CONVENIO AyA-MEP).</t>
  </si>
  <si>
    <t>10202</t>
  </si>
  <si>
    <t>SERVICIO DE ENERGÍA ELÉCTRICA</t>
  </si>
  <si>
    <t>10203</t>
  </si>
  <si>
    <t>SERVICIO DE CORREO</t>
  </si>
  <si>
    <t>10204</t>
  </si>
  <si>
    <t>SERVICIO DE TELECOMUNICACIONES</t>
  </si>
  <si>
    <t>10299</t>
  </si>
  <si>
    <t>OTROS SERVICIOS BÁSICOS</t>
  </si>
  <si>
    <t>10406</t>
  </si>
  <si>
    <t>SERVICIOS GENERALES (INCLUYE RECURSOS PARA LA COBERTURA DE SERVICIOS, RELACIONADOS CON LIMPIEZA, MANTENIMIENTO DE ÁREAS VERDES, SEGURIDAD, COMUNICACIÓN Y CONTROL DE PLAGAS).</t>
  </si>
  <si>
    <t>Artículo 27</t>
  </si>
  <si>
    <t>OTROS SERVICIOS DE GESTIÓN Y APOYO (INCLUYE RECURSOS PARA EL PAGO POR CONCEPTO DE SERVICIOS PROFESIONALES Y TÉCNICOS CON PERSONAS FÍSICAS Y JURÍDICAS, PARA LA REALIZACIÓN DE TRABAJOS ESPECÍFICOS EN DIVERSOS CAMPOS NO CONTEMPLADOS EN OTRAS SUBPARTIDAS).</t>
  </si>
  <si>
    <t>10601</t>
  </si>
  <si>
    <t>SEGUROS</t>
  </si>
  <si>
    <t>10801</t>
  </si>
  <si>
    <t>MANTENIMIENTO DE EDIFICIOS, LOCALES Y TERRENOS</t>
  </si>
  <si>
    <t>Artículo 4 y artículo 29</t>
  </si>
  <si>
    <t>10805</t>
  </si>
  <si>
    <t>MANTENIMIENTO Y REPARACIÓN DE EQUIPO DE TRANSPORTE</t>
  </si>
  <si>
    <t>10806</t>
  </si>
  <si>
    <t>MANTENIMIENTO Y REPARACIÓN DE EQUIPO DE COMUNICACIÓN</t>
  </si>
  <si>
    <t>10899</t>
  </si>
  <si>
    <t>MANTENIMIENTO Y REPARACIÓN DE OTROS EQUIPOS</t>
  </si>
  <si>
    <t>10999</t>
  </si>
  <si>
    <t>OTROS IMPUESTOS</t>
  </si>
  <si>
    <t>19902</t>
  </si>
  <si>
    <t>INTERESES MORATORIOS Y MULTAS (INCLUIR RECURSOS PARA EL PAGO DE MULTAS E INTERESES GENERADOS POR INFRACCIONES A LA LEY DE TRÁNSITO, ACUERDOS CONCILIATORIOS CELEBRADOS EN LOS JUZGADOS DE TRABAJO, CAJA COSTARRICENSE DE SEGURO SOCIAL, ENTRE OTROS).</t>
  </si>
  <si>
    <t>19905</t>
  </si>
  <si>
    <t>DEDUCIBLES</t>
  </si>
  <si>
    <t>20101</t>
  </si>
  <si>
    <t>COMBUSTIBLES Y LUBRICANTES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</si>
  <si>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</si>
  <si>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</si>
  <si>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</si>
  <si>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</si>
  <si>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</si>
  <si>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</si>
  <si>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</si>
  <si>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</si>
  <si>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</si>
  <si>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</si>
  <si>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50106</t>
  </si>
  <si>
    <t>EQUIPO SANITARIO, DE LABORATORIO E INVESTIGACIÓN</t>
  </si>
  <si>
    <t>JUNTA DE PENSIONES Y JUBILACIONES DEL MAGISTERIO NACIONAL. COTIZACIÓN ESTATAL.JUNTA DE PENSIONES Y JUBILACIONES DEL MAGISTERIO NACIONAL. (COTIZACIÓN ESTATAL DE ACUERDO CON EL ARTÍCULO 15 DE LA LEY No.7531 DE 10/07/1995). Céd. Jur: 3-007-117191.</t>
  </si>
  <si>
    <t>60301</t>
  </si>
  <si>
    <t>PRESTACIONES LEGALES</t>
  </si>
  <si>
    <t>INDEMNIZACIONES</t>
  </si>
  <si>
    <t>Total 551</t>
  </si>
  <si>
    <t>553</t>
  </si>
  <si>
    <t>OTROS SERVICIOS DE GESTIÓN Y APOYO (INCLUYE RECURSOS PARA CONTRATAR SOPORTE ARTÍSTICO PARA EL PROYECTO “ANIMARTE” DEL PROGRAMA “YO ME APUNTO”).</t>
  </si>
  <si>
    <t>ACTIVIDADES DE CAPACITACIÓN (INCLUYE RECURSOS PARA ALIMENTACIÓN DE LOS PARTICIPANTES EN LAS FINALES REGIONALES DEL FESTIVAL ESTUDIANTIL DE LAS ARTES, JUEGOS ESTUDIANTILES Y OTRAS FERIAS; ADEMAS INCLUYE RECURSOS PARA ALIMENTACIÓN Y ALQUILER DEL LOCAL DE ACTIVIDADES DE CAPACITACIÓN DE LAS DIRECCIONES REGIONALES).</t>
  </si>
  <si>
    <t>50107</t>
  </si>
  <si>
    <t>EQUIPO Y MOBILIARIO EDUCACIONAL, DEPORTIVO Y RECREATIVO</t>
  </si>
  <si>
    <t>INSTITUTO DE DESARROLLO PROFESIONAL ULADISLAO GÁMEZ SOLANO (PARA GASTOS DE OPERACIÓN SEGÚN LEY 8697 DEL 10/12/2008). Céd. Jur: 3-007-586646.</t>
  </si>
  <si>
    <t>203</t>
  </si>
  <si>
    <t>JUNTAS DE EDUCACIÓN Y ADMINISTRATIVAS.(A DISTRIBUIR POR EL MEP,PARA LA PROMOCIÓN DE LA SANA CONVIVENCIA, EL ARTE, LA CULTURA, EL DEPORTE Y FERIAS EDUCATIVAS Y AMBIENTALES, TÍTULO III ART.26 CONVENCIÓN COLECTIVA MEP-SEC-SITRACOME DEL 16/04/2013). Céd. Jur.: 2-100-042002</t>
  </si>
  <si>
    <t>206</t>
  </si>
  <si>
    <t>JUNTAS DE EDUCACIÓN Y ADMINISTRATIVAS. (A DISTRIBUIR POR EL MEP PARA LOS COLEGIOS TÉCNICOS PROFESIONALES CON EL FIN DE FORTALECER LA EJECUCIÓN DE LA EXPO INGENIERÍA, EXPO JOVEN Y EL ENCUENTRO DE LÍDERES ESTUDIANTILES CON EL APORTE ENTRE OTROS DEL SERVICIO DE ALIMENTACIÓN, HOSPEDAJE, MANTENIMIENTO DE INFRAESTRUCTURA, PREMIACIÓN, COMPRA DE EQUIPO ELECTRÓNICO Y HERRAMIENTAS.  ESTAS ACTIVIDADES EDUCATIVAS PERMITEN DINAMIZAR ESCENARIOS ACADÉMICOS Y SOCIO 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ASÍMISMO LA VINCULACIÓN ENTRE EL SECTOR EDUCATIVO Y EL SECTOR PRODUCTIVO COMO ESTRATEGIA PARA MANTENER ACTUALIZADA LA OFERTA EDUCATIVA, ARTÍCULO 78 DE LA CONSTITUCIÓN POLÍTICA).  CÉDULA JURÍDICA 2-100-042002.</t>
  </si>
  <si>
    <t>60299</t>
  </si>
  <si>
    <t>OTRAS TRANSFERENCIAS A PERSONAS</t>
  </si>
  <si>
    <t>ORGANIZACIÓN DEL BACHILLERATO INTERNACIONAL-OBI(PARA SUFRAGAR GASTOS DERIVADOS DE LA MEMBRESÍA QUE DEBEN APORTAR LOS COLEGIOS PÚBLICOS INCLUIDOS EN EL PROGRAMA DE BACHILLERATO INTERNACIONAL, SEGÚN CONVENIO MEP-OBI). Céd. Jur.: 9-0000-10126</t>
  </si>
  <si>
    <t>Total 553</t>
  </si>
  <si>
    <t>554</t>
  </si>
  <si>
    <t>00103</t>
  </si>
  <si>
    <t>SERVICIOS ESPECIALES</t>
  </si>
  <si>
    <t>SERVICIOS DE INGENIERÍA (INCLUYE RECURSOS PARA LA CONTRATACION DE SERVICIO DE INGENIERÍA PARA APOYAR EL TRABAJO QUE SE REALIZA EN LA DIRECCIÓN DE INFRAESTRUCTURA Y EQUIPAMIENTO EDUCATIVO(DIEE), PARA ATENDER LAS SOLICITUDES DE INFRAESTRUCTURA Y PARA ATENDER SERVICIOS DE DISEÑO DE PLANOS Y DIBUJO).</t>
  </si>
  <si>
    <t>50201</t>
  </si>
  <si>
    <t>EDIFICIOS</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</si>
  <si>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</si>
  <si>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</si>
  <si>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</si>
  <si>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 (A DISTRIBUIR POR EL MEP, PARA LA CONSTRUCCIÓN, MANTENIMIENTO Y ADECUACIÓN DE OBRAS DE INFRAESTRUCTURA FÍSICA EDUCATIVA, ARTÍCULO 78 DE LA CONSTITUCIÓN POLÍTICA). Céd-Jur: 2-100-042002</t>
  </si>
  <si>
    <t>207</t>
  </si>
  <si>
    <t>JUNTAS DE EDUCACIÓN Y ADMINISTRATIVAS.(A DISTRIBUIR POR EL MEP PARA COMPRA DE TERRENOS PARA LA APERTURA DE CENTROS EDUCATIVOS. ARTÍCULO 78 DE LA CONSTITUCIÓN POLÍTICA). Céd. Jur.: 2-100-042002</t>
  </si>
  <si>
    <t>Total 7</t>
  </si>
  <si>
    <t>Total 554</t>
  </si>
  <si>
    <t>555</t>
  </si>
  <si>
    <t>10102</t>
  </si>
  <si>
    <t>ALQUILER DE MAQUINARIA, EQUIPO Y MOBILIARIO</t>
  </si>
  <si>
    <t>10103</t>
  </si>
  <si>
    <t>ALQUILER DE EQUIPO DE CÓMPUTO</t>
  </si>
  <si>
    <t>SERVICIOS DE DESARROLLO DE SISTEMAS INFORMÁTICOS (INCLUYE RECURSOS PARA LA ADQUISICIÓN DE SERVICIOS DE DESARROLLO INFORMÁTICO, SOLICITADOS POR LA DIRECCIÓN DE GESTIÓN DE INFORMÁTICA , CON EL FIN DE REALIZAR SU TRABAJO HACIA LAS NECESIDADES DE LOS CENTROS EDUCATIVOS DE MANERA EFICAZ Y EFICIENTE).</t>
  </si>
  <si>
    <t>UTILES Y MATERIALES DE RESGUARDO Y SEGURIDAD</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</si>
  <si>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</si>
  <si>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</si>
  <si>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208</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</si>
  <si>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Céd. Jur.: 3-006-084760</t>
  </si>
  <si>
    <t>JUNTAS DE EDUCACIÓN Y ADMINISTRATIVAS. ( A DISTRIBUIR POR EL MEP PARA LA COMPRAS DE EQUIPO DE COMUNICACIÓN, EQUIPO Y PROGRAMAS DE CÓMPUTO, EQUIPO  Y MOBILIARIO EDUCACIONAL, DEPORTIVO Y RECREATIVO, ENTRE OTROS, CON ENFOQUE PEDAGÓGICO COMO PARTE DEL EQUIPAMIENTO DE LOS SIETE MODELOS QUE CONFORMAN EL PROGRAMA DE TECNOAPRENDER, SEGÚN ARTÍCULO N 78 DE LA CONSTITUCIÓN POLÍTICA) CED JUR: 2-100-042002</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</si>
  <si>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</si>
  <si>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</si>
  <si>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</si>
  <si>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</si>
  <si>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</si>
  <si>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 xml:space="preserve"> SERVICIOS DE DESARROLLO DE SISTEMAS INFORMÁTICOS (INCLUYE RECURSOS PARA EL DESARROLLO DE SERVICIOS INFORMÁTICOS QUE APOYEN LA GESTIÓN DE LA REALIZACIÓN DE PRUEBAS NACIONALES, VALIDACIÓN DE ÍTEMES Y OTROS).</t>
  </si>
  <si>
    <t>OTROS SERVICIOS DE GESTIÓN Y APOYO (INCLUYE RECURSOS PARA LA REALIZACIÓN DE PRUEBAS NACIONALES EN LO REFERENTE A LA CONSTRUCCIÓN Y VALIDACIÓN DE ITEMES Y EL PAGO DE DELEGADOS Y TUTORES, ASIMISMO INCLUYE RECURSOS PARA EL PAGO DE CODIFICADORES DE LAS PRUEBAS PISA Y TERCE, PRUEBA DE INGRESO COLEGIOS BILINGÜES; TRANSCRIPCIÓN DE PRUEBAS EN BRAILLE; PAGO DE CALIFICADORES DE COMPOSICIÓN Y ORTOGRAFÍA; VALIDACIÓN DE INDICADORES DE CALIDAD DEL MECEC Y CONTRATACIÓN DE DESARROLLO DE SISTEMA DE INFORMACIÓN PARA LA TOMA DE DECISIONES CIRCUITAL, REGIONAL Y NACIONAL BAJO LA IMPLEMENTACIÓN DEL PROYECTO DE RED DE SERVIDORES PARA LA REGIONALIZACIÓN DEL PIAD-PROGRAMA DE INFORMACIÓN PARA EL ALTO DESEMPEÑO).</t>
  </si>
  <si>
    <t xml:space="preserve">OTROS SERVICIOS NO ESPECIFICADOS. (INCLUYE RECURSOS PARA LA IMPLEMENTACIÓN DEL ESTUDIO DENOMINADO PROYECTO DE METACOGNICIÓN EN ESPAÑOL PARA 6° Y 9°AÑO DE LA EDUCACIÓN GENERAL BÁSICA DE COSTA RICA (PROMETE-2016). </t>
  </si>
  <si>
    <t>INDEMNIZACIONES. (INCLUYE RECURSOS PARA EL PAGO INDEMNIZATORIO DE DELEGADOS EJECUTIVOS DE LAS PRUEBAS DE LA CONVOCATORIA ORDINARIA DE BACHILLERATO DE EDUCACIÓN FORMAL DE COLEGIOS ACADÉMICOS DIURNOS Y NOCTURNOS AÑO 2015 DE LA DIRECCIÓN REGIONAL DE EDUCACIÓN DE CAÑAS).</t>
  </si>
  <si>
    <t>Total 556</t>
  </si>
  <si>
    <t>557</t>
  </si>
  <si>
    <t>ALQUILER DE MAQUINARIA, EQUIPO Y MOBILIARIO (INCLUYE RECURSOS PARA PAGO DE KILOMETRAJE EN DIRECCIONES REGIONALES DE EDUCACIÓN, ARTÍCULO 42 CONVENCIÓN COLECTIVA MEP-SEC-SITRACOME).</t>
  </si>
  <si>
    <t>10104</t>
  </si>
  <si>
    <t>ALQUILER Y DERECHOS PARA TELECOMUNICACIONES</t>
  </si>
  <si>
    <t>SERVICIOS DE INGENIERÍA (INCLUYE RECURSOS PARA LA COBERTURA DE SERVICIOS DE LABORATORIO DE AGUAS , DE LAS DIRECCIONES REGIONALES DE EDUCACIÓN).</t>
  </si>
  <si>
    <t>SERVICIOS GENERALES</t>
  </si>
  <si>
    <t>OTROS SERVICIOS DE GESTIÓN Y APOYO (INCLUYE RECURSOS PARA EL PROYECTO DE FUMIGACIÓN DE LAS 27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</si>
  <si>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 SEGÚN EL ARTÍCULO 41 DE LA CONVENCIÓN COLECTIVA MEP-SEC-SITRACOME).</t>
  </si>
  <si>
    <t>VIÁTICOS DENTRO DEL PAÍS (INCLUYE RECURSOS PARA EL PAGO DE VIÁTICOS DEL PERSONAL DOCENTE PARA EL TRASLADO A DIVERSAS ACTIVIDADES PROGRAMADAS POR EL NIVEL CENTRAL Y REGIONAL, DE ACUERDO CON EL ARTÍCULO 41 DE LA CONVENCIÓN COLECTIVA MEP-SEC-SITRACOME).</t>
  </si>
  <si>
    <t>10803</t>
  </si>
  <si>
    <t xml:space="preserve">MANTENIMIENTO DE INSTALACIONES Y OTRAS OBRAS </t>
  </si>
  <si>
    <t>10804</t>
  </si>
  <si>
    <t>MANTENIMIENTO Y REPARACIÓN DE MAQUINARIA Y EQUIPO DE PRODUCCIÓN</t>
  </si>
  <si>
    <t>OTROS MATERIALES Y PRODUCTOS DE USO EN LA CONSTRUCCIÓN Y MANTENIMIENTO.</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</si>
  <si>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  Y ¢7,290,000.00 PARA EL PAGO DE RESOLUCIONES ADMINISTRATIVAS ASOCIADAS A PROCESOS INDEMNIZATORIOS).).</t>
  </si>
  <si>
    <t>Total 557</t>
  </si>
  <si>
    <t>558</t>
  </si>
  <si>
    <t>SERVICIOS EN CIENCIAS ECONÓMICAS Y SOCIALES
(RECURSOS PARA EL PAGO DE LOS COSTOS
INCURRIDOS POR LA AUTORIDAD REGULADORA DE LOS SERVICIOS PÚBLICOS EN LA ELABORACIÓN DEL “MODELO PARA EL ESTABLECIMIENTO DE PRECIOS DE REFERENCIA PARA LOS SERVICIOS DE TRANSPORTE DE ESTUDIANTES EN RUTAS QUE
CONTRATA EL MINISTERIO DE EDUCACIÓN PÚBLICA, BAJO LA MODALIDAD DE SERVICIOS
ADJUDICADOS”. SEGÚN RESOLUCIÓN N° 3344-DPEMEP, OFICIO DGPN-0479-2016 Y OFICIO DM-1007-07-2016).</t>
  </si>
  <si>
    <t>SERVICIOS DE DESARROLLO DE SISTEMAS INFORMÁTICOS (INCLUYE RECURSOS PARA LA CONSTRUCCIÓN DEL SISTEMA DE MONITOREO, EVALUACIÓN Y ELABORACIÓN DE INDICADORES).</t>
  </si>
  <si>
    <t>OTROS SERVICIOS DE GESTIÓN Y APOYO (INCLUYE RECURSOS PARA REALIZAR LOS PROCESOS DE CONTRATACIÓN ADMINISTRATIVA PARA ADQUIRIR LOS SERVICIOS PROFESIONALES PARA EL FORTALECIMIENTO DEL PROGRAMA DE ALIMENTACIÓN Y NUTRICIÓN DEL ESCOLAR Y EL ADOLESCENTE Y PARA LA CONTRATACIÓN -VÍA EXCEPCIÓN- DE SERVICIOS PROFESIONALES CON LA UNIVERSIDAD DE COSTA RICA PARA EL FORTALECIMIENTO DEL PROGRAMA DE ALIMENTACIÓN Y NUTRICIÓN DEL ESCOLAR Y EL ADOLESCENTE, ABARCANDO LA GENERACIÓN DE LOS SIGUIENTES PRODUCTOS: PLAN DE TRABAJO Y METODOLOGÍA, INFORME DE DIAGNÓSTICO SOBRE LA SITUACIÓN ACTUAL DE LOS COMEDORES ESTUDIANTILES DE TODO EL PAIS, DESARROLLO DE PROCESOS: DISEÑAR LA PROPUESTA DE MENÚS REGIONALIZADOS Y POR GRUPO ETARIO, SEGÚN LAS NECESIDADES NUTRICIONALES DE PREESCOLARES, ESCOLARES Y ADOLESCENTES, DONDE SE CONTEMPLEN LAS PORCIONES ADECUADAS DE ENERGÍA, PROTEÍNA, CARBOHIDRATOS, GRASAS, FIBRA, VITAMINAS Y MINERALES ESENCIALES PARA EL CRECIMIENTO.  ADEMÁS DE REVISARSE EL SISTEMA DE COSTOS Y APLICACIÓN DEL MODELO “PÓNGALE VIDA” PARA LA PREVENCIÓN DE LA OBESIDAD INFANTIL SEGÚN LOS NUEVOS MENÚS Y EL ESTADO NUTRICIONAL DE UNA MUESTRA DE CENTROS EDUCATIVOS SELECCIONADOS, ENTRE OTROS).</t>
  </si>
  <si>
    <t>TRANSPORTE DENTRO DEL PAÍS (SE INCLUYEN LOS RECURSOS PARA EL FINANCIAMIENTO DE LAS RUTAS PARA EL TRANSPORTE DE ESTUDIANTES A NIVEL NACIONAL).</t>
  </si>
  <si>
    <t>INTERESES MORATORIOS Y MULTAS</t>
  </si>
  <si>
    <t>MAQUINARIA , EQUIPO Y MOBILIARIO DIVERSO</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</si>
  <si>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</si>
  <si>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</si>
  <si>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</si>
  <si>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</si>
  <si>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</si>
  <si>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</si>
  <si>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</si>
  <si>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</si>
  <si>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</si>
  <si>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</si>
  <si>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(INCLUYE RECURSOS PARA EL PAGO DE SENTENCIAS POR RECLAMOS ADMINISTRATIVOS QUE PRESENTAN LOS BENEFICIARIOS ANTE FONABE O LAS INSTANCIAS JUDICIALES CORRESPONDIENTES) Céd. Jur.: 3-007-201398.</t>
  </si>
  <si>
    <t>CAJA COSTARRICENSE DE SEGURO SOCIAL. (CCSS) (CONTRIBUCIÓN ESTATAL AL SEGURO DE PENSIONES, SEGÚN LEY No. 17 DEL 22/10/1943, LEY CONSTITUTIVA DE LA C.C.S.S. Y REGLAMENTO No. 6898 DEL 07/02/1995 Y SUS REFORMAS). Céd. Jur.: 4-000-042147</t>
  </si>
  <si>
    <t>CAJA COSTARRICENSE DE SEGURO SOCIAL. (CCSS) (CONTRIBUCIÓN ESTATAL AL SEGURO DE SALUD, SEGÚN LEY No. 17 DEL 22/10/1943, LEY CONSTITUTIVA DE LA C.C.S.S. Y REGLAMENTO No. 7082 DEL 03/12/1996 Y SUS REFORMAS). Céd. Jur.: 4-000-042147</t>
  </si>
  <si>
    <t>209</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</si>
  <si>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</si>
  <si>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210</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</si>
  <si>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</si>
  <si>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</si>
  <si>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</si>
  <si>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</si>
  <si>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EL SUBSIDIO EN LA CONTRATACIÓN DE SERVICIOS MÍNIMOS REQUERIDOS PARA LA PREPARACIÓN DE ALIMENTOS EN LOS COMEDORES ESCOLARES, SEGÚN ARTÍCULO 3 LEY 8783 DE 13/10/2009). Céd. Jur.: 2-100-042002</t>
  </si>
  <si>
    <t>JUNTAS DE EDUCACIÓN Y ADMINISTRATIVAS. (A DISTRIBUIR POR EL MEP PARA LA ADQUISICIÓN DE ALIMENTOS PROGRAMA COMEDORES ESCOLARES SEGÚN ARTÍCULO 3 INCISO E) LEY 8783 DEL 13/10/2009). Céd. Jur.: 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</si>
  <si>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</si>
  <si>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</si>
  <si>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</si>
  <si>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</si>
  <si>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78 DE LA CONSTITUCIÓN POLÍTICA). Céd. Jur.: 2-100-042002</t>
  </si>
  <si>
    <t>JUNTAS DE EDUCACIÓN Y ADMINISTRATIVAS. (A DISTRIBUIR POR EL MEP, PARA EL PROGRAMA DE EQUIPAMIENTO Y MEJORAMIENTO DE COMEDORES ESCOLARES, ARTÍCULO 78 DE LA CONSTITUCIÓN POLÍTICA DE COSTA RICA). Céd. Jur.: 2-100-042002</t>
  </si>
  <si>
    <t>JUNTAS DE EDUCACIÓN Y ADMINISTRATIVAS.
(A DISTRIBUIR POR EL MEP, PARA EL PROGRAMA
DE EQUIPAMIENTO Y MEJORAMIENTO DE
COMEDORES ESCOLARES, ARTÍCULO 78 DE LA
CONSTITUCIÓN POLÍTICA DE COSTA RICA)
Céd-Jur: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</si>
  <si>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</si>
  <si>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</si>
  <si>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</si>
  <si>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</si>
  <si>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</si>
  <si>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</si>
  <si>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</si>
  <si>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</si>
  <si>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</si>
  <si>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</si>
  <si>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TEMPORALIDADES DE LA DIÓCESIS DE TILARÁN.(PARA RECONOCIMIENTO ESTÍMULO ESTATAL, SEGÚN CONTRATO DE OTORGAMIENTO DE FECHA 04 /02/2009, SUSCRITO POR EL SEÑOR MINISTRO DE EDUCACIÓN PÚBLICA Y EL REPRESENTANTE LEGAL DE TEMPORALIDADES DE LA DIÓCESIS DE TILARÁN, PARA LAS SIGUIENTES INSTITUCIONES: INSTITUTO EDUCATIVO SAN JORGE ¢36.561.290, CENTRO EDUCATIVO EULOGIO LÓPEZ OBANDO ¢45.981.676 Y CENTRO EDUCATIVO SAN AMBROSIO ¢95.453.808). Céd. Jur.: 3-010-045304</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</si>
  <si>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t>
  </si>
  <si>
    <t>Total 01</t>
  </si>
  <si>
    <t>02</t>
  </si>
  <si>
    <t>JUNTAS ADMINISTRATIVAS INST. III CICLO Y EDUCACIÓN DIVERSIFICADA ACADÉMICA.(A DISTRIBUIR POR EL MEP, PARA GASTOS VARIOS DE LAS JUNTAS ADMINISTRATIVAS SEGÚN LEY No. 6746 DEL 29/04/1982). Céd. Jur. : 2-100-042002</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</si>
  <si>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 2-100-042002</t>
  </si>
  <si>
    <t>JUNTA ADMINISTRATIVA COLEGIO CIENTÍFICO DE COSTA RICA, SEDE UNIVERSIDAD NACIONAL REGIÓN BRUNCA.(PARA GASTOS DE OPERACIÓN COLEGIO CIENTÍFICO DE PÉREZ ZELEDÓN, SEGÚN LEY 7169 DEL 26/06/1990, GACETA No. 144 DEL 01/08/1990). Céd. Jur. : 3-008-134912</t>
  </si>
  <si>
    <t>JUNTA ADMINISTRATIVA COLEGIO CIENTÍFICO DE CARTAGO.(PARA GASTOS DE OPERACIÓN, SEGÚN LEY 7169 DEL 26/06/1990, GACETA No. 144 DEL 01/08/1990). Céd. Jur. : 3-008-110387</t>
  </si>
  <si>
    <t>223</t>
  </si>
  <si>
    <t>JUNTA ADMINISTRATIVA DEL COLEGIO CIENTÍFICO DE COSTA RICA EN SAN RAMÓN.(PARA GASTOS DE OPERACIÓN, SEGÚN LEY 7169 DEL 26/06/1990, GACETA No. 144 DEL 01/08/1990). Céd. Jur. : 3-008-135424</t>
  </si>
  <si>
    <t>JUNTA ADMINISTRATIVA DEL COLEGIO CIENTÍFICO DE SAN CARLOS.(PARA GASTOS DE OPERACIÓN, SEGÚN LEY 7169 DEL 26/06/1990, GACETA No. 144 DEL 01/08/1990). Céd. Jur. : 3-008-134995</t>
  </si>
  <si>
    <t>JUNTA ADMINISTRATIVA COLEGIO CIENTÍFICO COSTARRICENSE DE SAN PEDRO DE MONTES DE OCA.(PARA GASTOS DE OPERACIÓN, SEGÚN LEY 7169 DEL 26/06/1990, GACETA No. 144 DEL 01/08/1990). Céd. Jur. : 3-008-113166</t>
  </si>
  <si>
    <t>JUNTA ADMNINISTRATIVA DEL COLEGIO CIENTÍFICO DEL ATLÁNTICO.(PARA GASTOS DE OPERACIÓN, SEGÚN LEY 7169 DEL 26/06/1990, GACETA No. 144 DEL 01/08/1990). Céd. Jur. : 3-008-325152</t>
  </si>
  <si>
    <t>227</t>
  </si>
  <si>
    <t>JUNTA ADMINISTRATIVA DEL COLEGIO HUMANÍSTICO COSTARRICENSE.(PARA GASTOS DE OPERACIÓN DEL COLEGIO HUMANÍSTICO COSTARRICENSE, SEGÚN DECRETO 26436-MEP DEL 16/10/1997 Y CONVENIO MEP-UNA DE 2002). Céd. Jur. : 3-008-218709</t>
  </si>
  <si>
    <t>JUNTA ADMINISTRATIVA DEL COLEGIO HUMANÍSTICO SEDE COTO, PASO CANOAS, CORREDORES DE PUNTARENAS.(PARA GASTOS DE OPERACIÓN SEGÚN CONVENIO UNA-MEP DEL 10/01/2005 REFRENDADO POR LA CONTRALORÍA GENERAL DE LA REPÚBLICA EL 02/03/2005). Céd. Jur. : 3-008-373331</t>
  </si>
  <si>
    <t>JUNTA ADMINISTRATIVA DEL COLEGIO CIENTÍFICO DE GUANACASTE.(PARA GASTOS DE OPERACIÓN, SEGÚN LEY 7169 DEL 26/06/1990, GACETA No. 144 DEL 01/08/1990). Céd. Jur. : 3-008-137531</t>
  </si>
  <si>
    <t>JUNTA ADMINISTRATIVA COLEGIO CIENTÍFICO COSTARRICENSE DE PUNTARENAS.(PARA GASTOS DE OPERACIÓN, SEGÚN LEY 7169 DEL 26/06/1990, GACETA No. 144 DEL 01/08/1990). Céd. Jur. : 3-008-396075</t>
  </si>
  <si>
    <t>JUNTA ADMINISTRATIVA DEL COLEGIO CIENTÍFICO DE ALAJUELA.(PARA GASTOS DE OPERACIÓN, SEGÚN LEY 7169 DEL 26/06/1990, GACETA No. 144 DEL 01/08/1990). Céd. Jur. : 3-008-473413</t>
  </si>
  <si>
    <t>JUNTA ADMINISTRATIVA DEL COLEGIO DE SAN LUIS GONZAGA.( PARA EL PAGO DE REMUNERACIONES DE 18 PUESTOS DE LA INSTITUCIÓN EDUCATIVA, CONFORME A LO ESTABLECIDO EN LA RESOLUCIÓN 1497-MEP-2014 DEL 02 JUNIO 2014). Céd. Jur. : 3-008-084642</t>
  </si>
  <si>
    <t>FUNDACIÓN DE LA UNIVERSIDAD DE COSTA RICA PARA LA INVESTIGACIÓN.(SEGÚN LEY 8152 DEL 14/11/2001, GACETA No. 232 DEL 03/12/2001 PARA EL PROGRAMA OLIMPIADA DE MATEMÁTICA). Céd. Jur. :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</si>
  <si>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 3-007-045755</t>
  </si>
  <si>
    <t>TEMPORALIDADES DE LA DIÓCESIS DE TILARÁN.(PARA RECONOCIMIENTO ESTÍMULO ESTATAL SEGÚN CONTRATO DE OTORGAMIENTO DE FECHA 04 DE FEBRERO DEL 2009, SUSCRITO POR EL SEÑOR MINISTRO DE EDUCACIÓN PÚBLICA Y EL REPRESENTANTE LEGAL DE TEMPORALIDADES DE LA DIÓCESIS DE TILARÁN, PARA LAS SIGUIENTES INSTITUCIONES: INSTITUTO EDUCATIVO SAN JORGE ¢28.205.398,00 , CENTRO EDUCATIVO EULOGIO LÓPEZ OBANDO ¢37.019.498,00 CENTRO EDUCATIVO SAN DANIEL COMBINI ¢23.896.537,00 Y CENTRO EDUCATIVO SAN AMBROSIO ¢160.705.743,00). Céd. Jur. :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</si>
  <si>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</si>
  <si>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</si>
  <si>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 2-100-042002</t>
  </si>
  <si>
    <t>JUNTAS ADMINISTRATIVAS INST III CICLO Y EDUCACIÓN DIVERSIFICADA TÉCNICA.(A DISTRIBUIR POR EL MEP, PARA GASTOS VARIOS DE LAS JUNTAS ADMINISTRATIVAS SEGÚN LEY 6746 DEL 29/04/1982. Céd. Jur. : 2-100-042002</t>
  </si>
  <si>
    <t>JUNTAS ADMINISTRATIVAS INS III CICLO Y EDUC DIVERSIFICADA TECNICA.(A DISTRIBUIR POR EL MEP PARA GASTOS VARIOS, SEGÚN LEY 7372 DEL 22/11/1993 Y SU REGLAMENTO). Céd. Jur. : 2-100-042002</t>
  </si>
  <si>
    <t>215</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</si>
  <si>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Céd. Jur. : 2-100-042002</t>
  </si>
  <si>
    <t>ASOCIACIÓN HOGAR Y CULTURA.(PARA GASTOS DE OPERACIÓN IPEC FEMENINO-PAVAS Y DESARROLLO DE CURSOS DE LA ESCUELA DE CAPACITACIÓN DE LA MUJER SEGÚN ARTÍCULO No. 80 DE LA CONSTITUCIÓN POLÍTICA). Céd. Jur. : 3-002-066050</t>
  </si>
  <si>
    <t>ASOCIACIÓN ORATORIOS SALESIANOS DON BOSCO.(INCLUYE RECURSOS PARA GASTOS VARIOS DEL CTP DON BOSCO, SEGÚN LEY 7372 DEL 22/11/1993 Y SU REGLAMENTO). Céd. Jur. :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</si>
  <si>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 3-007-045755</t>
  </si>
  <si>
    <t>HOSPICIO DE HUÉRFANOS DE CARTAGO Y COVAO.(PARA GASTOS DE OPERACIÓN JUNTA ADMINISTRATIVA COLEGIO VOCACIONAL DE ARTES Y OFICIOS DE CARTAGO-COVAO- SEGÚN LEY 4609 DEL 08/08/1970). Céd. Jur. : 3-007-045755</t>
  </si>
  <si>
    <t>HOSPICIO DE HUÉRFANOS DE CARTAGO Y COVAO.(RECURSOS PARA GASTOS VARIOS DEL COVAO, SEGÚN LEY 7372 DEL 22/11/1993 Y SU REGLAMENTO). Céd. Jur. : 3-007-045755</t>
  </si>
  <si>
    <t>CIUDAD DE LOS NIÑOS.(RECURSOS PARA CUBRIR SALARIOS DEL DIRECTOR, PERSONAL DOCENTE Y ADMINISTRATIVO DOCENTE, SEGÚN EL ARTÍCULO 16 DE LA LEY 7157). Céd. Jur. : 3-007-112502</t>
  </si>
  <si>
    <t>INSTITUTO AGROPECUARIO COSTARRICENSE SOCIEDAD ANÓNIMA(SEGÚN LEY No.6238 DEL 02/05/1978, INCLUYE RECURSOS PARA LA EDUCACIÓN PARAUNIVERSITARIA). Céd. Jur. :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</si>
  <si>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</si>
  <si>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</si>
  <si>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</si>
  <si>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</si>
  <si>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JUNTA ADMINISTRATIVA CENTRO NACIONAL DE EDUCACIÓN ESPECIAL FERNANDO CENTENO GUELL, GUADALUPE DE GOICOECHEA.(PARA GASTOS DE OPERACIÓN , SEGÚN LEY Nª 7600 DEL 02/05/1996 GACETA No. 102 DEL 29/05/1996) Céd. Jur. :  3-008-051010</t>
  </si>
  <si>
    <t>JUNTAS ADMINISTRATIVAS ENSEÑANZA ESPECIAL Y JUNTAS DE EDUCACIÓN AULAS INTEGRADAS.(A DISTRIBUIR POR EL MEP, PARA GASTOS VARIOS DE LAS JUNTAS DE EDUCACIÓN Y ADMINISTRATIVAS SEGÚN LEY 6746 DEL 29/04/1982). Céd. Jur. :  2-100-042002</t>
  </si>
  <si>
    <t>JUNTA ADMINISTRATIVA DEL INSTITUTO DE REHABILITACIÓN Y FORMACIÓN HELLEN KELLER.(PARA GASTOS DE OPERACIÓN, SEGÚN LEY Nª 7600 DEL 02/05/1995, GACETA Nª 102 DEL 29/05/1996. INCLUYE RECURSOS PARA EL PAGO DE VIÁTICOS, MANTENIMIENTO DE EDIFICIO Y EQUIPO Y MATERIALES Y SUMINISTROS). Céd. Jur. : 3-008-084705</t>
  </si>
  <si>
    <t>JUNTAS ADMINISTRATIVAS.(A DISTRIBUIR POR EL MEP, PARA EL PROGRAMA DE INTEGRACIÓN, SEGÚN LEY No. 7600 DEL 02/05/1996, GACETA No.102 DEL 29/05/1996). Céd. Jur. :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</si>
  <si>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  2-100-042002</t>
  </si>
  <si>
    <t>213</t>
  </si>
  <si>
    <t>JUNTAS DE EDUCACIÓN Y ADMINISTRATIVAS.(A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  2-100-042002</t>
  </si>
  <si>
    <t>214</t>
  </si>
  <si>
    <t>CENTRO DE APOYO EN PEDAGOGIA HOSPITALARIA HOSPITAL NACIONAL DE NIÑOS, DR. CARLOS SAENZ HERRERA-(CEAPH)(INCLUYE RECURSOS PARA EL PAGO DE VIÁTICOS A LOS DOCENTES ITINERANTES DEL CEAPH ,APROBADO POR EL CONSEJO SUPERIOR DE EDUCACIÓN MEDIANTE ACUERDO 05-26-2013). Céd. Jur. :  3-008-075789</t>
  </si>
  <si>
    <t>JUNTAS DE EDUCACIÓN Y ADMINISTRATIVAS (A DISTRIBUIR POR EL MEP, PARA EL PROGRAMA
DE INTEGRACIÓN, SEGÚN LEY N° 7600 DEL
02/05/1996, GACETA N°102 DEL 29/05/2016).</t>
  </si>
  <si>
    <t>ASOCIACIÓN DEPORTIVA COMITE PARALÍMPICO INTEGRAL.(ARTÍCULO 16 DE LA LEY No. 8283, RECURSOS PARA PROMOVER LA COMPETICIÓN DEPORTIVA DE PERSONAS CON DISCAPACIDAD EN EVENTOS OLÍMPICOS Y PARALÍMPICOS NACIONALES E INTERNACIONALES). Céd. Jur. :  3-002-374546</t>
  </si>
  <si>
    <t>ASOCIACIÓN OLIMPIADAS ESPECIALES.(ARTÍCULO 16 DE LA LEY No.8283, RECURSOS PARA PROMOVER LA COMPETICIÓN DEPORTIVA DE PERSONAS CON DISCAPACIDAD EN EVENTOS OLÍMPICOS Y PARALÍMPICOS NACIONALES E INTERNACIONALES).3-002-290358</t>
  </si>
  <si>
    <t>Total 04</t>
  </si>
  <si>
    <t>05</t>
  </si>
  <si>
    <t>JUNTAS DE EDUCACIÓN Y ADMINISTRATIVAS ESCUELAS Y COLEGIOS NOCTURNOS, CINDEAS E IPEC.( A DISTRIBUIR POR EL MEP, PARA GASTOS VARIOS DE LAS JUNTAS ADMINISTRATIVAS Y EDUCACIÓN SEGÚN LEY No. 6746 DEL 29/04/1982.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</si>
  <si>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</si>
  <si>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</si>
  <si>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HUERFANOS DE CARTAGO Y COVAO (RECURSOS PARA GASTOS VARIOS DEL COVAO, SEGÚN LEY 7372 DEL 22/11/1993 Y SU REGLAMENTO).</t>
  </si>
  <si>
    <t>Total 05</t>
  </si>
  <si>
    <t>Total 573</t>
  </si>
  <si>
    <t>Total general</t>
  </si>
  <si>
    <t>OTROS SERVICIOS DE GESTIÓN Y APOYO</t>
  </si>
  <si>
    <t>Artículo 4  y artículo 29</t>
  </si>
  <si>
    <t>CORTE AL 31 DE DICIEMBRE DEL 2016</t>
  </si>
  <si>
    <t>TÍTULO 210: MINISTERIO DE EDUCACIÓN PÚBLICA - LIQUIDACIÓN POR PARTIDA PRESUPUESTARIA, FUENTE INTERNA</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</si>
  <si>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</si>
  <si>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</si>
  <si>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</si>
  <si>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</si>
  <si>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</si>
  <si>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</si>
  <si>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</si>
  <si>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</si>
  <si>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</si>
  <si>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</si>
  <si>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</si>
  <si>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</si>
  <si>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</si>
  <si>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</si>
  <si>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</si>
  <si>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</si>
  <si>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</si>
  <si>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</si>
  <si>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</si>
  <si>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</si>
  <si>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</si>
  <si>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</si>
  <si>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</si>
  <si>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</si>
  <si>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</si>
  <si>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</si>
  <si>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</si>
  <si>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</si>
  <si>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</si>
  <si>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10307</t>
  </si>
  <si>
    <t>Total 10403</t>
  </si>
  <si>
    <t>Total 10404</t>
  </si>
  <si>
    <t>Total 10405</t>
  </si>
  <si>
    <t>Total 10406</t>
  </si>
  <si>
    <t>Total 10499</t>
  </si>
  <si>
    <t>Total 10501</t>
  </si>
  <si>
    <t>Total 10502</t>
  </si>
  <si>
    <t>Total 10503</t>
  </si>
  <si>
    <t>Total 10504</t>
  </si>
  <si>
    <t>Total 10601</t>
  </si>
  <si>
    <t>Total 10701</t>
  </si>
  <si>
    <t>Total 10702</t>
  </si>
  <si>
    <t>Total 10801</t>
  </si>
  <si>
    <t>Total 10803</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</si>
  <si>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</si>
  <si>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</si>
  <si>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</si>
  <si>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</si>
  <si>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</si>
  <si>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</si>
  <si>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</si>
  <si>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</si>
  <si>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</si>
  <si>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</si>
  <si>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</si>
  <si>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</si>
  <si>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</si>
  <si>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</si>
  <si>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</si>
  <si>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</si>
  <si>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</si>
  <si>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</si>
  <si>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</si>
  <si>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</si>
  <si>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</si>
  <si>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</si>
  <si>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</si>
  <si>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</si>
  <si>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</si>
  <si>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</si>
  <si>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</si>
  <si>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</si>
  <si>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</si>
  <si>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</si>
  <si>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</si>
  <si>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</si>
  <si>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</si>
  <si>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</si>
  <si>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</si>
  <si>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</si>
  <si>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</si>
  <si>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</si>
  <si>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</si>
  <si>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</si>
  <si>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</si>
  <si>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</si>
  <si>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</si>
  <si>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</si>
  <si>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60299</t>
  </si>
  <si>
    <t>Total 60301</t>
  </si>
  <si>
    <t>Total 60399</t>
  </si>
  <si>
    <t>Total 60401</t>
  </si>
  <si>
    <t>Total 60402</t>
  </si>
  <si>
    <t>Total 60404</t>
  </si>
  <si>
    <t>Total 60601</t>
  </si>
  <si>
    <t>Total 60701</t>
  </si>
  <si>
    <t>Total 70103</t>
  </si>
  <si>
    <t>Total 70302</t>
  </si>
  <si>
    <t>TÍTULO 210: MINISTERIO DE EDUCACIÓN PÚBLICA - LIQUIDACIÓN GENERAL SEGÚN PROGRAMA PRESUPUESTARIO, FUENTE INTERNA</t>
  </si>
  <si>
    <t>TÍTULO 210: MINISTERIO DE EDUCACIÓN PÚBLICA -  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</si>
</sst>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5" tint="0.39994506668294322"/>
        <bgColor indexed="64"/>
      </patternFill>
    </fill>
    <fill>
      <patternFill patternType="solid">
        <fgColor rgb="FF07F9E2"/>
        <bgColor indexed="64"/>
      </patternFill>
    </fill>
    <fill>
      <patternFill patternType="solid">
        <fgColor theme="5"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2" fillId="0" borderId="0" xfId="0" applyFont="1"/>
    <xf numFmtId="49" fontId="0" fillId="0" borderId="0" xfId="0" applyNumberFormat="1"/>
    <xf numFmtId="43" fontId="0" fillId="0" borderId="0" xfId="0" applyNumberFormat="1"/>
    <xf numFmtId="43" fontId="1" fillId="0" borderId="0" xfId="2" applyFont="1"/>
    <xf numFmtId="10" fontId="0" fillId="0" borderId="0" xfId="1" applyNumberFormat="1" applyFont="1"/>
    <xf numFmtId="43" fontId="0" fillId="0" borderId="0" xfId="2" applyFont="1"/>
    <xf numFmtId="43" fontId="1" fillId="0" borderId="0" xfId="2" applyFont="1" applyFill="1" applyBorder="1" applyAlignment="1"/>
    <xf numFmtId="10" fontId="0" fillId="0" borderId="0" xfId="1" applyNumberFormat="1" applyFont="1" applyBorder="1"/>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2" fillId="2" borderId="4" xfId="0" applyNumberFormat="1" applyFont="1" applyFill="1" applyBorder="1" applyAlignment="1">
      <alignment vertical="center"/>
    </xf>
    <xf numFmtId="49" fontId="2" fillId="2" borderId="5" xfId="0" applyNumberFormat="1" applyFont="1" applyFill="1" applyBorder="1" applyAlignment="1">
      <alignment vertical="center"/>
    </xf>
    <xf numFmtId="0" fontId="2" fillId="2" borderId="5" xfId="0" applyFont="1" applyFill="1" applyBorder="1" applyAlignment="1">
      <alignment vertical="center"/>
    </xf>
    <xf numFmtId="10" fontId="2" fillId="2" borderId="5" xfId="0" applyNumberFormat="1" applyFont="1" applyFill="1" applyBorder="1" applyAlignment="1">
      <alignment vertical="center"/>
    </xf>
    <xf numFmtId="10" fontId="2" fillId="2"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5" xfId="3" applyFont="1" applyBorder="1" applyAlignment="1">
      <alignment vertical="center"/>
    </xf>
    <xf numFmtId="43" fontId="2" fillId="2" borderId="5" xfId="3" applyFont="1" applyFill="1" applyBorder="1" applyAlignment="1">
      <alignment vertical="center"/>
    </xf>
    <xf numFmtId="4" fontId="0" fillId="0" borderId="0" xfId="0" applyNumberFormat="1"/>
    <xf numFmtId="164" fontId="0" fillId="0" borderId="0" xfId="0" applyNumberFormat="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3" fontId="2" fillId="3" borderId="2" xfId="2" applyFont="1" applyFill="1" applyBorder="1" applyAlignment="1">
      <alignment horizontal="center" vertical="center" wrapText="1"/>
    </xf>
    <xf numFmtId="10" fontId="2" fillId="3" borderId="2" xfId="1" applyNumberFormat="1" applyFont="1" applyFill="1" applyBorder="1" applyAlignment="1">
      <alignment horizontal="center" vertical="center" wrapText="1"/>
    </xf>
    <xf numFmtId="10" fontId="2" fillId="3" borderId="3" xfId="1" applyNumberFormat="1" applyFont="1" applyFill="1" applyBorder="1" applyAlignment="1">
      <alignment horizontal="center" vertical="center" wrapText="1"/>
    </xf>
    <xf numFmtId="43" fontId="2" fillId="3" borderId="2" xfId="3" applyFont="1" applyFill="1" applyBorder="1" applyAlignment="1">
      <alignment horizontal="center" vertical="center" wrapText="1"/>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43" fontId="2" fillId="4" borderId="5" xfId="3"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xf numFmtId="0" fontId="2" fillId="3" borderId="5" xfId="0" applyFont="1" applyFill="1" applyBorder="1" applyAlignment="1">
      <alignment horizontal="center" vertical="center" wrapText="1"/>
    </xf>
    <xf numFmtId="43" fontId="2" fillId="3" borderId="5" xfId="2" applyFont="1" applyFill="1" applyBorder="1" applyAlignment="1">
      <alignment horizontal="center" vertical="center" wrapText="1"/>
    </xf>
    <xf numFmtId="10" fontId="2" fillId="3" borderId="5" xfId="1" applyNumberFormat="1" applyFont="1" applyFill="1" applyBorder="1" applyAlignment="1">
      <alignment horizontal="center" vertical="center" wrapText="1"/>
    </xf>
    <xf numFmtId="43" fontId="2" fillId="3" borderId="5" xfId="3" applyFont="1" applyFill="1" applyBorder="1" applyAlignment="1">
      <alignment horizontal="center" vertical="center" wrapText="1"/>
    </xf>
    <xf numFmtId="0" fontId="2" fillId="4" borderId="5"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0" fontId="2" fillId="4" borderId="5" xfId="0" applyFont="1" applyFill="1" applyBorder="1" applyAlignment="1">
      <alignment horizontal="justify"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3" builtinId="3"/>
    <cellStyle name="Millares 2" xfId="2"/>
    <cellStyle name="Normal" xfId="0" builtinId="0"/>
    <cellStyle name="Porcentaje" xfId="1" builtinId="5"/>
  </cellStyles>
  <dxfs count="0"/>
  <tableStyles count="0" defaultTableStyle="TableStyleMedium2" defaultPivotStyle="PivotStyleLight16"/>
  <colors>
    <mruColors>
      <color rgb="FF07F9E2"/>
      <color rgb="FF3AC6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687</xdr:row>
      <xdr:rowOff>0</xdr:rowOff>
    </xdr:from>
    <xdr:to>
      <xdr:col>13</xdr:col>
      <xdr:colOff>209549</xdr:colOff>
      <xdr:row>701</xdr:row>
      <xdr:rowOff>19050</xdr:rowOff>
    </xdr:to>
    <xdr:sp macro="" textlink="">
      <xdr:nvSpPr>
        <xdr:cNvPr id="3" name="3 CuadroTexto"/>
        <xdr:cNvSpPr txBox="1"/>
      </xdr:nvSpPr>
      <xdr:spPr>
        <a:xfrm>
          <a:off x="0" y="457009500"/>
          <a:ext cx="12801599"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r>
            <a:rPr lang="es-CR" sz="1100">
              <a:solidFill>
                <a:schemeClr val="dk1"/>
              </a:solidFill>
              <a:effectLst/>
              <a:latin typeface="+mn-lt"/>
              <a:ea typeface="+mn-ea"/>
              <a:cs typeface="+mn-cs"/>
            </a:rPr>
            <a:t>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a:t>
          </a:r>
          <a:endParaRPr lang="es-CR" sz="11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838200</xdr:colOff>
      <xdr:row>3</xdr:row>
      <xdr:rowOff>9525</xdr:rowOff>
    </xdr:to>
    <xdr:pic>
      <xdr:nvPicPr>
        <xdr:cNvPr id="4"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625</xdr:row>
      <xdr:rowOff>0</xdr:rowOff>
    </xdr:from>
    <xdr:to>
      <xdr:col>13</xdr:col>
      <xdr:colOff>209549</xdr:colOff>
      <xdr:row>639</xdr:row>
      <xdr:rowOff>19050</xdr:rowOff>
    </xdr:to>
    <xdr:sp macro="" textlink="">
      <xdr:nvSpPr>
        <xdr:cNvPr id="5" name="3 CuadroTexto"/>
        <xdr:cNvSpPr txBox="1"/>
      </xdr:nvSpPr>
      <xdr:spPr>
        <a:xfrm>
          <a:off x="0" y="452628000"/>
          <a:ext cx="12801599"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r>
            <a:rPr lang="es-CR" sz="1100">
              <a:solidFill>
                <a:schemeClr val="dk1"/>
              </a:solidFill>
              <a:effectLst/>
              <a:latin typeface="+mn-lt"/>
              <a:ea typeface="+mn-ea"/>
              <a:cs typeface="+mn-cs"/>
            </a:rPr>
            <a:t> 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a:t>
          </a:r>
          <a:endParaRPr lang="es-CR" sz="11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718</xdr:row>
      <xdr:rowOff>0</xdr:rowOff>
    </xdr:from>
    <xdr:to>
      <xdr:col>13</xdr:col>
      <xdr:colOff>209549</xdr:colOff>
      <xdr:row>732</xdr:row>
      <xdr:rowOff>19050</xdr:rowOff>
    </xdr:to>
    <xdr:sp macro="" textlink="">
      <xdr:nvSpPr>
        <xdr:cNvPr id="3" name="3 CuadroTexto"/>
        <xdr:cNvSpPr txBox="1"/>
      </xdr:nvSpPr>
      <xdr:spPr>
        <a:xfrm>
          <a:off x="0" y="452628000"/>
          <a:ext cx="12801599"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CR" sz="1100">
              <a:solidFill>
                <a:schemeClr val="dk1"/>
              </a:solidFill>
              <a:effectLst/>
              <a:latin typeface="+mn-lt"/>
              <a:ea typeface="+mn-ea"/>
              <a:cs typeface="+mn-cs"/>
            </a:rPr>
            <a:t>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endParaRPr lang="es-CR" sz="1100" b="1" i="0">
            <a:solidFill>
              <a:schemeClr val="dk1"/>
            </a:solidFill>
            <a:effectLst/>
            <a:latin typeface="+mn-lt"/>
            <a:ea typeface="+mn-ea"/>
            <a:cs typeface="+mn-cs"/>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a:t>
          </a:r>
          <a:endParaRPr lang="es-CR" sz="11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W1062"/>
  <sheetViews>
    <sheetView tabSelected="1" zoomScaleNormal="100" workbookViewId="0">
      <pane xSplit="6" ySplit="9" topLeftCell="G10" activePane="bottomRight" state="frozen"/>
      <selection pane="topRight" activeCell="G1" sqref="G1"/>
      <selection pane="bottomLeft" activeCell="A10" sqref="A10"/>
      <selection pane="bottomRight" activeCell="U685" sqref="U685"/>
    </sheetView>
  </sheetViews>
  <sheetFormatPr baseColWidth="10" defaultColWidth="11.44140625" defaultRowHeight="14.4" outlineLevelRow="4" x14ac:dyDescent="0.3"/>
  <cols>
    <col min="1" max="1" width="12.88671875" customWidth="1"/>
    <col min="2" max="2" width="15.44140625" customWidth="1"/>
    <col min="3" max="3" width="9.109375" customWidth="1"/>
    <col min="4" max="4" width="12"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23.664062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6.886718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46" t="s">
        <v>549</v>
      </c>
      <c r="B5" s="46"/>
      <c r="C5" s="46"/>
      <c r="D5" s="46"/>
      <c r="E5" s="46"/>
      <c r="F5" s="46"/>
      <c r="G5" s="46"/>
      <c r="H5" s="46"/>
      <c r="I5" s="46"/>
      <c r="J5" s="46"/>
      <c r="K5" s="46"/>
      <c r="L5" s="46"/>
      <c r="M5" s="46"/>
      <c r="N5" s="46"/>
      <c r="O5" s="46"/>
      <c r="P5" s="46"/>
      <c r="Q5" s="46"/>
    </row>
    <row r="6" spans="1:23" ht="15.6" x14ac:dyDescent="0.3">
      <c r="A6" s="47" t="s">
        <v>3</v>
      </c>
      <c r="B6" s="47"/>
      <c r="C6" s="47"/>
      <c r="D6" s="47"/>
      <c r="E6" s="47"/>
      <c r="F6" s="47"/>
      <c r="G6" s="47"/>
      <c r="H6" s="47"/>
      <c r="I6" s="47"/>
      <c r="J6" s="47"/>
      <c r="K6" s="47"/>
      <c r="L6" s="47"/>
      <c r="M6" s="47"/>
      <c r="N6" s="47"/>
      <c r="O6" s="47"/>
      <c r="P6" s="47"/>
      <c r="Q6" s="47"/>
    </row>
    <row r="7" spans="1:23" x14ac:dyDescent="0.3">
      <c r="A7" s="48" t="s">
        <v>449</v>
      </c>
      <c r="B7" s="48"/>
      <c r="C7" s="48"/>
      <c r="D7" s="48"/>
      <c r="E7" s="48"/>
      <c r="F7" s="48"/>
      <c r="G7" s="48"/>
      <c r="H7" s="48"/>
      <c r="I7" s="48"/>
      <c r="J7" s="48"/>
      <c r="K7" s="48"/>
      <c r="L7" s="48"/>
      <c r="M7" s="48"/>
      <c r="N7" s="48"/>
      <c r="O7" s="48"/>
      <c r="P7" s="48"/>
      <c r="Q7" s="48"/>
    </row>
    <row r="8" spans="1:23" ht="15" thickBot="1" x14ac:dyDescent="0.35">
      <c r="A8" t="s">
        <v>4</v>
      </c>
    </row>
    <row r="9" spans="1:23" ht="43.2" x14ac:dyDescent="0.3">
      <c r="A9" s="27" t="s">
        <v>5</v>
      </c>
      <c r="B9" s="28" t="s">
        <v>6</v>
      </c>
      <c r="C9" s="28" t="s">
        <v>7</v>
      </c>
      <c r="D9" s="28" t="s">
        <v>8</v>
      </c>
      <c r="E9" s="28" t="s">
        <v>9</v>
      </c>
      <c r="F9" s="28" t="s">
        <v>10</v>
      </c>
      <c r="G9" s="28" t="s">
        <v>11</v>
      </c>
      <c r="H9" s="28" t="s">
        <v>12</v>
      </c>
      <c r="I9" s="28" t="s">
        <v>13</v>
      </c>
      <c r="J9" s="28" t="s">
        <v>14</v>
      </c>
      <c r="K9" s="28" t="s">
        <v>15</v>
      </c>
      <c r="L9" s="28" t="s">
        <v>16</v>
      </c>
      <c r="M9" s="29" t="s">
        <v>17</v>
      </c>
      <c r="N9" s="28" t="s">
        <v>18</v>
      </c>
      <c r="O9" s="28" t="s">
        <v>19</v>
      </c>
      <c r="P9" s="28" t="s">
        <v>20</v>
      </c>
      <c r="Q9" s="28" t="s">
        <v>21</v>
      </c>
      <c r="R9" s="28" t="s">
        <v>22</v>
      </c>
      <c r="S9" s="28" t="s">
        <v>23</v>
      </c>
      <c r="T9" s="29" t="s">
        <v>24</v>
      </c>
      <c r="U9" s="30" t="s">
        <v>25</v>
      </c>
      <c r="V9" s="30" t="s">
        <v>26</v>
      </c>
      <c r="W9" s="31" t="s">
        <v>27</v>
      </c>
    </row>
    <row r="10" spans="1:23" outlineLevel="4" x14ac:dyDescent="0.3">
      <c r="A10" s="9" t="s">
        <v>28</v>
      </c>
      <c r="B10" s="10" t="s">
        <v>29</v>
      </c>
      <c r="C10" s="10" t="s">
        <v>30</v>
      </c>
      <c r="D10" s="10" t="s">
        <v>31</v>
      </c>
      <c r="E10" s="10"/>
      <c r="F10" s="10" t="s">
        <v>32</v>
      </c>
      <c r="G10" s="10">
        <v>1111</v>
      </c>
      <c r="H10" s="10">
        <v>3480</v>
      </c>
      <c r="I10" s="11" t="s">
        <v>33</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v>0.8974653909864112</v>
      </c>
      <c r="V10" s="12">
        <v>0</v>
      </c>
      <c r="W10" s="13">
        <v>0.8974653909864112</v>
      </c>
    </row>
    <row r="11" spans="1:23" outlineLevel="4" x14ac:dyDescent="0.3">
      <c r="A11" s="9" t="s">
        <v>28</v>
      </c>
      <c r="B11" s="10" t="s">
        <v>29</v>
      </c>
      <c r="C11" s="10" t="s">
        <v>30</v>
      </c>
      <c r="D11" s="10" t="s">
        <v>34</v>
      </c>
      <c r="E11" s="10"/>
      <c r="F11" s="10" t="s">
        <v>32</v>
      </c>
      <c r="G11" s="10">
        <v>1111</v>
      </c>
      <c r="H11" s="10">
        <v>3480</v>
      </c>
      <c r="I11" s="11" t="s">
        <v>35</v>
      </c>
      <c r="J11" s="11"/>
      <c r="K11" s="23">
        <v>60452896</v>
      </c>
      <c r="L11" s="23">
        <v>60452896</v>
      </c>
      <c r="M11" s="23">
        <v>0</v>
      </c>
      <c r="N11" s="23">
        <v>0</v>
      </c>
      <c r="O11" s="23">
        <v>0</v>
      </c>
      <c r="P11" s="23">
        <v>27249776.66</v>
      </c>
      <c r="Q11" s="23">
        <v>21687691.66</v>
      </c>
      <c r="R11" s="23">
        <v>33203119.34</v>
      </c>
      <c r="S11" s="23">
        <v>33203119.34</v>
      </c>
      <c r="T11" s="23">
        <v>33203119.34</v>
      </c>
      <c r="U11" s="12">
        <v>0.45076048399732577</v>
      </c>
      <c r="V11" s="12">
        <v>0</v>
      </c>
      <c r="W11" s="13">
        <v>0.45076048399732577</v>
      </c>
    </row>
    <row r="12" spans="1:23" outlineLevel="4" x14ac:dyDescent="0.3">
      <c r="A12" s="9" t="s">
        <v>28</v>
      </c>
      <c r="B12" s="10" t="s">
        <v>29</v>
      </c>
      <c r="C12" s="10" t="s">
        <v>30</v>
      </c>
      <c r="D12" s="10" t="s">
        <v>36</v>
      </c>
      <c r="E12" s="10"/>
      <c r="F12" s="10" t="s">
        <v>32</v>
      </c>
      <c r="G12" s="10">
        <v>1111</v>
      </c>
      <c r="H12" s="10">
        <v>3480</v>
      </c>
      <c r="I12" s="11" t="s">
        <v>37</v>
      </c>
      <c r="J12" s="11" t="s">
        <v>38</v>
      </c>
      <c r="K12" s="23">
        <v>100053437</v>
      </c>
      <c r="L12" s="23">
        <v>100053437</v>
      </c>
      <c r="M12" s="23">
        <v>0</v>
      </c>
      <c r="N12" s="23">
        <v>0</v>
      </c>
      <c r="O12" s="23">
        <v>0</v>
      </c>
      <c r="P12" s="23">
        <v>61829116.340000004</v>
      </c>
      <c r="Q12" s="23">
        <v>56019143.420000002</v>
      </c>
      <c r="R12" s="23">
        <v>38224320.659999996</v>
      </c>
      <c r="S12" s="23">
        <v>38224320.659999996</v>
      </c>
      <c r="T12" s="23">
        <v>38224320.659999996</v>
      </c>
      <c r="U12" s="12">
        <v>0.61796094361056286</v>
      </c>
      <c r="V12" s="12">
        <v>0</v>
      </c>
      <c r="W12" s="13">
        <v>0.61796094361056286</v>
      </c>
    </row>
    <row r="13" spans="1:23" outlineLevel="4" x14ac:dyDescent="0.3">
      <c r="A13" s="9" t="s">
        <v>28</v>
      </c>
      <c r="B13" s="10" t="s">
        <v>29</v>
      </c>
      <c r="C13" s="10" t="s">
        <v>30</v>
      </c>
      <c r="D13" s="10" t="s">
        <v>39</v>
      </c>
      <c r="E13" s="10"/>
      <c r="F13" s="10" t="s">
        <v>32</v>
      </c>
      <c r="G13" s="10">
        <v>1111</v>
      </c>
      <c r="H13" s="10">
        <v>3480</v>
      </c>
      <c r="I13" s="11" t="s">
        <v>40</v>
      </c>
      <c r="J13" s="11"/>
      <c r="K13" s="23">
        <v>42074655</v>
      </c>
      <c r="L13" s="23">
        <v>42074655</v>
      </c>
      <c r="M13" s="23">
        <v>0</v>
      </c>
      <c r="N13" s="23">
        <v>0</v>
      </c>
      <c r="O13" s="23">
        <v>0</v>
      </c>
      <c r="P13" s="23">
        <v>16636637.9</v>
      </c>
      <c r="Q13" s="23">
        <v>16636637.9</v>
      </c>
      <c r="R13" s="23">
        <v>25438017.100000001</v>
      </c>
      <c r="S13" s="23">
        <v>25438017.100000001</v>
      </c>
      <c r="T13" s="23">
        <v>25438017.100000001</v>
      </c>
      <c r="U13" s="12">
        <v>0.39540758920067198</v>
      </c>
      <c r="V13" s="12">
        <v>0</v>
      </c>
      <c r="W13" s="13">
        <v>0.39540758920067198</v>
      </c>
    </row>
    <row r="14" spans="1:23" outlineLevel="4" x14ac:dyDescent="0.3">
      <c r="A14" s="9" t="s">
        <v>28</v>
      </c>
      <c r="B14" s="10" t="s">
        <v>29</v>
      </c>
      <c r="C14" s="10" t="s">
        <v>30</v>
      </c>
      <c r="D14" s="10" t="s">
        <v>41</v>
      </c>
      <c r="E14" s="10"/>
      <c r="F14" s="10" t="s">
        <v>32</v>
      </c>
      <c r="G14" s="10">
        <v>1111</v>
      </c>
      <c r="H14" s="10">
        <v>3480</v>
      </c>
      <c r="I14" s="11" t="s">
        <v>42</v>
      </c>
      <c r="J14" s="11"/>
      <c r="K14" s="23">
        <v>706378246</v>
      </c>
      <c r="L14" s="23">
        <v>706378246</v>
      </c>
      <c r="M14" s="23">
        <v>0</v>
      </c>
      <c r="N14" s="23">
        <v>0</v>
      </c>
      <c r="O14" s="23">
        <v>0</v>
      </c>
      <c r="P14" s="23">
        <v>704964809.03999996</v>
      </c>
      <c r="Q14" s="23">
        <v>590197944.64999998</v>
      </c>
      <c r="R14" s="23">
        <v>1413436.96</v>
      </c>
      <c r="S14" s="23">
        <v>1413436.96</v>
      </c>
      <c r="T14" s="23">
        <v>1413436.9600000381</v>
      </c>
      <c r="U14" s="12">
        <v>0.99799903668041323</v>
      </c>
      <c r="V14" s="12">
        <v>0</v>
      </c>
      <c r="W14" s="13">
        <v>0.99799903668041323</v>
      </c>
    </row>
    <row r="15" spans="1:23" ht="28.8" outlineLevel="4" x14ac:dyDescent="0.3">
      <c r="A15" s="9" t="s">
        <v>28</v>
      </c>
      <c r="B15" s="10" t="s">
        <v>29</v>
      </c>
      <c r="C15" s="10" t="s">
        <v>30</v>
      </c>
      <c r="D15" s="10" t="s">
        <v>43</v>
      </c>
      <c r="E15" s="10"/>
      <c r="F15" s="10" t="s">
        <v>32</v>
      </c>
      <c r="G15" s="10">
        <v>1111</v>
      </c>
      <c r="H15" s="10">
        <v>3480</v>
      </c>
      <c r="I15" s="11" t="s">
        <v>44</v>
      </c>
      <c r="J15" s="11"/>
      <c r="K15" s="23">
        <v>1436255096</v>
      </c>
      <c r="L15" s="23">
        <v>1436255096</v>
      </c>
      <c r="M15" s="23">
        <v>0</v>
      </c>
      <c r="N15" s="23">
        <v>0</v>
      </c>
      <c r="O15" s="23">
        <v>0</v>
      </c>
      <c r="P15" s="23">
        <v>1342458917.5899999</v>
      </c>
      <c r="Q15" s="23">
        <v>1123685706.0999999</v>
      </c>
      <c r="R15" s="23">
        <v>93796178.409999996</v>
      </c>
      <c r="S15" s="23">
        <v>93796178.409999996</v>
      </c>
      <c r="T15" s="23">
        <v>93796178.410000086</v>
      </c>
      <c r="U15" s="12">
        <v>0.93469392820869746</v>
      </c>
      <c r="V15" s="12">
        <v>0</v>
      </c>
      <c r="W15" s="13">
        <v>0.93469392820869746</v>
      </c>
    </row>
    <row r="16" spans="1:23" outlineLevel="4" x14ac:dyDescent="0.3">
      <c r="A16" s="9" t="s">
        <v>28</v>
      </c>
      <c r="B16" s="10" t="s">
        <v>29</v>
      </c>
      <c r="C16" s="10" t="s">
        <v>30</v>
      </c>
      <c r="D16" s="10" t="s">
        <v>45</v>
      </c>
      <c r="E16" s="10"/>
      <c r="F16" s="10">
        <v>280</v>
      </c>
      <c r="G16" s="10">
        <v>1111</v>
      </c>
      <c r="H16" s="10">
        <v>3480</v>
      </c>
      <c r="I16" s="11" t="s">
        <v>46</v>
      </c>
      <c r="J16" s="11"/>
      <c r="K16" s="23">
        <v>500412100</v>
      </c>
      <c r="L16" s="23">
        <v>500412100</v>
      </c>
      <c r="M16" s="23">
        <v>0</v>
      </c>
      <c r="N16" s="23">
        <v>0</v>
      </c>
      <c r="O16" s="23">
        <v>0</v>
      </c>
      <c r="P16" s="23">
        <v>460827925.13999999</v>
      </c>
      <c r="Q16" s="23">
        <v>460827925.13999999</v>
      </c>
      <c r="R16" s="23">
        <v>39584174.859999999</v>
      </c>
      <c r="S16" s="23">
        <v>39584174.859999999</v>
      </c>
      <c r="T16" s="23">
        <v>39584174.860000014</v>
      </c>
      <c r="U16" s="12">
        <v>0.9208968470986213</v>
      </c>
      <c r="V16" s="12">
        <v>0</v>
      </c>
      <c r="W16" s="13">
        <v>0.9208968470986213</v>
      </c>
    </row>
    <row r="17" spans="1:23" outlineLevel="4" x14ac:dyDescent="0.3">
      <c r="A17" s="9" t="s">
        <v>28</v>
      </c>
      <c r="B17" s="10" t="s">
        <v>29</v>
      </c>
      <c r="C17" s="10" t="s">
        <v>30</v>
      </c>
      <c r="D17" s="10" t="s">
        <v>47</v>
      </c>
      <c r="E17" s="10"/>
      <c r="F17" s="10" t="s">
        <v>32</v>
      </c>
      <c r="G17" s="10">
        <v>1111</v>
      </c>
      <c r="H17" s="10">
        <v>3480</v>
      </c>
      <c r="I17" s="11" t="s">
        <v>48</v>
      </c>
      <c r="J17" s="11"/>
      <c r="K17" s="23">
        <v>427017720</v>
      </c>
      <c r="L17" s="23">
        <v>427017720</v>
      </c>
      <c r="M17" s="23">
        <v>0</v>
      </c>
      <c r="N17" s="23">
        <v>0</v>
      </c>
      <c r="O17" s="23">
        <v>0</v>
      </c>
      <c r="P17" s="23">
        <v>414184452.58999997</v>
      </c>
      <c r="Q17" s="23">
        <v>0</v>
      </c>
      <c r="R17" s="23">
        <v>12833267.41</v>
      </c>
      <c r="S17" s="23">
        <v>12833267.41</v>
      </c>
      <c r="T17" s="23">
        <v>12833267.410000026</v>
      </c>
      <c r="U17" s="12">
        <v>0.96994675675285791</v>
      </c>
      <c r="V17" s="12">
        <v>0</v>
      </c>
      <c r="W17" s="13">
        <v>0.96994675675285791</v>
      </c>
    </row>
    <row r="18" spans="1:23" outlineLevel="4" x14ac:dyDescent="0.3">
      <c r="A18" s="9" t="s">
        <v>28</v>
      </c>
      <c r="B18" s="10" t="s">
        <v>29</v>
      </c>
      <c r="C18" s="10" t="s">
        <v>30</v>
      </c>
      <c r="D18" s="10" t="s">
        <v>49</v>
      </c>
      <c r="E18" s="10"/>
      <c r="F18" s="10" t="s">
        <v>32</v>
      </c>
      <c r="G18" s="10">
        <v>1111</v>
      </c>
      <c r="H18" s="10">
        <v>3480</v>
      </c>
      <c r="I18" s="11" t="s">
        <v>50</v>
      </c>
      <c r="J18" s="11"/>
      <c r="K18" s="23">
        <v>328095554</v>
      </c>
      <c r="L18" s="23">
        <v>328095554</v>
      </c>
      <c r="M18" s="23">
        <v>0</v>
      </c>
      <c r="N18" s="23">
        <v>0</v>
      </c>
      <c r="O18" s="23">
        <v>0</v>
      </c>
      <c r="P18" s="23">
        <v>288297133.05000001</v>
      </c>
      <c r="Q18" s="23">
        <v>241198958.47</v>
      </c>
      <c r="R18" s="23">
        <v>39798420.950000003</v>
      </c>
      <c r="S18" s="23">
        <v>39798420.950000003</v>
      </c>
      <c r="T18" s="23">
        <v>39798420.949999988</v>
      </c>
      <c r="U18" s="12">
        <v>0.87869868864483303</v>
      </c>
      <c r="V18" s="12">
        <v>0</v>
      </c>
      <c r="W18" s="13">
        <v>0.87869868864483303</v>
      </c>
    </row>
    <row r="19" spans="1:23" ht="57.6" outlineLevel="4" x14ac:dyDescent="0.3">
      <c r="A19" s="9" t="s">
        <v>28</v>
      </c>
      <c r="B19" s="10" t="s">
        <v>29</v>
      </c>
      <c r="C19" s="10" t="s">
        <v>30</v>
      </c>
      <c r="D19" s="10" t="s">
        <v>51</v>
      </c>
      <c r="E19" s="10" t="s">
        <v>52</v>
      </c>
      <c r="F19" s="10" t="s">
        <v>32</v>
      </c>
      <c r="G19" s="10">
        <v>1112</v>
      </c>
      <c r="H19" s="10">
        <v>3480</v>
      </c>
      <c r="I19" s="11" t="s">
        <v>53</v>
      </c>
      <c r="J19" s="11"/>
      <c r="K19" s="23">
        <v>555454780</v>
      </c>
      <c r="L19" s="23">
        <v>555454780</v>
      </c>
      <c r="M19" s="23">
        <v>0</v>
      </c>
      <c r="N19" s="23">
        <v>0</v>
      </c>
      <c r="O19" s="23">
        <v>0</v>
      </c>
      <c r="P19" s="23">
        <v>510089548</v>
      </c>
      <c r="Q19" s="23">
        <v>510089548</v>
      </c>
      <c r="R19" s="23">
        <v>45365232</v>
      </c>
      <c r="S19" s="23">
        <v>45365232</v>
      </c>
      <c r="T19" s="23">
        <v>45365232</v>
      </c>
      <c r="U19" s="12">
        <v>0.91832776738369237</v>
      </c>
      <c r="V19" s="12">
        <v>0</v>
      </c>
      <c r="W19" s="13">
        <v>0.91832776738369237</v>
      </c>
    </row>
    <row r="20" spans="1:23" ht="57.6" outlineLevel="4" x14ac:dyDescent="0.3">
      <c r="A20" s="9" t="s">
        <v>28</v>
      </c>
      <c r="B20" s="10" t="s">
        <v>29</v>
      </c>
      <c r="C20" s="10" t="s">
        <v>30</v>
      </c>
      <c r="D20" s="10" t="s">
        <v>54</v>
      </c>
      <c r="E20" s="10" t="s">
        <v>52</v>
      </c>
      <c r="F20" s="10" t="s">
        <v>32</v>
      </c>
      <c r="G20" s="10">
        <v>1112</v>
      </c>
      <c r="H20" s="10">
        <v>3480</v>
      </c>
      <c r="I20" s="11" t="s">
        <v>55</v>
      </c>
      <c r="J20" s="11"/>
      <c r="K20" s="23">
        <v>30024584</v>
      </c>
      <c r="L20" s="23">
        <v>30024584</v>
      </c>
      <c r="M20" s="23">
        <v>0</v>
      </c>
      <c r="N20" s="23">
        <v>0</v>
      </c>
      <c r="O20" s="23">
        <v>0</v>
      </c>
      <c r="P20" s="23">
        <v>27702250</v>
      </c>
      <c r="Q20" s="23">
        <v>27702250</v>
      </c>
      <c r="R20" s="23">
        <v>2322334</v>
      </c>
      <c r="S20" s="23">
        <v>2322334</v>
      </c>
      <c r="T20" s="23">
        <v>2322334</v>
      </c>
      <c r="U20" s="12">
        <v>0.92265225056906697</v>
      </c>
      <c r="V20" s="12">
        <v>0</v>
      </c>
      <c r="W20" s="13">
        <v>0.92265225056906697</v>
      </c>
    </row>
    <row r="21" spans="1:23" ht="72" outlineLevel="4" x14ac:dyDescent="0.3">
      <c r="A21" s="9" t="s">
        <v>28</v>
      </c>
      <c r="B21" s="10" t="s">
        <v>29</v>
      </c>
      <c r="C21" s="10" t="s">
        <v>30</v>
      </c>
      <c r="D21" s="10" t="s">
        <v>56</v>
      </c>
      <c r="E21" s="10" t="s">
        <v>52</v>
      </c>
      <c r="F21" s="10" t="s">
        <v>32</v>
      </c>
      <c r="G21" s="10">
        <v>1112</v>
      </c>
      <c r="H21" s="10">
        <v>3480</v>
      </c>
      <c r="I21" s="11" t="s">
        <v>57</v>
      </c>
      <c r="J21" s="11"/>
      <c r="K21" s="23">
        <v>136118645</v>
      </c>
      <c r="L21" s="23">
        <v>136118645</v>
      </c>
      <c r="M21" s="23">
        <v>0</v>
      </c>
      <c r="N21" s="23">
        <v>0</v>
      </c>
      <c r="O21" s="23">
        <v>0</v>
      </c>
      <c r="P21" s="23">
        <v>114493400</v>
      </c>
      <c r="Q21" s="23">
        <v>114493400</v>
      </c>
      <c r="R21" s="23">
        <v>21625245</v>
      </c>
      <c r="S21" s="23">
        <v>21625245</v>
      </c>
      <c r="T21" s="23">
        <v>21625245</v>
      </c>
      <c r="U21" s="12">
        <v>0.84112944262705525</v>
      </c>
      <c r="V21" s="12">
        <v>0</v>
      </c>
      <c r="W21" s="13">
        <v>0.84112944262705525</v>
      </c>
    </row>
    <row r="22" spans="1:23" ht="57.6" outlineLevel="4" x14ac:dyDescent="0.3">
      <c r="A22" s="9" t="s">
        <v>28</v>
      </c>
      <c r="B22" s="10" t="s">
        <v>29</v>
      </c>
      <c r="C22" s="10" t="s">
        <v>30</v>
      </c>
      <c r="D22" s="10" t="s">
        <v>58</v>
      </c>
      <c r="E22" s="10" t="s">
        <v>52</v>
      </c>
      <c r="F22" s="10" t="s">
        <v>32</v>
      </c>
      <c r="G22" s="10">
        <v>1112</v>
      </c>
      <c r="H22" s="10">
        <v>3480</v>
      </c>
      <c r="I22" s="11" t="s">
        <v>59</v>
      </c>
      <c r="J22" s="11"/>
      <c r="K22" s="23">
        <v>90073749</v>
      </c>
      <c r="L22" s="23">
        <v>90073749</v>
      </c>
      <c r="M22" s="23">
        <v>0</v>
      </c>
      <c r="N22" s="23">
        <v>0</v>
      </c>
      <c r="O22" s="23">
        <v>0</v>
      </c>
      <c r="P22" s="23">
        <v>82703458</v>
      </c>
      <c r="Q22" s="23">
        <v>82703458</v>
      </c>
      <c r="R22" s="23">
        <v>7370291</v>
      </c>
      <c r="S22" s="23">
        <v>7370291</v>
      </c>
      <c r="T22" s="23">
        <v>7370291</v>
      </c>
      <c r="U22" s="12">
        <v>0.91817492796930211</v>
      </c>
      <c r="V22" s="12">
        <v>0</v>
      </c>
      <c r="W22" s="13">
        <v>0.91817492796930211</v>
      </c>
    </row>
    <row r="23" spans="1:23" ht="57.6" outlineLevel="4" x14ac:dyDescent="0.3">
      <c r="A23" s="9" t="s">
        <v>28</v>
      </c>
      <c r="B23" s="10" t="s">
        <v>29</v>
      </c>
      <c r="C23" s="10" t="s">
        <v>30</v>
      </c>
      <c r="D23" s="10" t="s">
        <v>60</v>
      </c>
      <c r="E23" s="10" t="s">
        <v>52</v>
      </c>
      <c r="F23" s="10" t="s">
        <v>32</v>
      </c>
      <c r="G23" s="10">
        <v>1112</v>
      </c>
      <c r="H23" s="10">
        <v>3480</v>
      </c>
      <c r="I23" s="11" t="s">
        <v>59</v>
      </c>
      <c r="J23" s="11"/>
      <c r="K23" s="23">
        <v>180147497</v>
      </c>
      <c r="L23" s="23">
        <v>180147497</v>
      </c>
      <c r="M23" s="23">
        <v>0</v>
      </c>
      <c r="N23" s="23">
        <v>0</v>
      </c>
      <c r="O23" s="23">
        <v>0</v>
      </c>
      <c r="P23" s="23">
        <v>165406839</v>
      </c>
      <c r="Q23" s="23">
        <v>165406839</v>
      </c>
      <c r="R23" s="23">
        <v>14740658</v>
      </c>
      <c r="S23" s="23">
        <v>14740658</v>
      </c>
      <c r="T23" s="23">
        <v>14740658</v>
      </c>
      <c r="U23" s="12">
        <v>0.91817450563856573</v>
      </c>
      <c r="V23" s="12">
        <v>0</v>
      </c>
      <c r="W23" s="13">
        <v>0.91817450563856573</v>
      </c>
    </row>
    <row r="24" spans="1:23" outlineLevel="3" x14ac:dyDescent="0.3">
      <c r="A24" s="14"/>
      <c r="B24" s="15"/>
      <c r="C24" s="15" t="s">
        <v>61</v>
      </c>
      <c r="D24" s="15"/>
      <c r="E24" s="15"/>
      <c r="F24" s="15"/>
      <c r="G24" s="15"/>
      <c r="H24" s="15"/>
      <c r="I24" s="16"/>
      <c r="J24" s="16"/>
      <c r="K24" s="24">
        <f t="shared" ref="K24:T24" si="0">SUBTOTAL(9,K10:K23)</f>
        <v>7497148243</v>
      </c>
      <c r="L24" s="24">
        <f t="shared" si="0"/>
        <v>7497148243</v>
      </c>
      <c r="M24" s="24">
        <f t="shared" si="0"/>
        <v>0</v>
      </c>
      <c r="N24" s="24">
        <f t="shared" si="0"/>
        <v>0</v>
      </c>
      <c r="O24" s="24">
        <f t="shared" si="0"/>
        <v>0</v>
      </c>
      <c r="P24" s="24">
        <f t="shared" si="0"/>
        <v>6823612620.7300005</v>
      </c>
      <c r="Q24" s="24">
        <f t="shared" si="0"/>
        <v>5589277423.3400002</v>
      </c>
      <c r="R24" s="24">
        <f t="shared" si="0"/>
        <v>673535622.26999998</v>
      </c>
      <c r="S24" s="24">
        <f t="shared" si="0"/>
        <v>673535622.26999998</v>
      </c>
      <c r="T24" s="24">
        <f t="shared" si="0"/>
        <v>673535622.27000022</v>
      </c>
      <c r="U24" s="17">
        <v>0.91016109053214045</v>
      </c>
      <c r="V24" s="17">
        <v>0</v>
      </c>
      <c r="W24" s="18">
        <v>0.91016109053214045</v>
      </c>
    </row>
    <row r="25" spans="1:23" outlineLevel="4" x14ac:dyDescent="0.3">
      <c r="A25" s="9" t="s">
        <v>28</v>
      </c>
      <c r="B25" s="10" t="s">
        <v>29</v>
      </c>
      <c r="C25" s="10" t="s">
        <v>62</v>
      </c>
      <c r="D25" s="10" t="s">
        <v>63</v>
      </c>
      <c r="E25" s="10"/>
      <c r="F25" s="10" t="s">
        <v>32</v>
      </c>
      <c r="G25" s="10">
        <v>1120</v>
      </c>
      <c r="H25" s="10">
        <v>3480</v>
      </c>
      <c r="I25" s="11" t="s">
        <v>64</v>
      </c>
      <c r="J25" s="11" t="s">
        <v>65</v>
      </c>
      <c r="K25" s="23">
        <v>241983833</v>
      </c>
      <c r="L25" s="23">
        <v>241983833</v>
      </c>
      <c r="M25" s="23">
        <v>0</v>
      </c>
      <c r="N25" s="23">
        <v>69914422.349999994</v>
      </c>
      <c r="O25" s="23">
        <v>0</v>
      </c>
      <c r="P25" s="23">
        <v>115055220.90000001</v>
      </c>
      <c r="Q25" s="23">
        <v>34763473.25</v>
      </c>
      <c r="R25" s="23">
        <v>57014189.75</v>
      </c>
      <c r="S25" s="23">
        <v>57014189.75</v>
      </c>
      <c r="T25" s="23">
        <v>57014189.75</v>
      </c>
      <c r="U25" s="12">
        <v>0.47546656102434748</v>
      </c>
      <c r="V25" s="12">
        <v>0.28892187334680325</v>
      </c>
      <c r="W25" s="13">
        <v>0.76438843437115067</v>
      </c>
    </row>
    <row r="26" spans="1:23" outlineLevel="4" x14ac:dyDescent="0.3">
      <c r="A26" s="9" t="s">
        <v>28</v>
      </c>
      <c r="B26" s="10" t="s">
        <v>29</v>
      </c>
      <c r="C26" s="10" t="s">
        <v>62</v>
      </c>
      <c r="D26" s="10" t="s">
        <v>66</v>
      </c>
      <c r="E26" s="10"/>
      <c r="F26" s="10" t="s">
        <v>32</v>
      </c>
      <c r="G26" s="10">
        <v>1120</v>
      </c>
      <c r="H26" s="10">
        <v>3480</v>
      </c>
      <c r="I26" s="11" t="s">
        <v>67</v>
      </c>
      <c r="J26" s="11" t="s">
        <v>65</v>
      </c>
      <c r="K26" s="23">
        <v>8505900</v>
      </c>
      <c r="L26" s="23">
        <v>8505900</v>
      </c>
      <c r="M26" s="23">
        <v>0</v>
      </c>
      <c r="N26" s="23">
        <v>0</v>
      </c>
      <c r="O26" s="23">
        <v>0</v>
      </c>
      <c r="P26" s="23">
        <v>1258750</v>
      </c>
      <c r="Q26" s="23">
        <v>1258750</v>
      </c>
      <c r="R26" s="23">
        <v>7247150</v>
      </c>
      <c r="S26" s="23">
        <v>7247150</v>
      </c>
      <c r="T26" s="23">
        <v>7247150</v>
      </c>
      <c r="U26" s="12">
        <v>0.14798551593599737</v>
      </c>
      <c r="V26" s="12">
        <v>0</v>
      </c>
      <c r="W26" s="13">
        <v>0.14798551593599737</v>
      </c>
    </row>
    <row r="27" spans="1:23" outlineLevel="4" x14ac:dyDescent="0.3">
      <c r="A27" s="9" t="s">
        <v>28</v>
      </c>
      <c r="B27" s="10" t="s">
        <v>29</v>
      </c>
      <c r="C27" s="10" t="s">
        <v>62</v>
      </c>
      <c r="D27" s="10" t="s">
        <v>68</v>
      </c>
      <c r="E27" s="10"/>
      <c r="F27" s="10" t="s">
        <v>32</v>
      </c>
      <c r="G27" s="10">
        <v>1120</v>
      </c>
      <c r="H27" s="10">
        <v>3480</v>
      </c>
      <c r="I27" s="11" t="s">
        <v>69</v>
      </c>
      <c r="J27" s="11"/>
      <c r="K27" s="23">
        <v>65560000</v>
      </c>
      <c r="L27" s="23">
        <v>65560000</v>
      </c>
      <c r="M27" s="23">
        <v>0</v>
      </c>
      <c r="N27" s="23">
        <v>32000</v>
      </c>
      <c r="O27" s="23">
        <v>0</v>
      </c>
      <c r="P27" s="23">
        <v>33891900</v>
      </c>
      <c r="Q27" s="23">
        <v>27828900</v>
      </c>
      <c r="R27" s="23">
        <v>31636100</v>
      </c>
      <c r="S27" s="23">
        <v>31636100</v>
      </c>
      <c r="T27" s="23">
        <v>31636100</v>
      </c>
      <c r="U27" s="12">
        <v>0.51696003660768763</v>
      </c>
      <c r="V27" s="12">
        <v>4.8810250152532032E-4</v>
      </c>
      <c r="W27" s="13">
        <v>0.51744813910921295</v>
      </c>
    </row>
    <row r="28" spans="1:23" ht="28.8" outlineLevel="4" x14ac:dyDescent="0.3">
      <c r="A28" s="9" t="s">
        <v>28</v>
      </c>
      <c r="B28" s="10" t="s">
        <v>29</v>
      </c>
      <c r="C28" s="10" t="s">
        <v>62</v>
      </c>
      <c r="D28" s="10" t="s">
        <v>70</v>
      </c>
      <c r="E28" s="10"/>
      <c r="F28" s="10" t="s">
        <v>32</v>
      </c>
      <c r="G28" s="10">
        <v>1120</v>
      </c>
      <c r="H28" s="10">
        <v>3480</v>
      </c>
      <c r="I28" s="11" t="s">
        <v>71</v>
      </c>
      <c r="J28" s="11"/>
      <c r="K28" s="23">
        <v>294000</v>
      </c>
      <c r="L28" s="23">
        <v>294000</v>
      </c>
      <c r="M28" s="23">
        <v>0</v>
      </c>
      <c r="N28" s="23">
        <v>221371.92</v>
      </c>
      <c r="O28" s="23">
        <v>0</v>
      </c>
      <c r="P28" s="23">
        <v>0</v>
      </c>
      <c r="Q28" s="23">
        <v>0</v>
      </c>
      <c r="R28" s="23">
        <v>72628.08</v>
      </c>
      <c r="S28" s="23">
        <v>72628.08</v>
      </c>
      <c r="T28" s="23">
        <v>72628.079999999987</v>
      </c>
      <c r="U28" s="12">
        <v>0</v>
      </c>
      <c r="V28" s="12">
        <v>0.75296571428571435</v>
      </c>
      <c r="W28" s="13">
        <v>0.75296571428571435</v>
      </c>
    </row>
    <row r="29" spans="1:23" ht="86.4" outlineLevel="4" x14ac:dyDescent="0.3">
      <c r="A29" s="9" t="s">
        <v>28</v>
      </c>
      <c r="B29" s="10" t="s">
        <v>29</v>
      </c>
      <c r="C29" s="10" t="s">
        <v>62</v>
      </c>
      <c r="D29" s="10" t="s">
        <v>72</v>
      </c>
      <c r="E29" s="10"/>
      <c r="F29" s="10" t="s">
        <v>32</v>
      </c>
      <c r="G29" s="10">
        <v>1120</v>
      </c>
      <c r="H29" s="10">
        <v>3480</v>
      </c>
      <c r="I29" s="11" t="s">
        <v>73</v>
      </c>
      <c r="J29" s="11" t="s">
        <v>74</v>
      </c>
      <c r="K29" s="23">
        <v>10000000</v>
      </c>
      <c r="L29" s="23">
        <v>10000000</v>
      </c>
      <c r="M29" s="23">
        <v>0</v>
      </c>
      <c r="N29" s="23">
        <v>0</v>
      </c>
      <c r="O29" s="23">
        <v>0</v>
      </c>
      <c r="P29" s="23">
        <v>0</v>
      </c>
      <c r="Q29" s="23">
        <v>0</v>
      </c>
      <c r="R29" s="23">
        <v>10000000</v>
      </c>
      <c r="S29" s="23">
        <v>10000000</v>
      </c>
      <c r="T29" s="23">
        <v>10000000</v>
      </c>
      <c r="U29" s="12">
        <v>0</v>
      </c>
      <c r="V29" s="12">
        <v>0</v>
      </c>
      <c r="W29" s="13">
        <v>0</v>
      </c>
    </row>
    <row r="30" spans="1:23" ht="100.8" outlineLevel="4" x14ac:dyDescent="0.3">
      <c r="A30" s="9" t="s">
        <v>28</v>
      </c>
      <c r="B30" s="10" t="s">
        <v>29</v>
      </c>
      <c r="C30" s="10" t="s">
        <v>62</v>
      </c>
      <c r="D30" s="10" t="s">
        <v>75</v>
      </c>
      <c r="E30" s="10"/>
      <c r="F30" s="10" t="s">
        <v>32</v>
      </c>
      <c r="G30" s="10">
        <v>1120</v>
      </c>
      <c r="H30" s="10">
        <v>3480</v>
      </c>
      <c r="I30" s="11" t="s">
        <v>76</v>
      </c>
      <c r="J30" s="11" t="s">
        <v>74</v>
      </c>
      <c r="K30" s="23">
        <v>1600000</v>
      </c>
      <c r="L30" s="23">
        <v>1600000</v>
      </c>
      <c r="M30" s="23">
        <v>0</v>
      </c>
      <c r="N30" s="23">
        <v>0</v>
      </c>
      <c r="O30" s="23">
        <v>0</v>
      </c>
      <c r="P30" s="23">
        <v>0</v>
      </c>
      <c r="Q30" s="23">
        <v>0</v>
      </c>
      <c r="R30" s="23">
        <v>1600000</v>
      </c>
      <c r="S30" s="23">
        <v>1600000</v>
      </c>
      <c r="T30" s="23">
        <v>1600000</v>
      </c>
      <c r="U30" s="12">
        <v>0</v>
      </c>
      <c r="V30" s="12">
        <v>0</v>
      </c>
      <c r="W30" s="13">
        <v>0</v>
      </c>
    </row>
    <row r="31" spans="1:23" ht="115.2" outlineLevel="4" x14ac:dyDescent="0.3">
      <c r="A31" s="9" t="s">
        <v>28</v>
      </c>
      <c r="B31" s="10" t="s">
        <v>29</v>
      </c>
      <c r="C31" s="10" t="s">
        <v>62</v>
      </c>
      <c r="D31" s="10" t="s">
        <v>77</v>
      </c>
      <c r="E31" s="10"/>
      <c r="F31" s="10" t="s">
        <v>32</v>
      </c>
      <c r="G31" s="10">
        <v>1120</v>
      </c>
      <c r="H31" s="10">
        <v>3480</v>
      </c>
      <c r="I31" s="11" t="s">
        <v>78</v>
      </c>
      <c r="J31" s="11" t="s">
        <v>74</v>
      </c>
      <c r="K31" s="23">
        <v>145111839</v>
      </c>
      <c r="L31" s="23">
        <v>145111839</v>
      </c>
      <c r="M31" s="23">
        <v>0</v>
      </c>
      <c r="N31" s="23">
        <v>0</v>
      </c>
      <c r="O31" s="23">
        <v>0</v>
      </c>
      <c r="P31" s="23">
        <v>94571838.989999995</v>
      </c>
      <c r="Q31" s="23">
        <v>94571838.989999995</v>
      </c>
      <c r="R31" s="23">
        <v>50540000.009999998</v>
      </c>
      <c r="S31" s="23">
        <v>50540000.009999998</v>
      </c>
      <c r="T31" s="23">
        <v>50540000.010000005</v>
      </c>
      <c r="U31" s="12">
        <v>0.65171690774313729</v>
      </c>
      <c r="V31" s="12">
        <v>0</v>
      </c>
      <c r="W31" s="13">
        <v>0.65171690774313729</v>
      </c>
    </row>
    <row r="32" spans="1:23" ht="201.6" outlineLevel="4" x14ac:dyDescent="0.3">
      <c r="A32" s="9" t="s">
        <v>28</v>
      </c>
      <c r="B32" s="10" t="s">
        <v>29</v>
      </c>
      <c r="C32" s="10" t="s">
        <v>62</v>
      </c>
      <c r="D32" s="10" t="s">
        <v>79</v>
      </c>
      <c r="E32" s="10"/>
      <c r="F32" s="10" t="s">
        <v>32</v>
      </c>
      <c r="G32" s="10">
        <v>1120</v>
      </c>
      <c r="H32" s="10">
        <v>3480</v>
      </c>
      <c r="I32" s="11" t="s">
        <v>80</v>
      </c>
      <c r="J32" s="11" t="s">
        <v>74</v>
      </c>
      <c r="K32" s="23">
        <v>10500000</v>
      </c>
      <c r="L32" s="23">
        <v>10500000</v>
      </c>
      <c r="M32" s="23">
        <v>0</v>
      </c>
      <c r="N32" s="23">
        <v>0</v>
      </c>
      <c r="O32" s="23">
        <v>0</v>
      </c>
      <c r="P32" s="23">
        <v>4975741</v>
      </c>
      <c r="Q32" s="23">
        <v>0</v>
      </c>
      <c r="R32" s="23">
        <v>5524259</v>
      </c>
      <c r="S32" s="23">
        <v>5524259</v>
      </c>
      <c r="T32" s="23">
        <v>5524259</v>
      </c>
      <c r="U32" s="12">
        <v>0.47388009523809521</v>
      </c>
      <c r="V32" s="12">
        <v>0</v>
      </c>
      <c r="W32" s="13">
        <v>0.47388009523809521</v>
      </c>
    </row>
    <row r="33" spans="1:23" outlineLevel="4" x14ac:dyDescent="0.3">
      <c r="A33" s="9" t="s">
        <v>28</v>
      </c>
      <c r="B33" s="10" t="s">
        <v>29</v>
      </c>
      <c r="C33" s="10" t="s">
        <v>62</v>
      </c>
      <c r="D33" s="10" t="s">
        <v>81</v>
      </c>
      <c r="E33" s="10"/>
      <c r="F33" s="10" t="s">
        <v>32</v>
      </c>
      <c r="G33" s="10">
        <v>1120</v>
      </c>
      <c r="H33" s="10">
        <v>3480</v>
      </c>
      <c r="I33" s="11" t="s">
        <v>82</v>
      </c>
      <c r="J33" s="11" t="s">
        <v>38</v>
      </c>
      <c r="K33" s="23">
        <v>4844030</v>
      </c>
      <c r="L33" s="23">
        <v>4844030</v>
      </c>
      <c r="M33" s="23">
        <v>0</v>
      </c>
      <c r="N33" s="23">
        <v>0</v>
      </c>
      <c r="O33" s="23">
        <v>0</v>
      </c>
      <c r="P33" s="23">
        <v>580405</v>
      </c>
      <c r="Q33" s="23">
        <v>590735</v>
      </c>
      <c r="R33" s="23">
        <v>4263625</v>
      </c>
      <c r="S33" s="23">
        <v>4263625</v>
      </c>
      <c r="T33" s="23">
        <v>4263625</v>
      </c>
      <c r="U33" s="12">
        <v>0.11981862209771615</v>
      </c>
      <c r="V33" s="12">
        <v>0</v>
      </c>
      <c r="W33" s="13">
        <v>0.11981862209771615</v>
      </c>
    </row>
    <row r="34" spans="1:23" outlineLevel="4" x14ac:dyDescent="0.3">
      <c r="A34" s="9" t="s">
        <v>28</v>
      </c>
      <c r="B34" s="10" t="s">
        <v>29</v>
      </c>
      <c r="C34" s="10" t="s">
        <v>62</v>
      </c>
      <c r="D34" s="10" t="s">
        <v>83</v>
      </c>
      <c r="E34" s="10"/>
      <c r="F34" s="10" t="s">
        <v>32</v>
      </c>
      <c r="G34" s="10">
        <v>1120</v>
      </c>
      <c r="H34" s="10">
        <v>3480</v>
      </c>
      <c r="I34" s="11" t="s">
        <v>84</v>
      </c>
      <c r="J34" s="11" t="s">
        <v>38</v>
      </c>
      <c r="K34" s="23">
        <v>155066081</v>
      </c>
      <c r="L34" s="23">
        <v>155066081</v>
      </c>
      <c r="M34" s="23">
        <v>0</v>
      </c>
      <c r="N34" s="23">
        <v>23442977.620000001</v>
      </c>
      <c r="O34" s="23">
        <v>0</v>
      </c>
      <c r="P34" s="23">
        <v>43087928.780000001</v>
      </c>
      <c r="Q34" s="23">
        <v>42853136.700000003</v>
      </c>
      <c r="R34" s="23">
        <v>88535174.599999994</v>
      </c>
      <c r="S34" s="23">
        <v>88535174.599999994</v>
      </c>
      <c r="T34" s="23">
        <v>88535174.599999994</v>
      </c>
      <c r="U34" s="12">
        <v>0.27786817402059705</v>
      </c>
      <c r="V34" s="12">
        <v>0.15118056423957732</v>
      </c>
      <c r="W34" s="13">
        <v>0.42904873826017437</v>
      </c>
    </row>
    <row r="35" spans="1:23" outlineLevel="4" x14ac:dyDescent="0.3">
      <c r="A35" s="9" t="s">
        <v>28</v>
      </c>
      <c r="B35" s="10" t="s">
        <v>29</v>
      </c>
      <c r="C35" s="10" t="s">
        <v>62</v>
      </c>
      <c r="D35" s="10" t="s">
        <v>85</v>
      </c>
      <c r="E35" s="10"/>
      <c r="F35" s="10" t="s">
        <v>32</v>
      </c>
      <c r="G35" s="10">
        <v>1120</v>
      </c>
      <c r="H35" s="10">
        <v>3480</v>
      </c>
      <c r="I35" s="11" t="s">
        <v>86</v>
      </c>
      <c r="J35" s="11" t="s">
        <v>38</v>
      </c>
      <c r="K35" s="23">
        <v>9000000</v>
      </c>
      <c r="L35" s="23">
        <v>9000000</v>
      </c>
      <c r="M35" s="23">
        <v>0</v>
      </c>
      <c r="N35" s="23">
        <v>0</v>
      </c>
      <c r="O35" s="23">
        <v>0</v>
      </c>
      <c r="P35" s="23">
        <v>6018061.0999999996</v>
      </c>
      <c r="Q35" s="23">
        <v>6018061.0999999996</v>
      </c>
      <c r="R35" s="23">
        <v>2981938.9</v>
      </c>
      <c r="S35" s="23">
        <v>2981938.9</v>
      </c>
      <c r="T35" s="23">
        <v>2981938.9000000004</v>
      </c>
      <c r="U35" s="12">
        <v>0.66867345555555546</v>
      </c>
      <c r="V35" s="12">
        <v>0</v>
      </c>
      <c r="W35" s="13">
        <v>0.66867345555555546</v>
      </c>
    </row>
    <row r="36" spans="1:23" outlineLevel="4" x14ac:dyDescent="0.3">
      <c r="A36" s="9" t="s">
        <v>28</v>
      </c>
      <c r="B36" s="10" t="s">
        <v>29</v>
      </c>
      <c r="C36" s="10" t="s">
        <v>62</v>
      </c>
      <c r="D36" s="10" t="s">
        <v>87</v>
      </c>
      <c r="E36" s="10"/>
      <c r="F36" s="10" t="s">
        <v>32</v>
      </c>
      <c r="G36" s="10">
        <v>1120</v>
      </c>
      <c r="H36" s="10">
        <v>3480</v>
      </c>
      <c r="I36" s="11" t="s">
        <v>88</v>
      </c>
      <c r="J36" s="11" t="s">
        <v>38</v>
      </c>
      <c r="K36" s="23">
        <v>6000000</v>
      </c>
      <c r="L36" s="23">
        <v>6000000</v>
      </c>
      <c r="M36" s="23">
        <v>0</v>
      </c>
      <c r="N36" s="23">
        <v>0</v>
      </c>
      <c r="O36" s="23">
        <v>0</v>
      </c>
      <c r="P36" s="23">
        <v>4746609.8899999997</v>
      </c>
      <c r="Q36" s="23">
        <v>4746609.8899999997</v>
      </c>
      <c r="R36" s="23">
        <v>1253390.1100000001</v>
      </c>
      <c r="S36" s="23">
        <v>1253390.1100000001</v>
      </c>
      <c r="T36" s="23">
        <v>1253390.1100000003</v>
      </c>
      <c r="U36" s="12">
        <v>0.7911016483333333</v>
      </c>
      <c r="V36" s="12">
        <v>0</v>
      </c>
      <c r="W36" s="13">
        <v>0.7911016483333333</v>
      </c>
    </row>
    <row r="37" spans="1:23" ht="28.8" outlineLevel="4" x14ac:dyDescent="0.3">
      <c r="A37" s="9" t="s">
        <v>28</v>
      </c>
      <c r="B37" s="10" t="s">
        <v>29</v>
      </c>
      <c r="C37" s="10" t="s">
        <v>62</v>
      </c>
      <c r="D37" s="10" t="s">
        <v>89</v>
      </c>
      <c r="E37" s="10"/>
      <c r="F37" s="10" t="s">
        <v>32</v>
      </c>
      <c r="G37" s="10">
        <v>1120</v>
      </c>
      <c r="H37" s="10">
        <v>3480</v>
      </c>
      <c r="I37" s="11" t="s">
        <v>90</v>
      </c>
      <c r="J37" s="11" t="s">
        <v>91</v>
      </c>
      <c r="K37" s="23">
        <v>23903311</v>
      </c>
      <c r="L37" s="23">
        <v>23903311</v>
      </c>
      <c r="M37" s="23">
        <v>0</v>
      </c>
      <c r="N37" s="23">
        <v>722600</v>
      </c>
      <c r="O37" s="23">
        <v>0</v>
      </c>
      <c r="P37" s="23">
        <v>13528335.65</v>
      </c>
      <c r="Q37" s="23">
        <v>8587560.6500000004</v>
      </c>
      <c r="R37" s="23">
        <v>9652375.3499999996</v>
      </c>
      <c r="S37" s="23">
        <v>9652375.3499999996</v>
      </c>
      <c r="T37" s="23">
        <v>9652375.3499999996</v>
      </c>
      <c r="U37" s="12">
        <v>0.56596074284437003</v>
      </c>
      <c r="V37" s="12">
        <v>3.0230121676448923E-2</v>
      </c>
      <c r="W37" s="13">
        <v>0.59619086452081893</v>
      </c>
    </row>
    <row r="38" spans="1:23" ht="201.6" outlineLevel="4" x14ac:dyDescent="0.3">
      <c r="A38" s="9" t="s">
        <v>28</v>
      </c>
      <c r="B38" s="10" t="s">
        <v>29</v>
      </c>
      <c r="C38" s="10" t="s">
        <v>62</v>
      </c>
      <c r="D38" s="10" t="s">
        <v>92</v>
      </c>
      <c r="E38" s="10"/>
      <c r="F38" s="10" t="s">
        <v>32</v>
      </c>
      <c r="G38" s="10">
        <v>1120</v>
      </c>
      <c r="H38" s="10">
        <v>3480</v>
      </c>
      <c r="I38" s="11" t="s">
        <v>93</v>
      </c>
      <c r="J38" s="11" t="s">
        <v>94</v>
      </c>
      <c r="K38" s="23">
        <v>11000000</v>
      </c>
      <c r="L38" s="23">
        <v>11000000</v>
      </c>
      <c r="M38" s="23">
        <v>0</v>
      </c>
      <c r="N38" s="23">
        <v>241500</v>
      </c>
      <c r="O38" s="23">
        <v>0</v>
      </c>
      <c r="P38" s="23">
        <v>4591595</v>
      </c>
      <c r="Q38" s="23">
        <v>987500</v>
      </c>
      <c r="R38" s="23">
        <v>6166905</v>
      </c>
      <c r="S38" s="23">
        <v>6166905</v>
      </c>
      <c r="T38" s="23">
        <v>6166905</v>
      </c>
      <c r="U38" s="12">
        <v>0.41741772727272725</v>
      </c>
      <c r="V38" s="12">
        <v>2.1954545454545456E-2</v>
      </c>
      <c r="W38" s="13">
        <v>0.43937227272727269</v>
      </c>
    </row>
    <row r="39" spans="1:23" ht="28.8" outlineLevel="4" x14ac:dyDescent="0.3">
      <c r="A39" s="9" t="s">
        <v>28</v>
      </c>
      <c r="B39" s="10" t="s">
        <v>29</v>
      </c>
      <c r="C39" s="10" t="s">
        <v>62</v>
      </c>
      <c r="D39" s="10" t="s">
        <v>95</v>
      </c>
      <c r="E39" s="10"/>
      <c r="F39" s="10" t="s">
        <v>32</v>
      </c>
      <c r="G39" s="10">
        <v>1120</v>
      </c>
      <c r="H39" s="10">
        <v>3480</v>
      </c>
      <c r="I39" s="11" t="s">
        <v>96</v>
      </c>
      <c r="J39" s="11"/>
      <c r="K39" s="23">
        <v>30500000</v>
      </c>
      <c r="L39" s="23">
        <v>30500000</v>
      </c>
      <c r="M39" s="23">
        <v>0</v>
      </c>
      <c r="N39" s="23">
        <v>4760000</v>
      </c>
      <c r="O39" s="23">
        <v>0</v>
      </c>
      <c r="P39" s="23">
        <v>22540000</v>
      </c>
      <c r="Q39" s="23">
        <v>7100000</v>
      </c>
      <c r="R39" s="23">
        <v>3200000</v>
      </c>
      <c r="S39" s="23">
        <v>3200000</v>
      </c>
      <c r="T39" s="23">
        <v>3200000</v>
      </c>
      <c r="U39" s="12">
        <v>0.73901639344262293</v>
      </c>
      <c r="V39" s="12">
        <v>0.15606557377049179</v>
      </c>
      <c r="W39" s="13">
        <v>0.89508196721311473</v>
      </c>
    </row>
    <row r="40" spans="1:23" ht="43.2" outlineLevel="4" x14ac:dyDescent="0.3">
      <c r="A40" s="9" t="s">
        <v>28</v>
      </c>
      <c r="B40" s="10" t="s">
        <v>29</v>
      </c>
      <c r="C40" s="10" t="s">
        <v>62</v>
      </c>
      <c r="D40" s="10" t="s">
        <v>97</v>
      </c>
      <c r="E40" s="10"/>
      <c r="F40" s="10" t="s">
        <v>32</v>
      </c>
      <c r="G40" s="10">
        <v>1120</v>
      </c>
      <c r="H40" s="10">
        <v>3480</v>
      </c>
      <c r="I40" s="11" t="s">
        <v>98</v>
      </c>
      <c r="J40" s="11" t="s">
        <v>99</v>
      </c>
      <c r="K40" s="23">
        <v>15600000</v>
      </c>
      <c r="L40" s="23">
        <v>15600000</v>
      </c>
      <c r="M40" s="23">
        <v>0</v>
      </c>
      <c r="N40" s="23">
        <v>2502000</v>
      </c>
      <c r="O40" s="23">
        <v>0</v>
      </c>
      <c r="P40" s="23">
        <v>3480140</v>
      </c>
      <c r="Q40" s="23">
        <v>0</v>
      </c>
      <c r="R40" s="23">
        <v>9617860</v>
      </c>
      <c r="S40" s="23">
        <v>9617860</v>
      </c>
      <c r="T40" s="23">
        <v>9617860</v>
      </c>
      <c r="U40" s="12">
        <v>0.22308589743589743</v>
      </c>
      <c r="V40" s="12">
        <v>0.16038461538461538</v>
      </c>
      <c r="W40" s="13">
        <v>0.38347051282051281</v>
      </c>
    </row>
    <row r="41" spans="1:23" ht="115.2" outlineLevel="4" x14ac:dyDescent="0.3">
      <c r="A41" s="9" t="s">
        <v>28</v>
      </c>
      <c r="B41" s="10" t="s">
        <v>29</v>
      </c>
      <c r="C41" s="10" t="s">
        <v>62</v>
      </c>
      <c r="D41" s="10" t="s">
        <v>100</v>
      </c>
      <c r="E41" s="10"/>
      <c r="F41" s="10" t="s">
        <v>32</v>
      </c>
      <c r="G41" s="10">
        <v>1120</v>
      </c>
      <c r="H41" s="10">
        <v>3480</v>
      </c>
      <c r="I41" s="11" t="s">
        <v>101</v>
      </c>
      <c r="J41" s="11"/>
      <c r="K41" s="23">
        <v>2500000</v>
      </c>
      <c r="L41" s="23">
        <v>2500000</v>
      </c>
      <c r="M41" s="23">
        <v>0</v>
      </c>
      <c r="N41" s="23">
        <v>0</v>
      </c>
      <c r="O41" s="23">
        <v>0</v>
      </c>
      <c r="P41" s="23">
        <v>2205000</v>
      </c>
      <c r="Q41" s="23">
        <v>2205000</v>
      </c>
      <c r="R41" s="23">
        <v>295000</v>
      </c>
      <c r="S41" s="23">
        <v>295000</v>
      </c>
      <c r="T41" s="23">
        <v>295000</v>
      </c>
      <c r="U41" s="12">
        <v>0.88200000000000001</v>
      </c>
      <c r="V41" s="12">
        <v>0</v>
      </c>
      <c r="W41" s="13">
        <v>0.88200000000000001</v>
      </c>
    </row>
    <row r="42" spans="1:23" outlineLevel="3" x14ac:dyDescent="0.3">
      <c r="A42" s="14"/>
      <c r="B42" s="15"/>
      <c r="C42" s="15" t="s">
        <v>102</v>
      </c>
      <c r="D42" s="15"/>
      <c r="E42" s="15"/>
      <c r="F42" s="15"/>
      <c r="G42" s="15"/>
      <c r="H42" s="15"/>
      <c r="I42" s="16"/>
      <c r="J42" s="16"/>
      <c r="K42" s="24">
        <f t="shared" ref="K42:T42" si="1">SUBTOTAL(9,K25:K41)</f>
        <v>741968994</v>
      </c>
      <c r="L42" s="24">
        <f t="shared" si="1"/>
        <v>741968994</v>
      </c>
      <c r="M42" s="24">
        <f t="shared" si="1"/>
        <v>0</v>
      </c>
      <c r="N42" s="24">
        <f t="shared" si="1"/>
        <v>101836871.89</v>
      </c>
      <c r="O42" s="24">
        <f t="shared" si="1"/>
        <v>0</v>
      </c>
      <c r="P42" s="24">
        <f t="shared" si="1"/>
        <v>350531526.30999994</v>
      </c>
      <c r="Q42" s="24">
        <f t="shared" si="1"/>
        <v>231511565.57999998</v>
      </c>
      <c r="R42" s="24">
        <f t="shared" si="1"/>
        <v>289600595.80000001</v>
      </c>
      <c r="S42" s="24">
        <f t="shared" si="1"/>
        <v>289600595.80000001</v>
      </c>
      <c r="T42" s="24">
        <f t="shared" si="1"/>
        <v>289600595.80000001</v>
      </c>
      <c r="U42" s="17">
        <v>0.47243419758049882</v>
      </c>
      <c r="V42" s="17">
        <v>0.13725219343869241</v>
      </c>
      <c r="W42" s="18">
        <v>0.6096863910191912</v>
      </c>
    </row>
    <row r="43" spans="1:23" ht="28.8" outlineLevel="4" x14ac:dyDescent="0.3">
      <c r="A43" s="9" t="s">
        <v>28</v>
      </c>
      <c r="B43" s="10" t="s">
        <v>29</v>
      </c>
      <c r="C43" s="10" t="s">
        <v>103</v>
      </c>
      <c r="D43" s="10" t="s">
        <v>104</v>
      </c>
      <c r="E43" s="10"/>
      <c r="F43" s="10" t="s">
        <v>32</v>
      </c>
      <c r="G43" s="10">
        <v>1120</v>
      </c>
      <c r="H43" s="10">
        <v>3480</v>
      </c>
      <c r="I43" s="11" t="s">
        <v>105</v>
      </c>
      <c r="J43" s="11"/>
      <c r="K43" s="23">
        <v>291810</v>
      </c>
      <c r="L43" s="23">
        <v>291810</v>
      </c>
      <c r="M43" s="23">
        <v>0</v>
      </c>
      <c r="N43" s="23">
        <v>0</v>
      </c>
      <c r="O43" s="23">
        <v>0</v>
      </c>
      <c r="P43" s="23">
        <v>266496</v>
      </c>
      <c r="Q43" s="23">
        <v>266496</v>
      </c>
      <c r="R43" s="23">
        <v>25314</v>
      </c>
      <c r="S43" s="23">
        <v>25314</v>
      </c>
      <c r="T43" s="23">
        <v>25314</v>
      </c>
      <c r="U43" s="12">
        <v>0.91325177341420782</v>
      </c>
      <c r="V43" s="12">
        <v>0</v>
      </c>
      <c r="W43" s="13">
        <v>0.91325177341420782</v>
      </c>
    </row>
    <row r="44" spans="1:23" outlineLevel="4" x14ac:dyDescent="0.3">
      <c r="A44" s="9" t="s">
        <v>28</v>
      </c>
      <c r="B44" s="10" t="s">
        <v>29</v>
      </c>
      <c r="C44" s="10" t="s">
        <v>103</v>
      </c>
      <c r="D44" s="10" t="s">
        <v>106</v>
      </c>
      <c r="E44" s="10"/>
      <c r="F44" s="10" t="s">
        <v>32</v>
      </c>
      <c r="G44" s="10">
        <v>1120</v>
      </c>
      <c r="H44" s="10">
        <v>3480</v>
      </c>
      <c r="I44" s="11" t="s">
        <v>107</v>
      </c>
      <c r="J44" s="11"/>
      <c r="K44" s="23">
        <v>52568623</v>
      </c>
      <c r="L44" s="23">
        <v>52568623</v>
      </c>
      <c r="M44" s="23">
        <v>0</v>
      </c>
      <c r="N44" s="23">
        <v>1773835.09</v>
      </c>
      <c r="O44" s="23">
        <v>0</v>
      </c>
      <c r="P44" s="23">
        <v>40290113.270000003</v>
      </c>
      <c r="Q44" s="23">
        <v>1605950</v>
      </c>
      <c r="R44" s="23">
        <v>10504674.640000001</v>
      </c>
      <c r="S44" s="23">
        <v>10504674.640000001</v>
      </c>
      <c r="T44" s="23">
        <v>10504674.639999993</v>
      </c>
      <c r="U44" s="12">
        <v>0.76642892605347501</v>
      </c>
      <c r="V44" s="12">
        <v>3.3743229112164493E-2</v>
      </c>
      <c r="W44" s="13">
        <v>0.80017215516563955</v>
      </c>
    </row>
    <row r="45" spans="1:23" outlineLevel="4" x14ac:dyDescent="0.3">
      <c r="A45" s="9" t="s">
        <v>28</v>
      </c>
      <c r="B45" s="10" t="s">
        <v>29</v>
      </c>
      <c r="C45" s="10" t="s">
        <v>103</v>
      </c>
      <c r="D45" s="10" t="s">
        <v>108</v>
      </c>
      <c r="E45" s="10"/>
      <c r="F45" s="10" t="s">
        <v>32</v>
      </c>
      <c r="G45" s="10">
        <v>1120</v>
      </c>
      <c r="H45" s="10">
        <v>3480</v>
      </c>
      <c r="I45" s="11" t="s">
        <v>109</v>
      </c>
      <c r="J45" s="11"/>
      <c r="K45" s="23">
        <v>47120</v>
      </c>
      <c r="L45" s="23">
        <v>47120</v>
      </c>
      <c r="M45" s="23">
        <v>0</v>
      </c>
      <c r="N45" s="23">
        <v>30800</v>
      </c>
      <c r="O45" s="23">
        <v>0</v>
      </c>
      <c r="P45" s="23">
        <v>0</v>
      </c>
      <c r="Q45" s="23">
        <v>0</v>
      </c>
      <c r="R45" s="23">
        <v>16320</v>
      </c>
      <c r="S45" s="23">
        <v>16320</v>
      </c>
      <c r="T45" s="23">
        <v>16320</v>
      </c>
      <c r="U45" s="12">
        <v>0</v>
      </c>
      <c r="V45" s="12">
        <v>0.65365025466893034</v>
      </c>
      <c r="W45" s="13">
        <v>0.65365025466893034</v>
      </c>
    </row>
    <row r="46" spans="1:23" outlineLevel="4" x14ac:dyDescent="0.3">
      <c r="A46" s="9" t="s">
        <v>28</v>
      </c>
      <c r="B46" s="10" t="s">
        <v>29</v>
      </c>
      <c r="C46" s="10" t="s">
        <v>103</v>
      </c>
      <c r="D46" s="10" t="s">
        <v>110</v>
      </c>
      <c r="E46" s="10"/>
      <c r="F46" s="10" t="s">
        <v>32</v>
      </c>
      <c r="G46" s="10">
        <v>1120</v>
      </c>
      <c r="H46" s="10">
        <v>3480</v>
      </c>
      <c r="I46" s="11" t="s">
        <v>111</v>
      </c>
      <c r="J46" s="11" t="s">
        <v>38</v>
      </c>
      <c r="K46" s="23">
        <v>16850000</v>
      </c>
      <c r="L46" s="23">
        <v>16850000</v>
      </c>
      <c r="M46" s="23">
        <v>0</v>
      </c>
      <c r="N46" s="23">
        <v>0</v>
      </c>
      <c r="O46" s="23">
        <v>0</v>
      </c>
      <c r="P46" s="23">
        <v>4133591.19</v>
      </c>
      <c r="Q46" s="23">
        <v>2836096.19</v>
      </c>
      <c r="R46" s="23">
        <v>12716408.810000001</v>
      </c>
      <c r="S46" s="23">
        <v>12716408.810000001</v>
      </c>
      <c r="T46" s="23">
        <v>12716408.810000001</v>
      </c>
      <c r="U46" s="12">
        <v>0.24531698456973294</v>
      </c>
      <c r="V46" s="12">
        <v>0</v>
      </c>
      <c r="W46" s="13">
        <v>0.24531698456973294</v>
      </c>
    </row>
    <row r="47" spans="1:23" outlineLevel="4" x14ac:dyDescent="0.3">
      <c r="A47" s="9" t="s">
        <v>28</v>
      </c>
      <c r="B47" s="10" t="s">
        <v>29</v>
      </c>
      <c r="C47" s="10" t="s">
        <v>103</v>
      </c>
      <c r="D47" s="10" t="s">
        <v>112</v>
      </c>
      <c r="E47" s="10"/>
      <c r="F47" s="10" t="s">
        <v>32</v>
      </c>
      <c r="G47" s="10">
        <v>1120</v>
      </c>
      <c r="H47" s="10">
        <v>3480</v>
      </c>
      <c r="I47" s="11" t="s">
        <v>113</v>
      </c>
      <c r="J47" s="11"/>
      <c r="K47" s="23">
        <v>355852</v>
      </c>
      <c r="L47" s="23">
        <v>355852</v>
      </c>
      <c r="M47" s="23">
        <v>0</v>
      </c>
      <c r="N47" s="23">
        <v>0</v>
      </c>
      <c r="O47" s="23">
        <v>0</v>
      </c>
      <c r="P47" s="23">
        <v>186112.35</v>
      </c>
      <c r="Q47" s="23">
        <v>0</v>
      </c>
      <c r="R47" s="23">
        <v>169739.65</v>
      </c>
      <c r="S47" s="23">
        <v>169739.65</v>
      </c>
      <c r="T47" s="23">
        <v>169739.65</v>
      </c>
      <c r="U47" s="12">
        <v>0.52300492901543338</v>
      </c>
      <c r="V47" s="12">
        <v>0</v>
      </c>
      <c r="W47" s="13">
        <v>0.52300492901543338</v>
      </c>
    </row>
    <row r="48" spans="1:23" ht="28.8" outlineLevel="4" x14ac:dyDescent="0.3">
      <c r="A48" s="9" t="s">
        <v>28</v>
      </c>
      <c r="B48" s="10" t="s">
        <v>29</v>
      </c>
      <c r="C48" s="10" t="s">
        <v>103</v>
      </c>
      <c r="D48" s="10" t="s">
        <v>114</v>
      </c>
      <c r="E48" s="10"/>
      <c r="F48" s="10" t="s">
        <v>32</v>
      </c>
      <c r="G48" s="10">
        <v>1120</v>
      </c>
      <c r="H48" s="10">
        <v>3480</v>
      </c>
      <c r="I48" s="11" t="s">
        <v>115</v>
      </c>
      <c r="J48" s="11"/>
      <c r="K48" s="23">
        <v>9048560</v>
      </c>
      <c r="L48" s="23">
        <v>9048560</v>
      </c>
      <c r="M48" s="23">
        <v>3091311.96</v>
      </c>
      <c r="N48" s="23">
        <v>0</v>
      </c>
      <c r="O48" s="23">
        <v>0</v>
      </c>
      <c r="P48" s="23">
        <v>4712503.62</v>
      </c>
      <c r="Q48" s="23">
        <v>4599401.62</v>
      </c>
      <c r="R48" s="23">
        <v>1244744.42</v>
      </c>
      <c r="S48" s="23">
        <v>1244744.42</v>
      </c>
      <c r="T48" s="23">
        <v>1244744.42</v>
      </c>
      <c r="U48" s="12">
        <v>0.52080149990716751</v>
      </c>
      <c r="V48" s="12">
        <v>0.34163579177239251</v>
      </c>
      <c r="W48" s="13">
        <v>0.86243729167955996</v>
      </c>
    </row>
    <row r="49" spans="1:23" outlineLevel="4" x14ac:dyDescent="0.3">
      <c r="A49" s="9" t="s">
        <v>28</v>
      </c>
      <c r="B49" s="10" t="s">
        <v>29</v>
      </c>
      <c r="C49" s="10" t="s">
        <v>103</v>
      </c>
      <c r="D49" s="10" t="s">
        <v>116</v>
      </c>
      <c r="E49" s="10"/>
      <c r="F49" s="10" t="s">
        <v>32</v>
      </c>
      <c r="G49" s="10">
        <v>1120</v>
      </c>
      <c r="H49" s="10">
        <v>3480</v>
      </c>
      <c r="I49" s="11" t="s">
        <v>117</v>
      </c>
      <c r="J49" s="11"/>
      <c r="K49" s="23">
        <v>424297</v>
      </c>
      <c r="L49" s="23">
        <v>424297</v>
      </c>
      <c r="M49" s="23">
        <v>0</v>
      </c>
      <c r="N49" s="23">
        <v>0</v>
      </c>
      <c r="O49" s="23">
        <v>0</v>
      </c>
      <c r="P49" s="23">
        <v>82189.399999999994</v>
      </c>
      <c r="Q49" s="23">
        <v>0</v>
      </c>
      <c r="R49" s="23">
        <v>342107.6</v>
      </c>
      <c r="S49" s="23">
        <v>342107.6</v>
      </c>
      <c r="T49" s="23">
        <v>342107.6</v>
      </c>
      <c r="U49" s="12">
        <v>0.19370723809029994</v>
      </c>
      <c r="V49" s="12">
        <v>0</v>
      </c>
      <c r="W49" s="13">
        <v>0.19370723809029994</v>
      </c>
    </row>
    <row r="50" spans="1:23" outlineLevel="4" x14ac:dyDescent="0.3">
      <c r="A50" s="9" t="s">
        <v>28</v>
      </c>
      <c r="B50" s="10" t="s">
        <v>29</v>
      </c>
      <c r="C50" s="10" t="s">
        <v>103</v>
      </c>
      <c r="D50" s="10" t="s">
        <v>118</v>
      </c>
      <c r="E50" s="10"/>
      <c r="F50" s="10" t="s">
        <v>32</v>
      </c>
      <c r="G50" s="10">
        <v>1120</v>
      </c>
      <c r="H50" s="10">
        <v>3480</v>
      </c>
      <c r="I50" s="11" t="s">
        <v>119</v>
      </c>
      <c r="J50" s="11"/>
      <c r="K50" s="23">
        <v>0</v>
      </c>
      <c r="L50" s="23">
        <v>0</v>
      </c>
      <c r="M50" s="23">
        <v>0</v>
      </c>
      <c r="N50" s="23">
        <v>0</v>
      </c>
      <c r="O50" s="23">
        <v>0</v>
      </c>
      <c r="P50" s="23">
        <v>0</v>
      </c>
      <c r="Q50" s="23">
        <v>0</v>
      </c>
      <c r="R50" s="23">
        <v>0</v>
      </c>
      <c r="S50" s="23">
        <v>0</v>
      </c>
      <c r="T50" s="23">
        <v>0</v>
      </c>
      <c r="U50" s="12">
        <v>0</v>
      </c>
      <c r="V50" s="12">
        <v>0</v>
      </c>
      <c r="W50" s="13">
        <v>0</v>
      </c>
    </row>
    <row r="51" spans="1:23" ht="28.8" outlineLevel="4" x14ac:dyDescent="0.3">
      <c r="A51" s="9" t="s">
        <v>28</v>
      </c>
      <c r="B51" s="10" t="s">
        <v>29</v>
      </c>
      <c r="C51" s="10" t="s">
        <v>103</v>
      </c>
      <c r="D51" s="10" t="s">
        <v>120</v>
      </c>
      <c r="E51" s="10"/>
      <c r="F51" s="10" t="s">
        <v>32</v>
      </c>
      <c r="G51" s="10">
        <v>1120</v>
      </c>
      <c r="H51" s="10">
        <v>3480</v>
      </c>
      <c r="I51" s="11" t="s">
        <v>121</v>
      </c>
      <c r="J51" s="11"/>
      <c r="K51" s="23">
        <v>14697635</v>
      </c>
      <c r="L51" s="23">
        <v>14697635</v>
      </c>
      <c r="M51" s="23">
        <v>7459084.4299999997</v>
      </c>
      <c r="N51" s="23">
        <v>0</v>
      </c>
      <c r="O51" s="23">
        <v>0</v>
      </c>
      <c r="P51" s="23">
        <v>113833.15</v>
      </c>
      <c r="Q51" s="23">
        <v>50833.15</v>
      </c>
      <c r="R51" s="23">
        <v>7124717.4199999999</v>
      </c>
      <c r="S51" s="23">
        <v>7124717.4199999999</v>
      </c>
      <c r="T51" s="23">
        <v>7124717.4199999999</v>
      </c>
      <c r="U51" s="12">
        <v>7.7449977496379515E-3</v>
      </c>
      <c r="V51" s="12">
        <v>0.50750235871281335</v>
      </c>
      <c r="W51" s="13">
        <v>0.51524735646245134</v>
      </c>
    </row>
    <row r="52" spans="1:23" ht="28.8" outlineLevel="4" x14ac:dyDescent="0.3">
      <c r="A52" s="9" t="s">
        <v>28</v>
      </c>
      <c r="B52" s="10" t="s">
        <v>29</v>
      </c>
      <c r="C52" s="10" t="s">
        <v>103</v>
      </c>
      <c r="D52" s="10" t="s">
        <v>122</v>
      </c>
      <c r="E52" s="10"/>
      <c r="F52" s="10" t="s">
        <v>32</v>
      </c>
      <c r="G52" s="10">
        <v>1120</v>
      </c>
      <c r="H52" s="10">
        <v>3480</v>
      </c>
      <c r="I52" s="11" t="s">
        <v>123</v>
      </c>
      <c r="J52" s="11"/>
      <c r="K52" s="23">
        <v>468995</v>
      </c>
      <c r="L52" s="23">
        <v>468995</v>
      </c>
      <c r="M52" s="23">
        <v>0</v>
      </c>
      <c r="N52" s="23">
        <v>77485</v>
      </c>
      <c r="O52" s="23">
        <v>0</v>
      </c>
      <c r="P52" s="23">
        <v>0</v>
      </c>
      <c r="Q52" s="23">
        <v>0</v>
      </c>
      <c r="R52" s="23">
        <v>391510</v>
      </c>
      <c r="S52" s="23">
        <v>391510</v>
      </c>
      <c r="T52" s="23">
        <v>391510</v>
      </c>
      <c r="U52" s="12">
        <v>0</v>
      </c>
      <c r="V52" s="12">
        <v>0.16521498096994638</v>
      </c>
      <c r="W52" s="13">
        <v>0.16521498096994638</v>
      </c>
    </row>
    <row r="53" spans="1:23" outlineLevel="4" x14ac:dyDescent="0.3">
      <c r="A53" s="9" t="s">
        <v>28</v>
      </c>
      <c r="B53" s="10" t="s">
        <v>29</v>
      </c>
      <c r="C53" s="10" t="s">
        <v>103</v>
      </c>
      <c r="D53" s="10" t="s">
        <v>124</v>
      </c>
      <c r="E53" s="10"/>
      <c r="F53" s="10" t="s">
        <v>32</v>
      </c>
      <c r="G53" s="10">
        <v>1120</v>
      </c>
      <c r="H53" s="10">
        <v>3480</v>
      </c>
      <c r="I53" s="11" t="s">
        <v>125</v>
      </c>
      <c r="J53" s="11"/>
      <c r="K53" s="23">
        <v>23706953</v>
      </c>
      <c r="L53" s="23">
        <v>23706953</v>
      </c>
      <c r="M53" s="23">
        <v>0</v>
      </c>
      <c r="N53" s="23">
        <v>2735797.53</v>
      </c>
      <c r="O53" s="23">
        <v>0</v>
      </c>
      <c r="P53" s="23">
        <v>15179690.289999999</v>
      </c>
      <c r="Q53" s="23">
        <v>2141000</v>
      </c>
      <c r="R53" s="23">
        <v>5791465.1799999997</v>
      </c>
      <c r="S53" s="23">
        <v>5791465.1799999997</v>
      </c>
      <c r="T53" s="23">
        <v>5791465.1799999997</v>
      </c>
      <c r="U53" s="12">
        <v>0.64030541124369711</v>
      </c>
      <c r="V53" s="12">
        <v>0.11540063921331432</v>
      </c>
      <c r="W53" s="13">
        <v>0.75570605045701145</v>
      </c>
    </row>
    <row r="54" spans="1:23" outlineLevel="4" x14ac:dyDescent="0.3">
      <c r="A54" s="9" t="s">
        <v>28</v>
      </c>
      <c r="B54" s="10" t="s">
        <v>29</v>
      </c>
      <c r="C54" s="10" t="s">
        <v>103</v>
      </c>
      <c r="D54" s="10" t="s">
        <v>126</v>
      </c>
      <c r="E54" s="10"/>
      <c r="F54" s="10" t="s">
        <v>32</v>
      </c>
      <c r="G54" s="10">
        <v>1120</v>
      </c>
      <c r="H54" s="10">
        <v>3480</v>
      </c>
      <c r="I54" s="11" t="s">
        <v>127</v>
      </c>
      <c r="J54" s="11"/>
      <c r="K54" s="23">
        <v>6964578</v>
      </c>
      <c r="L54" s="23">
        <v>6964578</v>
      </c>
      <c r="M54" s="23">
        <v>0</v>
      </c>
      <c r="N54" s="23">
        <v>508999.94</v>
      </c>
      <c r="O54" s="23">
        <v>0</v>
      </c>
      <c r="P54" s="23">
        <v>5188826.9000000004</v>
      </c>
      <c r="Q54" s="23">
        <v>0</v>
      </c>
      <c r="R54" s="23">
        <v>1266751.1599999999</v>
      </c>
      <c r="S54" s="23">
        <v>1266751.1599999999</v>
      </c>
      <c r="T54" s="23">
        <v>1266751.1599999992</v>
      </c>
      <c r="U54" s="12">
        <v>0.74503105572225625</v>
      </c>
      <c r="V54" s="12">
        <v>7.3084103588185817E-2</v>
      </c>
      <c r="W54" s="13">
        <v>0.8181151593104421</v>
      </c>
    </row>
    <row r="55" spans="1:23" outlineLevel="4" x14ac:dyDescent="0.3">
      <c r="A55" s="9" t="s">
        <v>28</v>
      </c>
      <c r="B55" s="10" t="s">
        <v>29</v>
      </c>
      <c r="C55" s="10" t="s">
        <v>103</v>
      </c>
      <c r="D55" s="10" t="s">
        <v>128</v>
      </c>
      <c r="E55" s="10"/>
      <c r="F55" s="10" t="s">
        <v>32</v>
      </c>
      <c r="G55" s="10">
        <v>1120</v>
      </c>
      <c r="H55" s="10">
        <v>3480</v>
      </c>
      <c r="I55" s="11" t="s">
        <v>129</v>
      </c>
      <c r="J55" s="11"/>
      <c r="K55" s="23">
        <v>0</v>
      </c>
      <c r="L55" s="23">
        <v>0</v>
      </c>
      <c r="M55" s="23">
        <v>0</v>
      </c>
      <c r="N55" s="23">
        <v>0</v>
      </c>
      <c r="O55" s="23">
        <v>0</v>
      </c>
      <c r="P55" s="23">
        <v>0</v>
      </c>
      <c r="Q55" s="23">
        <v>0</v>
      </c>
      <c r="R55" s="23">
        <v>0</v>
      </c>
      <c r="S55" s="23">
        <v>0</v>
      </c>
      <c r="T55" s="23">
        <v>0</v>
      </c>
      <c r="U55" s="12">
        <v>0</v>
      </c>
      <c r="V55" s="12">
        <v>0</v>
      </c>
      <c r="W55" s="13">
        <v>0</v>
      </c>
    </row>
    <row r="56" spans="1:23" ht="28.8" outlineLevel="4" x14ac:dyDescent="0.3">
      <c r="A56" s="9" t="s">
        <v>28</v>
      </c>
      <c r="B56" s="10" t="s">
        <v>29</v>
      </c>
      <c r="C56" s="10" t="s">
        <v>103</v>
      </c>
      <c r="D56" s="10" t="s">
        <v>130</v>
      </c>
      <c r="E56" s="10"/>
      <c r="F56" s="10" t="s">
        <v>32</v>
      </c>
      <c r="G56" s="10">
        <v>1120</v>
      </c>
      <c r="H56" s="10">
        <v>3480</v>
      </c>
      <c r="I56" s="11" t="s">
        <v>131</v>
      </c>
      <c r="J56" s="11"/>
      <c r="K56" s="23">
        <v>251155</v>
      </c>
      <c r="L56" s="23">
        <v>251155</v>
      </c>
      <c r="M56" s="23">
        <v>0</v>
      </c>
      <c r="N56" s="23">
        <v>0</v>
      </c>
      <c r="O56" s="23">
        <v>0</v>
      </c>
      <c r="P56" s="23">
        <v>131015.83</v>
      </c>
      <c r="Q56" s="23">
        <v>0</v>
      </c>
      <c r="R56" s="23">
        <v>120139.17</v>
      </c>
      <c r="S56" s="23">
        <v>120139.17</v>
      </c>
      <c r="T56" s="23">
        <v>120139.17</v>
      </c>
      <c r="U56" s="12">
        <v>0.52165328183790882</v>
      </c>
      <c r="V56" s="12">
        <v>0</v>
      </c>
      <c r="W56" s="13">
        <v>0.52165328183790882</v>
      </c>
    </row>
    <row r="57" spans="1:23" ht="28.8" outlineLevel="4" x14ac:dyDescent="0.3">
      <c r="A57" s="9" t="s">
        <v>28</v>
      </c>
      <c r="B57" s="10" t="s">
        <v>29</v>
      </c>
      <c r="C57" s="10" t="s">
        <v>103</v>
      </c>
      <c r="D57" s="10" t="s">
        <v>132</v>
      </c>
      <c r="E57" s="10"/>
      <c r="F57" s="10" t="s">
        <v>32</v>
      </c>
      <c r="G57" s="10">
        <v>1120</v>
      </c>
      <c r="H57" s="10">
        <v>3480</v>
      </c>
      <c r="I57" s="11" t="s">
        <v>133</v>
      </c>
      <c r="J57" s="11"/>
      <c r="K57" s="23">
        <v>0</v>
      </c>
      <c r="L57" s="23">
        <v>0</v>
      </c>
      <c r="M57" s="23">
        <v>0</v>
      </c>
      <c r="N57" s="23">
        <v>0</v>
      </c>
      <c r="O57" s="23">
        <v>0</v>
      </c>
      <c r="P57" s="23">
        <v>0</v>
      </c>
      <c r="Q57" s="23">
        <v>0</v>
      </c>
      <c r="R57" s="23">
        <v>0</v>
      </c>
      <c r="S57" s="23">
        <v>0</v>
      </c>
      <c r="T57" s="23">
        <v>0</v>
      </c>
      <c r="U57" s="12">
        <v>0</v>
      </c>
      <c r="V57" s="12">
        <v>0</v>
      </c>
      <c r="W57" s="13">
        <v>0</v>
      </c>
    </row>
    <row r="58" spans="1:23" ht="28.8" outlineLevel="4" x14ac:dyDescent="0.3">
      <c r="A58" s="9" t="s">
        <v>28</v>
      </c>
      <c r="B58" s="10" t="s">
        <v>29</v>
      </c>
      <c r="C58" s="10" t="s">
        <v>103</v>
      </c>
      <c r="D58" s="10" t="s">
        <v>134</v>
      </c>
      <c r="E58" s="10"/>
      <c r="F58" s="10" t="s">
        <v>32</v>
      </c>
      <c r="G58" s="10">
        <v>1120</v>
      </c>
      <c r="H58" s="10">
        <v>3480</v>
      </c>
      <c r="I58" s="11" t="s">
        <v>135</v>
      </c>
      <c r="J58" s="11"/>
      <c r="K58" s="23">
        <v>392198</v>
      </c>
      <c r="L58" s="23">
        <v>392198</v>
      </c>
      <c r="M58" s="23">
        <v>0</v>
      </c>
      <c r="N58" s="23">
        <v>0</v>
      </c>
      <c r="O58" s="23">
        <v>0</v>
      </c>
      <c r="P58" s="23">
        <v>0</v>
      </c>
      <c r="Q58" s="23">
        <v>0</v>
      </c>
      <c r="R58" s="23">
        <v>392198</v>
      </c>
      <c r="S58" s="23">
        <v>392198</v>
      </c>
      <c r="T58" s="23">
        <v>392198</v>
      </c>
      <c r="U58" s="12">
        <v>0</v>
      </c>
      <c r="V58" s="12">
        <v>0</v>
      </c>
      <c r="W58" s="13">
        <v>0</v>
      </c>
    </row>
    <row r="59" spans="1:23" outlineLevel="3" x14ac:dyDescent="0.3">
      <c r="A59" s="14"/>
      <c r="B59" s="15"/>
      <c r="C59" s="15" t="s">
        <v>136</v>
      </c>
      <c r="D59" s="15"/>
      <c r="E59" s="15"/>
      <c r="F59" s="15"/>
      <c r="G59" s="15"/>
      <c r="H59" s="15"/>
      <c r="I59" s="16"/>
      <c r="J59" s="16"/>
      <c r="K59" s="24">
        <f t="shared" ref="K59:T59" si="2">SUBTOTAL(9,K43:K58)</f>
        <v>126067776</v>
      </c>
      <c r="L59" s="24">
        <f t="shared" si="2"/>
        <v>126067776</v>
      </c>
      <c r="M59" s="24">
        <f t="shared" si="2"/>
        <v>10550396.390000001</v>
      </c>
      <c r="N59" s="24">
        <f t="shared" si="2"/>
        <v>5126917.5600000005</v>
      </c>
      <c r="O59" s="24">
        <f t="shared" si="2"/>
        <v>0</v>
      </c>
      <c r="P59" s="24">
        <f t="shared" si="2"/>
        <v>70284372</v>
      </c>
      <c r="Q59" s="24">
        <f t="shared" si="2"/>
        <v>11499776.959999999</v>
      </c>
      <c r="R59" s="24">
        <f t="shared" si="2"/>
        <v>40106090.050000004</v>
      </c>
      <c r="S59" s="24">
        <f t="shared" si="2"/>
        <v>40106090.050000004</v>
      </c>
      <c r="T59" s="24">
        <f t="shared" si="2"/>
        <v>40106090.049999997</v>
      </c>
      <c r="U59" s="17">
        <v>0.55751258751483013</v>
      </c>
      <c r="V59" s="17">
        <v>0.12435623477644279</v>
      </c>
      <c r="W59" s="18">
        <v>0.68186882229127288</v>
      </c>
    </row>
    <row r="60" spans="1:23" ht="28.8" outlineLevel="4" x14ac:dyDescent="0.3">
      <c r="A60" s="9" t="s">
        <v>28</v>
      </c>
      <c r="B60" s="10" t="s">
        <v>29</v>
      </c>
      <c r="C60" s="10" t="s">
        <v>137</v>
      </c>
      <c r="D60" s="10" t="s">
        <v>138</v>
      </c>
      <c r="E60" s="10"/>
      <c r="F60" s="10">
        <v>280</v>
      </c>
      <c r="G60" s="10">
        <v>2210</v>
      </c>
      <c r="H60" s="10">
        <v>3480</v>
      </c>
      <c r="I60" s="11" t="s">
        <v>139</v>
      </c>
      <c r="J60" s="11" t="s">
        <v>140</v>
      </c>
      <c r="K60" s="23">
        <v>73750</v>
      </c>
      <c r="L60" s="23">
        <v>73750</v>
      </c>
      <c r="M60" s="23">
        <v>0</v>
      </c>
      <c r="N60" s="23">
        <v>0</v>
      </c>
      <c r="O60" s="23">
        <v>0</v>
      </c>
      <c r="P60" s="23">
        <v>0</v>
      </c>
      <c r="Q60" s="23">
        <v>0</v>
      </c>
      <c r="R60" s="23">
        <v>73750</v>
      </c>
      <c r="S60" s="23">
        <v>73750</v>
      </c>
      <c r="T60" s="23">
        <v>73750</v>
      </c>
      <c r="U60" s="12">
        <v>0</v>
      </c>
      <c r="V60" s="12">
        <v>0</v>
      </c>
      <c r="W60" s="13">
        <v>0</v>
      </c>
    </row>
    <row r="61" spans="1:23" outlineLevel="4" x14ac:dyDescent="0.3">
      <c r="A61" s="9" t="s">
        <v>28</v>
      </c>
      <c r="B61" s="10" t="s">
        <v>29</v>
      </c>
      <c r="C61" s="10" t="s">
        <v>137</v>
      </c>
      <c r="D61" s="10" t="s">
        <v>141</v>
      </c>
      <c r="E61" s="10"/>
      <c r="F61" s="10">
        <v>280</v>
      </c>
      <c r="G61" s="10">
        <v>2210</v>
      </c>
      <c r="H61" s="10">
        <v>3480</v>
      </c>
      <c r="I61" s="11" t="s">
        <v>142</v>
      </c>
      <c r="J61" s="11" t="s">
        <v>140</v>
      </c>
      <c r="K61" s="23">
        <v>940000</v>
      </c>
      <c r="L61" s="23">
        <v>940000</v>
      </c>
      <c r="M61" s="23">
        <v>0</v>
      </c>
      <c r="N61" s="23">
        <v>0</v>
      </c>
      <c r="O61" s="23">
        <v>0</v>
      </c>
      <c r="P61" s="23">
        <v>527900</v>
      </c>
      <c r="Q61" s="23">
        <v>0</v>
      </c>
      <c r="R61" s="23">
        <v>412100</v>
      </c>
      <c r="S61" s="23">
        <v>412100</v>
      </c>
      <c r="T61" s="23">
        <v>412100</v>
      </c>
      <c r="U61" s="12">
        <v>0.56159574468085105</v>
      </c>
      <c r="V61" s="12">
        <v>0</v>
      </c>
      <c r="W61" s="13">
        <v>0.56159574468085105</v>
      </c>
    </row>
    <row r="62" spans="1:23" outlineLevel="4" x14ac:dyDescent="0.3">
      <c r="A62" s="9" t="s">
        <v>28</v>
      </c>
      <c r="B62" s="10" t="s">
        <v>29</v>
      </c>
      <c r="C62" s="10" t="s">
        <v>137</v>
      </c>
      <c r="D62" s="10" t="s">
        <v>143</v>
      </c>
      <c r="E62" s="10"/>
      <c r="F62" s="10">
        <v>280</v>
      </c>
      <c r="G62" s="10">
        <v>2210</v>
      </c>
      <c r="H62" s="10">
        <v>3480</v>
      </c>
      <c r="I62" s="11" t="s">
        <v>144</v>
      </c>
      <c r="J62" s="11" t="s">
        <v>140</v>
      </c>
      <c r="K62" s="23">
        <v>8627011</v>
      </c>
      <c r="L62" s="23">
        <v>8627011</v>
      </c>
      <c r="M62" s="23">
        <v>5773765.0499999998</v>
      </c>
      <c r="N62" s="23">
        <v>0</v>
      </c>
      <c r="O62" s="23">
        <v>0</v>
      </c>
      <c r="P62" s="23">
        <v>0</v>
      </c>
      <c r="Q62" s="23">
        <v>0</v>
      </c>
      <c r="R62" s="23">
        <v>2853245.95</v>
      </c>
      <c r="S62" s="23">
        <v>2853245.95</v>
      </c>
      <c r="T62" s="23">
        <v>2853245.95</v>
      </c>
      <c r="U62" s="12">
        <v>0</v>
      </c>
      <c r="V62" s="12">
        <v>0.66926598911256752</v>
      </c>
      <c r="W62" s="13">
        <v>0.66926598911256752</v>
      </c>
    </row>
    <row r="63" spans="1:23" outlineLevel="4" x14ac:dyDescent="0.3">
      <c r="A63" s="9" t="s">
        <v>28</v>
      </c>
      <c r="B63" s="10" t="s">
        <v>29</v>
      </c>
      <c r="C63" s="10" t="s">
        <v>137</v>
      </c>
      <c r="D63" s="10" t="s">
        <v>143</v>
      </c>
      <c r="E63" s="10"/>
      <c r="F63" s="10" t="s">
        <v>32</v>
      </c>
      <c r="G63" s="10">
        <v>2210</v>
      </c>
      <c r="H63" s="10">
        <v>3480</v>
      </c>
      <c r="I63" s="11" t="s">
        <v>144</v>
      </c>
      <c r="J63" s="11" t="s">
        <v>140</v>
      </c>
      <c r="K63" s="23">
        <v>15822294.810000001</v>
      </c>
      <c r="L63" s="23">
        <v>15822294.810000001</v>
      </c>
      <c r="M63" s="23">
        <v>3000000</v>
      </c>
      <c r="N63" s="23">
        <v>0</v>
      </c>
      <c r="O63" s="23">
        <v>0</v>
      </c>
      <c r="P63" s="23">
        <v>8480860.6600000001</v>
      </c>
      <c r="Q63" s="23">
        <v>5650708.6600000001</v>
      </c>
      <c r="R63" s="23">
        <v>4341434.1500000004</v>
      </c>
      <c r="S63" s="23">
        <v>4341434.1500000004</v>
      </c>
      <c r="T63" s="23">
        <v>4341434.1500000004</v>
      </c>
      <c r="U63" s="12">
        <v>0.53600699278084052</v>
      </c>
      <c r="V63" s="12">
        <v>0.18960587171615215</v>
      </c>
      <c r="W63" s="13">
        <v>0.72561286449699269</v>
      </c>
    </row>
    <row r="64" spans="1:23" outlineLevel="4" x14ac:dyDescent="0.3">
      <c r="A64" s="9" t="s">
        <v>28</v>
      </c>
      <c r="B64" s="10" t="s">
        <v>29</v>
      </c>
      <c r="C64" s="10" t="s">
        <v>137</v>
      </c>
      <c r="D64" s="10" t="s">
        <v>145</v>
      </c>
      <c r="E64" s="10"/>
      <c r="F64" s="10">
        <v>280</v>
      </c>
      <c r="G64" s="10">
        <v>2210</v>
      </c>
      <c r="H64" s="10">
        <v>3480</v>
      </c>
      <c r="I64" s="11" t="s">
        <v>146</v>
      </c>
      <c r="J64" s="11" t="s">
        <v>140</v>
      </c>
      <c r="K64" s="23">
        <v>16600236</v>
      </c>
      <c r="L64" s="23">
        <v>16600236</v>
      </c>
      <c r="M64" s="23">
        <v>0</v>
      </c>
      <c r="N64" s="23">
        <v>4528642.67</v>
      </c>
      <c r="O64" s="23">
        <v>0</v>
      </c>
      <c r="P64" s="23">
        <v>5459318.4900000002</v>
      </c>
      <c r="Q64" s="23">
        <v>3372295.36</v>
      </c>
      <c r="R64" s="23">
        <v>6612274.1699999999</v>
      </c>
      <c r="S64" s="23">
        <v>6612274.8399999999</v>
      </c>
      <c r="T64" s="23">
        <v>6612274.8399999999</v>
      </c>
      <c r="U64" s="12">
        <v>0.32886993233108253</v>
      </c>
      <c r="V64" s="12">
        <v>0.27280592095196721</v>
      </c>
      <c r="W64" s="13">
        <v>0.60167585328304973</v>
      </c>
    </row>
    <row r="65" spans="1:23" outlineLevel="4" x14ac:dyDescent="0.3">
      <c r="A65" s="9" t="s">
        <v>28</v>
      </c>
      <c r="B65" s="10" t="s">
        <v>29</v>
      </c>
      <c r="C65" s="10" t="s">
        <v>137</v>
      </c>
      <c r="D65" s="10" t="s">
        <v>147</v>
      </c>
      <c r="E65" s="10"/>
      <c r="F65" s="10">
        <v>280</v>
      </c>
      <c r="G65" s="10">
        <v>2210</v>
      </c>
      <c r="H65" s="10">
        <v>3480</v>
      </c>
      <c r="I65" s="11" t="s">
        <v>148</v>
      </c>
      <c r="J65" s="11" t="s">
        <v>140</v>
      </c>
      <c r="K65" s="23">
        <v>14482502</v>
      </c>
      <c r="L65" s="23">
        <v>14482502</v>
      </c>
      <c r="M65" s="23">
        <v>0</v>
      </c>
      <c r="N65" s="23">
        <v>1456221.1</v>
      </c>
      <c r="O65" s="23">
        <v>0</v>
      </c>
      <c r="P65" s="23">
        <v>11239872.16</v>
      </c>
      <c r="Q65" s="23">
        <v>0</v>
      </c>
      <c r="R65" s="23">
        <v>1786408.74</v>
      </c>
      <c r="S65" s="23">
        <v>1786408.74</v>
      </c>
      <c r="T65" s="23">
        <v>1786408.7400000002</v>
      </c>
      <c r="U65" s="12">
        <v>0.77610016280336092</v>
      </c>
      <c r="V65" s="12">
        <v>0.10055038141890124</v>
      </c>
      <c r="W65" s="13">
        <v>0.87665054422226218</v>
      </c>
    </row>
    <row r="66" spans="1:23" ht="28.8" outlineLevel="4" x14ac:dyDescent="0.3">
      <c r="A66" s="9" t="s">
        <v>28</v>
      </c>
      <c r="B66" s="10" t="s">
        <v>29</v>
      </c>
      <c r="C66" s="10" t="s">
        <v>137</v>
      </c>
      <c r="D66" s="10" t="s">
        <v>149</v>
      </c>
      <c r="E66" s="10"/>
      <c r="F66" s="10">
        <v>280</v>
      </c>
      <c r="G66" s="10">
        <v>2210</v>
      </c>
      <c r="H66" s="10">
        <v>3480</v>
      </c>
      <c r="I66" s="11" t="s">
        <v>150</v>
      </c>
      <c r="J66" s="11" t="s">
        <v>140</v>
      </c>
      <c r="K66" s="23">
        <v>1000000</v>
      </c>
      <c r="L66" s="23">
        <v>1000000</v>
      </c>
      <c r="M66" s="23">
        <v>0</v>
      </c>
      <c r="N66" s="23">
        <v>0</v>
      </c>
      <c r="O66" s="23">
        <v>0</v>
      </c>
      <c r="P66" s="23">
        <v>895000</v>
      </c>
      <c r="Q66" s="23">
        <v>895000</v>
      </c>
      <c r="R66" s="23">
        <v>105000</v>
      </c>
      <c r="S66" s="23">
        <v>105000</v>
      </c>
      <c r="T66" s="23">
        <v>105000</v>
      </c>
      <c r="U66" s="12">
        <v>0.89500000000000002</v>
      </c>
      <c r="V66" s="12">
        <v>0</v>
      </c>
      <c r="W66" s="13">
        <v>0.89500000000000002</v>
      </c>
    </row>
    <row r="67" spans="1:23" outlineLevel="4" x14ac:dyDescent="0.3">
      <c r="A67" s="9" t="s">
        <v>28</v>
      </c>
      <c r="B67" s="10" t="s">
        <v>29</v>
      </c>
      <c r="C67" s="10" t="s">
        <v>137</v>
      </c>
      <c r="D67" s="10" t="s">
        <v>151</v>
      </c>
      <c r="E67" s="10"/>
      <c r="F67" s="10">
        <v>280</v>
      </c>
      <c r="G67" s="10">
        <v>2240</v>
      </c>
      <c r="H67" s="10">
        <v>3480</v>
      </c>
      <c r="I67" s="11" t="s">
        <v>152</v>
      </c>
      <c r="J67" s="11"/>
      <c r="K67" s="23">
        <v>5676356</v>
      </c>
      <c r="L67" s="23">
        <v>5676356</v>
      </c>
      <c r="M67" s="23">
        <v>0</v>
      </c>
      <c r="N67" s="23">
        <v>0</v>
      </c>
      <c r="O67" s="23">
        <v>0</v>
      </c>
      <c r="P67" s="23">
        <v>0</v>
      </c>
      <c r="Q67" s="23">
        <v>0</v>
      </c>
      <c r="R67" s="23">
        <v>5676356</v>
      </c>
      <c r="S67" s="23">
        <v>5676356</v>
      </c>
      <c r="T67" s="23">
        <v>5676356</v>
      </c>
      <c r="U67" s="12">
        <v>0</v>
      </c>
      <c r="V67" s="12">
        <v>0</v>
      </c>
      <c r="W67" s="13">
        <v>0</v>
      </c>
    </row>
    <row r="68" spans="1:23" outlineLevel="3" x14ac:dyDescent="0.3">
      <c r="A68" s="14"/>
      <c r="B68" s="15"/>
      <c r="C68" s="15" t="s">
        <v>153</v>
      </c>
      <c r="D68" s="15"/>
      <c r="E68" s="15"/>
      <c r="F68" s="15"/>
      <c r="G68" s="15"/>
      <c r="H68" s="15"/>
      <c r="I68" s="16"/>
      <c r="J68" s="16"/>
      <c r="K68" s="24">
        <f t="shared" ref="K68:T68" si="3">SUBTOTAL(9,K60:K67)</f>
        <v>63222149.810000002</v>
      </c>
      <c r="L68" s="24">
        <f t="shared" si="3"/>
        <v>63222149.810000002</v>
      </c>
      <c r="M68" s="24">
        <f t="shared" si="3"/>
        <v>8773765.0500000007</v>
      </c>
      <c r="N68" s="24">
        <f t="shared" si="3"/>
        <v>5984863.7699999996</v>
      </c>
      <c r="O68" s="24">
        <f t="shared" si="3"/>
        <v>0</v>
      </c>
      <c r="P68" s="24">
        <f t="shared" si="3"/>
        <v>26602951.310000002</v>
      </c>
      <c r="Q68" s="24">
        <f t="shared" si="3"/>
        <v>9918004.0199999996</v>
      </c>
      <c r="R68" s="24">
        <f t="shared" si="3"/>
        <v>21860569.009999998</v>
      </c>
      <c r="S68" s="24">
        <f t="shared" si="3"/>
        <v>21860569.68</v>
      </c>
      <c r="T68" s="24">
        <f t="shared" si="3"/>
        <v>21860569.68</v>
      </c>
      <c r="U68" s="17">
        <v>0.42078530056236951</v>
      </c>
      <c r="V68" s="17">
        <v>0.23344079352495525</v>
      </c>
      <c r="W68" s="18">
        <v>0.65422609408732479</v>
      </c>
    </row>
    <row r="69" spans="1:23" ht="72" outlineLevel="4" x14ac:dyDescent="0.3">
      <c r="A69" s="9" t="s">
        <v>28</v>
      </c>
      <c r="B69" s="10" t="s">
        <v>29</v>
      </c>
      <c r="C69" s="10" t="s">
        <v>154</v>
      </c>
      <c r="D69" s="10" t="s">
        <v>155</v>
      </c>
      <c r="E69" s="10" t="s">
        <v>156</v>
      </c>
      <c r="F69" s="10" t="s">
        <v>32</v>
      </c>
      <c r="G69" s="10">
        <v>1310</v>
      </c>
      <c r="H69" s="10">
        <v>3480</v>
      </c>
      <c r="I69" s="11" t="s">
        <v>157</v>
      </c>
      <c r="J69" s="11"/>
      <c r="K69" s="23">
        <v>110837858</v>
      </c>
      <c r="L69" s="23">
        <v>110837858</v>
      </c>
      <c r="M69" s="23">
        <v>0</v>
      </c>
      <c r="N69" s="23">
        <v>0</v>
      </c>
      <c r="O69" s="23">
        <v>0</v>
      </c>
      <c r="P69" s="23">
        <v>110837858</v>
      </c>
      <c r="Q69" s="23">
        <v>110837858</v>
      </c>
      <c r="R69" s="23">
        <v>0</v>
      </c>
      <c r="S69" s="23">
        <v>0</v>
      </c>
      <c r="T69" s="23">
        <v>0</v>
      </c>
      <c r="U69" s="12">
        <v>1</v>
      </c>
      <c r="V69" s="12">
        <v>0</v>
      </c>
      <c r="W69" s="13">
        <v>1</v>
      </c>
    </row>
    <row r="70" spans="1:23" ht="100.8" outlineLevel="4" x14ac:dyDescent="0.3">
      <c r="A70" s="9" t="s">
        <v>28</v>
      </c>
      <c r="B70" s="10" t="s">
        <v>29</v>
      </c>
      <c r="C70" s="10" t="s">
        <v>154</v>
      </c>
      <c r="D70" s="10" t="s">
        <v>158</v>
      </c>
      <c r="E70" s="10" t="s">
        <v>52</v>
      </c>
      <c r="F70" s="10" t="s">
        <v>32</v>
      </c>
      <c r="G70" s="10">
        <v>1310</v>
      </c>
      <c r="H70" s="10">
        <v>3480</v>
      </c>
      <c r="I70" s="11" t="s">
        <v>159</v>
      </c>
      <c r="J70" s="11"/>
      <c r="K70" s="23">
        <v>15545686</v>
      </c>
      <c r="L70" s="23">
        <v>15545686</v>
      </c>
      <c r="M70" s="23">
        <v>0</v>
      </c>
      <c r="N70" s="23">
        <v>0</v>
      </c>
      <c r="O70" s="23">
        <v>0</v>
      </c>
      <c r="P70" s="23">
        <v>12976850.039999999</v>
      </c>
      <c r="Q70" s="23">
        <v>12976850.039999999</v>
      </c>
      <c r="R70" s="23">
        <v>2568835.96</v>
      </c>
      <c r="S70" s="23">
        <v>2568835.96</v>
      </c>
      <c r="T70" s="23">
        <v>2568835.9600000009</v>
      </c>
      <c r="U70" s="12">
        <v>0.83475570264316412</v>
      </c>
      <c r="V70" s="12">
        <v>0</v>
      </c>
      <c r="W70" s="13">
        <v>0.83475570264316412</v>
      </c>
    </row>
    <row r="71" spans="1:23" ht="86.4" outlineLevel="4" x14ac:dyDescent="0.3">
      <c r="A71" s="9" t="s">
        <v>28</v>
      </c>
      <c r="B71" s="10" t="s">
        <v>29</v>
      </c>
      <c r="C71" s="10" t="s">
        <v>154</v>
      </c>
      <c r="D71" s="10" t="s">
        <v>158</v>
      </c>
      <c r="E71" s="10" t="s">
        <v>160</v>
      </c>
      <c r="F71" s="10" t="s">
        <v>32</v>
      </c>
      <c r="G71" s="10">
        <v>1310</v>
      </c>
      <c r="H71" s="10">
        <v>3480</v>
      </c>
      <c r="I71" s="11" t="s">
        <v>161</v>
      </c>
      <c r="J71" s="11"/>
      <c r="K71" s="23">
        <v>15012292</v>
      </c>
      <c r="L71" s="23">
        <v>15012292</v>
      </c>
      <c r="M71" s="23">
        <v>0</v>
      </c>
      <c r="N71" s="23">
        <v>0</v>
      </c>
      <c r="O71" s="23">
        <v>0</v>
      </c>
      <c r="P71" s="23">
        <v>13751878.34</v>
      </c>
      <c r="Q71" s="23">
        <v>13751878.34</v>
      </c>
      <c r="R71" s="23">
        <v>1260413.6599999999</v>
      </c>
      <c r="S71" s="23">
        <v>1260413.6599999999</v>
      </c>
      <c r="T71" s="23">
        <v>1260413.6600000001</v>
      </c>
      <c r="U71" s="12">
        <v>0.91604122408490318</v>
      </c>
      <c r="V71" s="12">
        <v>0</v>
      </c>
      <c r="W71" s="13">
        <v>0.91604122408490318</v>
      </c>
    </row>
    <row r="72" spans="1:23" ht="43.2" outlineLevel="4" x14ac:dyDescent="0.3">
      <c r="A72" s="9" t="s">
        <v>28</v>
      </c>
      <c r="B72" s="10" t="s">
        <v>29</v>
      </c>
      <c r="C72" s="10" t="s">
        <v>154</v>
      </c>
      <c r="D72" s="10" t="s">
        <v>158</v>
      </c>
      <c r="E72" s="10" t="s">
        <v>162</v>
      </c>
      <c r="F72" s="10" t="s">
        <v>32</v>
      </c>
      <c r="G72" s="10">
        <v>1310</v>
      </c>
      <c r="H72" s="10">
        <v>3430</v>
      </c>
      <c r="I72" s="11" t="s">
        <v>163</v>
      </c>
      <c r="J72" s="11"/>
      <c r="K72" s="23">
        <v>3313012202</v>
      </c>
      <c r="L72" s="23">
        <v>3313012202</v>
      </c>
      <c r="M72" s="23">
        <v>0</v>
      </c>
      <c r="N72" s="23">
        <v>0</v>
      </c>
      <c r="O72" s="23">
        <v>0</v>
      </c>
      <c r="P72" s="23">
        <v>3313012202</v>
      </c>
      <c r="Q72" s="23">
        <v>3313012202</v>
      </c>
      <c r="R72" s="23">
        <v>0</v>
      </c>
      <c r="S72" s="23">
        <v>0</v>
      </c>
      <c r="T72" s="23">
        <v>0</v>
      </c>
      <c r="U72" s="12">
        <v>1</v>
      </c>
      <c r="V72" s="12">
        <v>0</v>
      </c>
      <c r="W72" s="13">
        <v>1</v>
      </c>
    </row>
    <row r="73" spans="1:23" ht="72" outlineLevel="4" x14ac:dyDescent="0.3">
      <c r="A73" s="9" t="s">
        <v>28</v>
      </c>
      <c r="B73" s="10" t="s">
        <v>29</v>
      </c>
      <c r="C73" s="10" t="s">
        <v>154</v>
      </c>
      <c r="D73" s="10" t="s">
        <v>158</v>
      </c>
      <c r="E73" s="10" t="s">
        <v>164</v>
      </c>
      <c r="F73" s="10" t="s">
        <v>32</v>
      </c>
      <c r="G73" s="10">
        <v>1310</v>
      </c>
      <c r="H73" s="10">
        <v>3430</v>
      </c>
      <c r="I73" s="11" t="s">
        <v>165</v>
      </c>
      <c r="J73" s="11"/>
      <c r="K73" s="23">
        <v>2160934092</v>
      </c>
      <c r="L73" s="23">
        <v>2160934092</v>
      </c>
      <c r="M73" s="23">
        <v>0</v>
      </c>
      <c r="N73" s="23">
        <v>0</v>
      </c>
      <c r="O73" s="23">
        <v>0</v>
      </c>
      <c r="P73" s="23">
        <v>2160934092</v>
      </c>
      <c r="Q73" s="23">
        <v>2160934092</v>
      </c>
      <c r="R73" s="23">
        <v>0</v>
      </c>
      <c r="S73" s="23">
        <v>0</v>
      </c>
      <c r="T73" s="23">
        <v>0</v>
      </c>
      <c r="U73" s="12">
        <v>1</v>
      </c>
      <c r="V73" s="12">
        <v>0</v>
      </c>
      <c r="W73" s="13">
        <v>1</v>
      </c>
    </row>
    <row r="74" spans="1:23" ht="115.2" outlineLevel="4" x14ac:dyDescent="0.3">
      <c r="A74" s="9" t="s">
        <v>28</v>
      </c>
      <c r="B74" s="10" t="s">
        <v>29</v>
      </c>
      <c r="C74" s="10" t="s">
        <v>154</v>
      </c>
      <c r="D74" s="10" t="s">
        <v>158</v>
      </c>
      <c r="E74" s="10" t="s">
        <v>166</v>
      </c>
      <c r="F74" s="10" t="s">
        <v>32</v>
      </c>
      <c r="G74" s="10">
        <v>1310</v>
      </c>
      <c r="H74" s="10">
        <v>3310</v>
      </c>
      <c r="I74" s="11" t="s">
        <v>167</v>
      </c>
      <c r="J74" s="11"/>
      <c r="K74" s="23">
        <v>28121600</v>
      </c>
      <c r="L74" s="23">
        <v>28121600</v>
      </c>
      <c r="M74" s="23">
        <v>0</v>
      </c>
      <c r="N74" s="23">
        <v>0</v>
      </c>
      <c r="O74" s="23">
        <v>0</v>
      </c>
      <c r="P74" s="23">
        <v>28121600</v>
      </c>
      <c r="Q74" s="23">
        <v>28121600</v>
      </c>
      <c r="R74" s="23">
        <v>0</v>
      </c>
      <c r="S74" s="23">
        <v>0</v>
      </c>
      <c r="T74" s="23">
        <v>0</v>
      </c>
      <c r="U74" s="12">
        <v>1</v>
      </c>
      <c r="V74" s="12">
        <v>0</v>
      </c>
      <c r="W74" s="13">
        <v>1</v>
      </c>
    </row>
    <row r="75" spans="1:23" ht="129.6" outlineLevel="4" x14ac:dyDescent="0.3">
      <c r="A75" s="9" t="s">
        <v>28</v>
      </c>
      <c r="B75" s="10" t="s">
        <v>29</v>
      </c>
      <c r="C75" s="10" t="s">
        <v>154</v>
      </c>
      <c r="D75" s="10" t="s">
        <v>158</v>
      </c>
      <c r="E75" s="10" t="s">
        <v>168</v>
      </c>
      <c r="F75" s="10">
        <v>280</v>
      </c>
      <c r="G75" s="10">
        <v>1310</v>
      </c>
      <c r="H75" s="10">
        <v>3480</v>
      </c>
      <c r="I75" s="11" t="s">
        <v>169</v>
      </c>
      <c r="J75" s="11"/>
      <c r="K75" s="23">
        <v>274815545886</v>
      </c>
      <c r="L75" s="23">
        <v>274815545886</v>
      </c>
      <c r="M75" s="23">
        <v>0</v>
      </c>
      <c r="N75" s="23">
        <v>0</v>
      </c>
      <c r="O75" s="23">
        <v>0</v>
      </c>
      <c r="P75" s="23">
        <v>274815545886</v>
      </c>
      <c r="Q75" s="23">
        <v>274815545886</v>
      </c>
      <c r="R75" s="23">
        <v>0</v>
      </c>
      <c r="S75" s="23">
        <v>0</v>
      </c>
      <c r="T75" s="23">
        <v>0</v>
      </c>
      <c r="U75" s="12">
        <v>1</v>
      </c>
      <c r="V75" s="12">
        <v>0</v>
      </c>
      <c r="W75" s="13">
        <v>1</v>
      </c>
    </row>
    <row r="76" spans="1:23" ht="129.6" outlineLevel="4" x14ac:dyDescent="0.3">
      <c r="A76" s="9" t="s">
        <v>28</v>
      </c>
      <c r="B76" s="10" t="s">
        <v>29</v>
      </c>
      <c r="C76" s="10" t="s">
        <v>154</v>
      </c>
      <c r="D76" s="10" t="s">
        <v>158</v>
      </c>
      <c r="E76" s="10" t="s">
        <v>168</v>
      </c>
      <c r="F76" s="10" t="s">
        <v>32</v>
      </c>
      <c r="G76" s="10">
        <v>1310</v>
      </c>
      <c r="H76" s="10">
        <v>3440</v>
      </c>
      <c r="I76" s="11" t="s">
        <v>169</v>
      </c>
      <c r="J76" s="11"/>
      <c r="K76" s="23">
        <v>165957705042</v>
      </c>
      <c r="L76" s="23">
        <v>165957705042</v>
      </c>
      <c r="M76" s="23">
        <v>0</v>
      </c>
      <c r="N76" s="23">
        <v>0</v>
      </c>
      <c r="O76" s="23">
        <v>0</v>
      </c>
      <c r="P76" s="23">
        <v>165957705042</v>
      </c>
      <c r="Q76" s="23">
        <v>165957705042</v>
      </c>
      <c r="R76" s="23">
        <v>0</v>
      </c>
      <c r="S76" s="23">
        <v>0</v>
      </c>
      <c r="T76" s="23">
        <v>0</v>
      </c>
      <c r="U76" s="12">
        <v>1</v>
      </c>
      <c r="V76" s="12">
        <v>0</v>
      </c>
      <c r="W76" s="13">
        <v>1</v>
      </c>
    </row>
    <row r="77" spans="1:23" ht="43.2" outlineLevel="4" x14ac:dyDescent="0.3">
      <c r="A77" s="9" t="s">
        <v>28</v>
      </c>
      <c r="B77" s="10" t="s">
        <v>29</v>
      </c>
      <c r="C77" s="10" t="s">
        <v>154</v>
      </c>
      <c r="D77" s="10" t="s">
        <v>158</v>
      </c>
      <c r="E77" s="10" t="s">
        <v>170</v>
      </c>
      <c r="F77" s="10" t="s">
        <v>32</v>
      </c>
      <c r="G77" s="10">
        <v>1310</v>
      </c>
      <c r="H77" s="10">
        <v>3440</v>
      </c>
      <c r="I77" s="11" t="s">
        <v>171</v>
      </c>
      <c r="J77" s="11"/>
      <c r="K77" s="23">
        <v>2236415610</v>
      </c>
      <c r="L77" s="23">
        <v>2236415610</v>
      </c>
      <c r="M77" s="23">
        <v>0</v>
      </c>
      <c r="N77" s="23">
        <v>0</v>
      </c>
      <c r="O77" s="23">
        <v>0</v>
      </c>
      <c r="P77" s="23">
        <v>2236415610</v>
      </c>
      <c r="Q77" s="23">
        <v>2236415610</v>
      </c>
      <c r="R77" s="23">
        <v>0</v>
      </c>
      <c r="S77" s="23">
        <v>0</v>
      </c>
      <c r="T77" s="23">
        <v>0</v>
      </c>
      <c r="U77" s="12">
        <v>1</v>
      </c>
      <c r="V77" s="12">
        <v>0</v>
      </c>
      <c r="W77" s="13">
        <v>1</v>
      </c>
    </row>
    <row r="78" spans="1:23" ht="57.6" outlineLevel="4" x14ac:dyDescent="0.3">
      <c r="A78" s="9" t="s">
        <v>28</v>
      </c>
      <c r="B78" s="10" t="s">
        <v>29</v>
      </c>
      <c r="C78" s="10" t="s">
        <v>154</v>
      </c>
      <c r="D78" s="10" t="s">
        <v>158</v>
      </c>
      <c r="E78" s="10" t="s">
        <v>172</v>
      </c>
      <c r="F78" s="10" t="s">
        <v>32</v>
      </c>
      <c r="G78" s="10">
        <v>1310</v>
      </c>
      <c r="H78" s="10">
        <v>3440</v>
      </c>
      <c r="I78" s="11" t="s">
        <v>173</v>
      </c>
      <c r="J78" s="11"/>
      <c r="K78" s="23">
        <v>2236415610</v>
      </c>
      <c r="L78" s="23">
        <v>2236415610</v>
      </c>
      <c r="M78" s="23">
        <v>0</v>
      </c>
      <c r="N78" s="23">
        <v>0</v>
      </c>
      <c r="O78" s="23">
        <v>0</v>
      </c>
      <c r="P78" s="23">
        <v>2236415610</v>
      </c>
      <c r="Q78" s="23">
        <v>2236415610</v>
      </c>
      <c r="R78" s="23">
        <v>0</v>
      </c>
      <c r="S78" s="23">
        <v>0</v>
      </c>
      <c r="T78" s="23">
        <v>0</v>
      </c>
      <c r="U78" s="12">
        <v>1</v>
      </c>
      <c r="V78" s="12">
        <v>0</v>
      </c>
      <c r="W78" s="13">
        <v>1</v>
      </c>
    </row>
    <row r="79" spans="1:23" ht="57.6" outlineLevel="4" x14ac:dyDescent="0.3">
      <c r="A79" s="9" t="s">
        <v>28</v>
      </c>
      <c r="B79" s="10" t="s">
        <v>29</v>
      </c>
      <c r="C79" s="10" t="s">
        <v>154</v>
      </c>
      <c r="D79" s="10" t="s">
        <v>158</v>
      </c>
      <c r="E79" s="10" t="s">
        <v>174</v>
      </c>
      <c r="F79" s="10" t="s">
        <v>32</v>
      </c>
      <c r="G79" s="10">
        <v>1310</v>
      </c>
      <c r="H79" s="10">
        <v>3440</v>
      </c>
      <c r="I79" s="11" t="s">
        <v>175</v>
      </c>
      <c r="J79" s="11"/>
      <c r="K79" s="23">
        <v>2236415610</v>
      </c>
      <c r="L79" s="23">
        <v>2236415610</v>
      </c>
      <c r="M79" s="23">
        <v>0</v>
      </c>
      <c r="N79" s="23">
        <v>0</v>
      </c>
      <c r="O79" s="23">
        <v>0</v>
      </c>
      <c r="P79" s="23">
        <v>2236415610</v>
      </c>
      <c r="Q79" s="23">
        <v>2236415610</v>
      </c>
      <c r="R79" s="23">
        <v>0</v>
      </c>
      <c r="S79" s="23">
        <v>0</v>
      </c>
      <c r="T79" s="23">
        <v>0</v>
      </c>
      <c r="U79" s="12">
        <v>1</v>
      </c>
      <c r="V79" s="12">
        <v>0</v>
      </c>
      <c r="W79" s="13">
        <v>1</v>
      </c>
    </row>
    <row r="80" spans="1:23" ht="57.6" outlineLevel="4" x14ac:dyDescent="0.3">
      <c r="A80" s="9" t="s">
        <v>28</v>
      </c>
      <c r="B80" s="10" t="s">
        <v>29</v>
      </c>
      <c r="C80" s="10" t="s">
        <v>154</v>
      </c>
      <c r="D80" s="10" t="s">
        <v>158</v>
      </c>
      <c r="E80" s="10" t="s">
        <v>176</v>
      </c>
      <c r="F80" s="10" t="s">
        <v>32</v>
      </c>
      <c r="G80" s="10">
        <v>1310</v>
      </c>
      <c r="H80" s="10">
        <v>3440</v>
      </c>
      <c r="I80" s="11" t="s">
        <v>177</v>
      </c>
      <c r="J80" s="11"/>
      <c r="K80" s="23">
        <v>2236415610</v>
      </c>
      <c r="L80" s="23">
        <v>2236415610</v>
      </c>
      <c r="M80" s="23">
        <v>0</v>
      </c>
      <c r="N80" s="23">
        <v>0</v>
      </c>
      <c r="O80" s="23">
        <v>0</v>
      </c>
      <c r="P80" s="23">
        <v>2236415610</v>
      </c>
      <c r="Q80" s="23">
        <v>2236415610</v>
      </c>
      <c r="R80" s="23">
        <v>0</v>
      </c>
      <c r="S80" s="23">
        <v>0</v>
      </c>
      <c r="T80" s="23">
        <v>0</v>
      </c>
      <c r="U80" s="12">
        <v>1</v>
      </c>
      <c r="V80" s="12">
        <v>0</v>
      </c>
      <c r="W80" s="13">
        <v>1</v>
      </c>
    </row>
    <row r="81" spans="1:23" ht="129.6" outlineLevel="4" x14ac:dyDescent="0.3">
      <c r="A81" s="9" t="s">
        <v>28</v>
      </c>
      <c r="B81" s="10" t="s">
        <v>29</v>
      </c>
      <c r="C81" s="10" t="s">
        <v>154</v>
      </c>
      <c r="D81" s="10" t="s">
        <v>158</v>
      </c>
      <c r="E81" s="10" t="s">
        <v>178</v>
      </c>
      <c r="F81" s="10" t="s">
        <v>32</v>
      </c>
      <c r="G81" s="10">
        <v>1310</v>
      </c>
      <c r="H81" s="10">
        <v>3440</v>
      </c>
      <c r="I81" s="11" t="s">
        <v>179</v>
      </c>
      <c r="J81" s="11"/>
      <c r="K81" s="23">
        <v>2203866255</v>
      </c>
      <c r="L81" s="23">
        <v>2203866255</v>
      </c>
      <c r="M81" s="23">
        <v>0</v>
      </c>
      <c r="N81" s="23">
        <v>0</v>
      </c>
      <c r="O81" s="23">
        <v>0</v>
      </c>
      <c r="P81" s="23">
        <v>2203866255</v>
      </c>
      <c r="Q81" s="23">
        <v>2203866255</v>
      </c>
      <c r="R81" s="23">
        <v>0</v>
      </c>
      <c r="S81" s="23">
        <v>0</v>
      </c>
      <c r="T81" s="23">
        <v>0</v>
      </c>
      <c r="U81" s="12">
        <v>1</v>
      </c>
      <c r="V81" s="12">
        <v>0</v>
      </c>
      <c r="W81" s="13">
        <v>1</v>
      </c>
    </row>
    <row r="82" spans="1:23" ht="57.6" outlineLevel="4" x14ac:dyDescent="0.3">
      <c r="A82" s="9" t="s">
        <v>28</v>
      </c>
      <c r="B82" s="10" t="s">
        <v>29</v>
      </c>
      <c r="C82" s="10" t="s">
        <v>154</v>
      </c>
      <c r="D82" s="10" t="s">
        <v>158</v>
      </c>
      <c r="E82" s="10" t="s">
        <v>180</v>
      </c>
      <c r="F82" s="10" t="s">
        <v>32</v>
      </c>
      <c r="G82" s="10">
        <v>1310</v>
      </c>
      <c r="H82" s="10">
        <v>3440</v>
      </c>
      <c r="I82" s="11" t="s">
        <v>181</v>
      </c>
      <c r="J82" s="11"/>
      <c r="K82" s="23">
        <v>30065794906</v>
      </c>
      <c r="L82" s="23">
        <v>30065794906</v>
      </c>
      <c r="M82" s="23">
        <v>0</v>
      </c>
      <c r="N82" s="23">
        <v>0</v>
      </c>
      <c r="O82" s="23">
        <v>0</v>
      </c>
      <c r="P82" s="23">
        <v>30065794906</v>
      </c>
      <c r="Q82" s="23">
        <v>30065794906</v>
      </c>
      <c r="R82" s="23">
        <v>0</v>
      </c>
      <c r="S82" s="23">
        <v>0</v>
      </c>
      <c r="T82" s="23">
        <v>0</v>
      </c>
      <c r="U82" s="12">
        <v>1</v>
      </c>
      <c r="V82" s="12">
        <v>0</v>
      </c>
      <c r="W82" s="13">
        <v>1</v>
      </c>
    </row>
    <row r="83" spans="1:23" outlineLevel="4" x14ac:dyDescent="0.3">
      <c r="A83" s="9" t="s">
        <v>28</v>
      </c>
      <c r="B83" s="10" t="s">
        <v>29</v>
      </c>
      <c r="C83" s="10" t="s">
        <v>154</v>
      </c>
      <c r="D83" s="10" t="s">
        <v>184</v>
      </c>
      <c r="E83" s="10"/>
      <c r="F83" s="10" t="s">
        <v>32</v>
      </c>
      <c r="G83" s="10">
        <v>1320</v>
      </c>
      <c r="H83" s="10">
        <v>3480</v>
      </c>
      <c r="I83" s="11" t="s">
        <v>185</v>
      </c>
      <c r="J83" s="11"/>
      <c r="K83" s="23">
        <v>73022659</v>
      </c>
      <c r="L83" s="23">
        <v>73022659</v>
      </c>
      <c r="M83" s="23">
        <v>0</v>
      </c>
      <c r="N83" s="23">
        <v>0</v>
      </c>
      <c r="O83" s="23">
        <v>0</v>
      </c>
      <c r="P83" s="23">
        <v>33052809.149999999</v>
      </c>
      <c r="Q83" s="23">
        <v>26538464.390000001</v>
      </c>
      <c r="R83" s="23">
        <v>39969849.850000001</v>
      </c>
      <c r="S83" s="23">
        <v>39969849.850000001</v>
      </c>
      <c r="T83" s="23">
        <v>39969849.850000001</v>
      </c>
      <c r="U83" s="12">
        <v>0.45263771002915681</v>
      </c>
      <c r="V83" s="12">
        <v>0</v>
      </c>
      <c r="W83" s="13">
        <v>0.45263771002915681</v>
      </c>
    </row>
    <row r="84" spans="1:23" ht="187.2" outlineLevel="4" x14ac:dyDescent="0.3">
      <c r="A84" s="9" t="s">
        <v>28</v>
      </c>
      <c r="B84" s="10" t="s">
        <v>29</v>
      </c>
      <c r="C84" s="10" t="s">
        <v>154</v>
      </c>
      <c r="D84" s="10" t="s">
        <v>186</v>
      </c>
      <c r="E84" s="10" t="s">
        <v>52</v>
      </c>
      <c r="F84" s="10" t="s">
        <v>32</v>
      </c>
      <c r="G84" s="10">
        <v>1320</v>
      </c>
      <c r="H84" s="10">
        <v>3480</v>
      </c>
      <c r="I84" s="11" t="s">
        <v>187</v>
      </c>
      <c r="J84" s="11"/>
      <c r="K84" s="23">
        <v>10000000</v>
      </c>
      <c r="L84" s="23">
        <v>10000000</v>
      </c>
      <c r="M84" s="23">
        <v>0</v>
      </c>
      <c r="N84" s="23">
        <v>0</v>
      </c>
      <c r="O84" s="23">
        <v>0</v>
      </c>
      <c r="P84" s="23">
        <v>10000000</v>
      </c>
      <c r="Q84" s="23">
        <v>10000000</v>
      </c>
      <c r="R84" s="23">
        <v>0</v>
      </c>
      <c r="S84" s="23">
        <v>0</v>
      </c>
      <c r="T84" s="23">
        <v>0</v>
      </c>
      <c r="U84" s="12">
        <v>1</v>
      </c>
      <c r="V84" s="12">
        <v>0</v>
      </c>
      <c r="W84" s="13">
        <v>1</v>
      </c>
    </row>
    <row r="85" spans="1:23" ht="172.8" outlineLevel="4" x14ac:dyDescent="0.3">
      <c r="A85" s="9" t="s">
        <v>28</v>
      </c>
      <c r="B85" s="10" t="s">
        <v>29</v>
      </c>
      <c r="C85" s="10" t="s">
        <v>154</v>
      </c>
      <c r="D85" s="10" t="s">
        <v>186</v>
      </c>
      <c r="E85" s="10" t="s">
        <v>160</v>
      </c>
      <c r="F85" s="10" t="s">
        <v>32</v>
      </c>
      <c r="G85" s="10">
        <v>1320</v>
      </c>
      <c r="H85" s="10">
        <v>3480</v>
      </c>
      <c r="I85" s="11" t="s">
        <v>188</v>
      </c>
      <c r="J85" s="11"/>
      <c r="K85" s="23">
        <v>40000000</v>
      </c>
      <c r="L85" s="23">
        <v>40000000</v>
      </c>
      <c r="M85" s="23">
        <v>0</v>
      </c>
      <c r="N85" s="23">
        <v>0</v>
      </c>
      <c r="O85" s="23">
        <v>0</v>
      </c>
      <c r="P85" s="23">
        <v>40000000</v>
      </c>
      <c r="Q85" s="23">
        <v>40000000</v>
      </c>
      <c r="R85" s="23">
        <v>0</v>
      </c>
      <c r="S85" s="23">
        <v>0</v>
      </c>
      <c r="T85" s="23">
        <v>0</v>
      </c>
      <c r="U85" s="12">
        <v>1</v>
      </c>
      <c r="V85" s="12">
        <v>0</v>
      </c>
      <c r="W85" s="13">
        <v>1</v>
      </c>
    </row>
    <row r="86" spans="1:23" ht="129.6" outlineLevel="4" x14ac:dyDescent="0.3">
      <c r="A86" s="9" t="s">
        <v>28</v>
      </c>
      <c r="B86" s="10" t="s">
        <v>29</v>
      </c>
      <c r="C86" s="10" t="s">
        <v>154</v>
      </c>
      <c r="D86" s="10" t="s">
        <v>189</v>
      </c>
      <c r="E86" s="10" t="s">
        <v>52</v>
      </c>
      <c r="F86" s="10" t="s">
        <v>32</v>
      </c>
      <c r="G86" s="10">
        <v>1320</v>
      </c>
      <c r="H86" s="10">
        <v>3480</v>
      </c>
      <c r="I86" s="11" t="s">
        <v>190</v>
      </c>
      <c r="J86" s="11"/>
      <c r="K86" s="23">
        <v>9418000</v>
      </c>
      <c r="L86" s="23">
        <v>9418000</v>
      </c>
      <c r="M86" s="23">
        <v>0</v>
      </c>
      <c r="N86" s="23">
        <v>0</v>
      </c>
      <c r="O86" s="23">
        <v>0</v>
      </c>
      <c r="P86" s="23">
        <v>4709000</v>
      </c>
      <c r="Q86" s="23">
        <v>4709000</v>
      </c>
      <c r="R86" s="23">
        <v>4709000</v>
      </c>
      <c r="S86" s="23">
        <v>4709000</v>
      </c>
      <c r="T86" s="23">
        <v>4709000</v>
      </c>
      <c r="U86" s="12">
        <v>0.5</v>
      </c>
      <c r="V86" s="12">
        <v>0</v>
      </c>
      <c r="W86" s="13">
        <v>0.5</v>
      </c>
    </row>
    <row r="87" spans="1:23" ht="187.2" outlineLevel="4" x14ac:dyDescent="0.3">
      <c r="A87" s="9" t="s">
        <v>28</v>
      </c>
      <c r="B87" s="10" t="s">
        <v>29</v>
      </c>
      <c r="C87" s="10" t="s">
        <v>154</v>
      </c>
      <c r="D87" s="10" t="s">
        <v>189</v>
      </c>
      <c r="E87" s="10" t="s">
        <v>191</v>
      </c>
      <c r="F87" s="10" t="s">
        <v>32</v>
      </c>
      <c r="G87" s="10">
        <v>1320</v>
      </c>
      <c r="H87" s="10">
        <v>3480</v>
      </c>
      <c r="I87" s="11" t="s">
        <v>192</v>
      </c>
      <c r="J87" s="11"/>
      <c r="K87" s="23">
        <v>25000000</v>
      </c>
      <c r="L87" s="23">
        <v>25000000</v>
      </c>
      <c r="M87" s="23">
        <v>0</v>
      </c>
      <c r="N87" s="23">
        <v>0</v>
      </c>
      <c r="O87" s="23">
        <v>0</v>
      </c>
      <c r="P87" s="23">
        <v>0</v>
      </c>
      <c r="Q87" s="23">
        <v>0</v>
      </c>
      <c r="R87" s="23">
        <v>25000000</v>
      </c>
      <c r="S87" s="23">
        <v>25000000</v>
      </c>
      <c r="T87" s="23">
        <v>25000000</v>
      </c>
      <c r="U87" s="12">
        <v>0</v>
      </c>
      <c r="V87" s="12">
        <v>0</v>
      </c>
      <c r="W87" s="13">
        <v>0</v>
      </c>
    </row>
    <row r="88" spans="1:23" ht="57.6" outlineLevel="4" x14ac:dyDescent="0.3">
      <c r="A88" s="9" t="s">
        <v>28</v>
      </c>
      <c r="B88" s="10" t="s">
        <v>29</v>
      </c>
      <c r="C88" s="10" t="s">
        <v>154</v>
      </c>
      <c r="D88" s="10" t="s">
        <v>193</v>
      </c>
      <c r="E88" s="10" t="s">
        <v>160</v>
      </c>
      <c r="F88" s="10" t="s">
        <v>32</v>
      </c>
      <c r="G88" s="10">
        <v>1320</v>
      </c>
      <c r="H88" s="10">
        <v>3480</v>
      </c>
      <c r="I88" s="11" t="s">
        <v>194</v>
      </c>
      <c r="J88" s="11"/>
      <c r="K88" s="23">
        <v>156376300</v>
      </c>
      <c r="L88" s="23">
        <v>156376300</v>
      </c>
      <c r="M88" s="23">
        <v>0</v>
      </c>
      <c r="N88" s="23">
        <v>0</v>
      </c>
      <c r="O88" s="23">
        <v>0</v>
      </c>
      <c r="P88" s="23">
        <v>156376300</v>
      </c>
      <c r="Q88" s="23">
        <v>156376300</v>
      </c>
      <c r="R88" s="23">
        <v>0</v>
      </c>
      <c r="S88" s="23">
        <v>0</v>
      </c>
      <c r="T88" s="23">
        <v>0</v>
      </c>
      <c r="U88" s="12">
        <v>1</v>
      </c>
      <c r="V88" s="12">
        <v>0</v>
      </c>
      <c r="W88" s="13">
        <v>1</v>
      </c>
    </row>
    <row r="89" spans="1:23" ht="72" outlineLevel="4" x14ac:dyDescent="0.3">
      <c r="A89" s="9" t="s">
        <v>28</v>
      </c>
      <c r="B89" s="10" t="s">
        <v>29</v>
      </c>
      <c r="C89" s="10" t="s">
        <v>154</v>
      </c>
      <c r="D89" s="10" t="s">
        <v>193</v>
      </c>
      <c r="E89" s="10" t="s">
        <v>191</v>
      </c>
      <c r="F89" s="10" t="s">
        <v>32</v>
      </c>
      <c r="G89" s="10">
        <v>1320</v>
      </c>
      <c r="H89" s="10">
        <v>3480</v>
      </c>
      <c r="I89" s="11" t="s">
        <v>195</v>
      </c>
      <c r="J89" s="11"/>
      <c r="K89" s="23">
        <v>97000000</v>
      </c>
      <c r="L89" s="23">
        <v>97000000</v>
      </c>
      <c r="M89" s="23">
        <v>0</v>
      </c>
      <c r="N89" s="23">
        <v>0</v>
      </c>
      <c r="O89" s="23">
        <v>0</v>
      </c>
      <c r="P89" s="23">
        <v>97000000</v>
      </c>
      <c r="Q89" s="23">
        <v>97000000</v>
      </c>
      <c r="R89" s="23">
        <v>0</v>
      </c>
      <c r="S89" s="23">
        <v>0</v>
      </c>
      <c r="T89" s="23">
        <v>0</v>
      </c>
      <c r="U89" s="12">
        <v>1</v>
      </c>
      <c r="V89" s="12">
        <v>0</v>
      </c>
      <c r="W89" s="13">
        <v>1</v>
      </c>
    </row>
    <row r="90" spans="1:23" ht="187.2" outlineLevel="4" x14ac:dyDescent="0.3">
      <c r="A90" s="9" t="s">
        <v>28</v>
      </c>
      <c r="B90" s="10" t="s">
        <v>29</v>
      </c>
      <c r="C90" s="10" t="s">
        <v>154</v>
      </c>
      <c r="D90" s="10" t="s">
        <v>196</v>
      </c>
      <c r="E90" s="10"/>
      <c r="F90" s="10" t="s">
        <v>32</v>
      </c>
      <c r="G90" s="10">
        <v>1320</v>
      </c>
      <c r="H90" s="10">
        <v>3480</v>
      </c>
      <c r="I90" s="11" t="s">
        <v>197</v>
      </c>
      <c r="J90" s="11"/>
      <c r="K90" s="23">
        <v>90600000</v>
      </c>
      <c r="L90" s="23">
        <v>90600000</v>
      </c>
      <c r="M90" s="23">
        <v>0</v>
      </c>
      <c r="N90" s="23">
        <v>0</v>
      </c>
      <c r="O90" s="23">
        <v>0</v>
      </c>
      <c r="P90" s="23">
        <v>90584646.260000005</v>
      </c>
      <c r="Q90" s="23">
        <v>90584646.260000005</v>
      </c>
      <c r="R90" s="23">
        <v>15353.74</v>
      </c>
      <c r="S90" s="23">
        <v>15353.74</v>
      </c>
      <c r="T90" s="23">
        <v>15353.739999994636</v>
      </c>
      <c r="U90" s="12">
        <v>0.99983053267108168</v>
      </c>
      <c r="V90" s="12">
        <v>0</v>
      </c>
      <c r="W90" s="13">
        <v>0.99983053267108168</v>
      </c>
    </row>
    <row r="91" spans="1:23" ht="86.4" outlineLevel="4" x14ac:dyDescent="0.3">
      <c r="A91" s="9" t="s">
        <v>28</v>
      </c>
      <c r="B91" s="10" t="s">
        <v>29</v>
      </c>
      <c r="C91" s="10" t="s">
        <v>154</v>
      </c>
      <c r="D91" s="10" t="s">
        <v>198</v>
      </c>
      <c r="E91" s="10" t="s">
        <v>199</v>
      </c>
      <c r="F91" s="10" t="s">
        <v>32</v>
      </c>
      <c r="G91" s="10">
        <v>1330</v>
      </c>
      <c r="H91" s="10">
        <v>3480</v>
      </c>
      <c r="I91" s="11" t="s">
        <v>200</v>
      </c>
      <c r="J91" s="11"/>
      <c r="K91" s="23">
        <v>84173409</v>
      </c>
      <c r="L91" s="23">
        <v>84173409</v>
      </c>
      <c r="M91" s="23">
        <v>0</v>
      </c>
      <c r="N91" s="23">
        <v>0</v>
      </c>
      <c r="O91" s="23">
        <v>0</v>
      </c>
      <c r="P91" s="23">
        <v>65297409.310000002</v>
      </c>
      <c r="Q91" s="23">
        <v>65297409.310000002</v>
      </c>
      <c r="R91" s="23">
        <v>18875999.690000001</v>
      </c>
      <c r="S91" s="23">
        <v>18875999.690000001</v>
      </c>
      <c r="T91" s="23">
        <v>18875999.689999998</v>
      </c>
      <c r="U91" s="12">
        <v>0.77574866083895933</v>
      </c>
      <c r="V91" s="12">
        <v>0</v>
      </c>
      <c r="W91" s="13">
        <v>0.77574866083895933</v>
      </c>
    </row>
    <row r="92" spans="1:23" ht="72" outlineLevel="4" x14ac:dyDescent="0.3">
      <c r="A92" s="9" t="s">
        <v>28</v>
      </c>
      <c r="B92" s="10" t="s">
        <v>29</v>
      </c>
      <c r="C92" s="10" t="s">
        <v>154</v>
      </c>
      <c r="D92" s="10" t="s">
        <v>198</v>
      </c>
      <c r="E92" s="10" t="s">
        <v>201</v>
      </c>
      <c r="F92" s="10" t="s">
        <v>32</v>
      </c>
      <c r="G92" s="10">
        <v>1330</v>
      </c>
      <c r="H92" s="10">
        <v>3480</v>
      </c>
      <c r="I92" s="11" t="s">
        <v>202</v>
      </c>
      <c r="J92" s="11"/>
      <c r="K92" s="23">
        <v>99720000</v>
      </c>
      <c r="L92" s="23">
        <v>99720000</v>
      </c>
      <c r="M92" s="23">
        <v>0</v>
      </c>
      <c r="N92" s="23">
        <v>0</v>
      </c>
      <c r="O92" s="23">
        <v>0</v>
      </c>
      <c r="P92" s="23">
        <v>99720000</v>
      </c>
      <c r="Q92" s="23">
        <v>99720000</v>
      </c>
      <c r="R92" s="23">
        <v>0</v>
      </c>
      <c r="S92" s="23">
        <v>0</v>
      </c>
      <c r="T92" s="23">
        <v>0</v>
      </c>
      <c r="U92" s="12">
        <v>1</v>
      </c>
      <c r="V92" s="12">
        <v>0</v>
      </c>
      <c r="W92" s="13">
        <v>1</v>
      </c>
    </row>
    <row r="93" spans="1:23" ht="115.2" outlineLevel="4" x14ac:dyDescent="0.3">
      <c r="A93" s="9" t="s">
        <v>28</v>
      </c>
      <c r="B93" s="10" t="s">
        <v>29</v>
      </c>
      <c r="C93" s="10" t="s">
        <v>154</v>
      </c>
      <c r="D93" s="10" t="s">
        <v>198</v>
      </c>
      <c r="E93" s="10" t="s">
        <v>203</v>
      </c>
      <c r="F93" s="10" t="s">
        <v>32</v>
      </c>
      <c r="G93" s="10">
        <v>1330</v>
      </c>
      <c r="H93" s="10">
        <v>3480</v>
      </c>
      <c r="I93" s="11" t="s">
        <v>204</v>
      </c>
      <c r="J93" s="11"/>
      <c r="K93" s="23">
        <v>19822514</v>
      </c>
      <c r="L93" s="23">
        <v>19822514</v>
      </c>
      <c r="M93" s="23">
        <v>0</v>
      </c>
      <c r="N93" s="23">
        <v>0</v>
      </c>
      <c r="O93" s="23">
        <v>0</v>
      </c>
      <c r="P93" s="23">
        <v>19613652.359999999</v>
      </c>
      <c r="Q93" s="23">
        <v>19613652.359999999</v>
      </c>
      <c r="R93" s="23">
        <v>208861.64</v>
      </c>
      <c r="S93" s="23">
        <v>208861.64</v>
      </c>
      <c r="T93" s="23">
        <v>208861.6400000006</v>
      </c>
      <c r="U93" s="12">
        <v>0.98946341316747211</v>
      </c>
      <c r="V93" s="12">
        <v>0</v>
      </c>
      <c r="W93" s="13">
        <v>0.98946341316747211</v>
      </c>
    </row>
    <row r="94" spans="1:23" ht="72" outlineLevel="4" x14ac:dyDescent="0.3">
      <c r="A94" s="9" t="s">
        <v>28</v>
      </c>
      <c r="B94" s="10" t="s">
        <v>29</v>
      </c>
      <c r="C94" s="10" t="s">
        <v>154</v>
      </c>
      <c r="D94" s="10" t="s">
        <v>198</v>
      </c>
      <c r="E94" s="10" t="s">
        <v>205</v>
      </c>
      <c r="F94" s="10" t="s">
        <v>32</v>
      </c>
      <c r="G94" s="10">
        <v>1330</v>
      </c>
      <c r="H94" s="10">
        <v>3480</v>
      </c>
      <c r="I94" s="11" t="s">
        <v>206</v>
      </c>
      <c r="J94" s="11"/>
      <c r="K94" s="23">
        <v>50263312</v>
      </c>
      <c r="L94" s="23">
        <v>50263312</v>
      </c>
      <c r="M94" s="23">
        <v>0</v>
      </c>
      <c r="N94" s="23">
        <v>0</v>
      </c>
      <c r="O94" s="23">
        <v>0</v>
      </c>
      <c r="P94" s="23">
        <v>50263312</v>
      </c>
      <c r="Q94" s="23">
        <v>50263312</v>
      </c>
      <c r="R94" s="23">
        <v>0</v>
      </c>
      <c r="S94" s="23">
        <v>0</v>
      </c>
      <c r="T94" s="23">
        <v>0</v>
      </c>
      <c r="U94" s="12">
        <v>1</v>
      </c>
      <c r="V94" s="12">
        <v>0</v>
      </c>
      <c r="W94" s="13">
        <v>1</v>
      </c>
    </row>
    <row r="95" spans="1:23" ht="129.6" outlineLevel="4" x14ac:dyDescent="0.3">
      <c r="A95" s="9" t="s">
        <v>28</v>
      </c>
      <c r="B95" s="10" t="s">
        <v>29</v>
      </c>
      <c r="C95" s="10" t="s">
        <v>154</v>
      </c>
      <c r="D95" s="10" t="s">
        <v>198</v>
      </c>
      <c r="E95" s="10" t="s">
        <v>207</v>
      </c>
      <c r="F95" s="10" t="s">
        <v>32</v>
      </c>
      <c r="G95" s="10">
        <v>1330</v>
      </c>
      <c r="H95" s="10">
        <v>3480</v>
      </c>
      <c r="I95" s="11" t="s">
        <v>208</v>
      </c>
      <c r="J95" s="11"/>
      <c r="K95" s="23">
        <v>43320504</v>
      </c>
      <c r="L95" s="23">
        <v>43320504</v>
      </c>
      <c r="M95" s="23">
        <v>0</v>
      </c>
      <c r="N95" s="23">
        <v>0</v>
      </c>
      <c r="O95" s="23">
        <v>0</v>
      </c>
      <c r="P95" s="23">
        <v>42038230.630000003</v>
      </c>
      <c r="Q95" s="23">
        <v>42038230.630000003</v>
      </c>
      <c r="R95" s="23">
        <v>1282273.3700000001</v>
      </c>
      <c r="S95" s="23">
        <v>1282273.3700000001</v>
      </c>
      <c r="T95" s="23">
        <v>1282273.3699999973</v>
      </c>
      <c r="U95" s="12">
        <v>0.97040031274797733</v>
      </c>
      <c r="V95" s="12">
        <v>0</v>
      </c>
      <c r="W95" s="13">
        <v>0.97040031274797733</v>
      </c>
    </row>
    <row r="96" spans="1:23" ht="129.6" outlineLevel="4" x14ac:dyDescent="0.3">
      <c r="A96" s="9" t="s">
        <v>28</v>
      </c>
      <c r="B96" s="10" t="s">
        <v>29</v>
      </c>
      <c r="C96" s="10" t="s">
        <v>154</v>
      </c>
      <c r="D96" s="10" t="s">
        <v>198</v>
      </c>
      <c r="E96" s="10" t="s">
        <v>209</v>
      </c>
      <c r="F96" s="10" t="s">
        <v>32</v>
      </c>
      <c r="G96" s="10">
        <v>1330</v>
      </c>
      <c r="H96" s="10">
        <v>3480</v>
      </c>
      <c r="I96" s="11" t="s">
        <v>210</v>
      </c>
      <c r="J96" s="11"/>
      <c r="K96" s="23">
        <v>7630000</v>
      </c>
      <c r="L96" s="23">
        <v>7630000</v>
      </c>
      <c r="M96" s="23">
        <v>0</v>
      </c>
      <c r="N96" s="23">
        <v>0</v>
      </c>
      <c r="O96" s="23">
        <v>0</v>
      </c>
      <c r="P96" s="23">
        <v>7630000</v>
      </c>
      <c r="Q96" s="23">
        <v>7630000</v>
      </c>
      <c r="R96" s="23">
        <v>0</v>
      </c>
      <c r="S96" s="23">
        <v>0</v>
      </c>
      <c r="T96" s="23">
        <v>0</v>
      </c>
      <c r="U96" s="12">
        <v>1</v>
      </c>
      <c r="V96" s="12">
        <v>0</v>
      </c>
      <c r="W96" s="13">
        <v>1</v>
      </c>
    </row>
    <row r="97" spans="1:23" ht="100.8" outlineLevel="4" x14ac:dyDescent="0.3">
      <c r="A97" s="9" t="s">
        <v>28</v>
      </c>
      <c r="B97" s="10" t="s">
        <v>29</v>
      </c>
      <c r="C97" s="10" t="s">
        <v>154</v>
      </c>
      <c r="D97" s="10" t="s">
        <v>198</v>
      </c>
      <c r="E97" s="10" t="s">
        <v>211</v>
      </c>
      <c r="F97" s="10" t="s">
        <v>32</v>
      </c>
      <c r="G97" s="10">
        <v>1330</v>
      </c>
      <c r="H97" s="10">
        <v>3410</v>
      </c>
      <c r="I97" s="11" t="s">
        <v>212</v>
      </c>
      <c r="J97" s="11"/>
      <c r="K97" s="23">
        <v>0.19</v>
      </c>
      <c r="L97" s="23">
        <v>0.19</v>
      </c>
      <c r="M97" s="23">
        <v>0</v>
      </c>
      <c r="N97" s="23">
        <v>0</v>
      </c>
      <c r="O97" s="23">
        <v>0</v>
      </c>
      <c r="P97" s="23">
        <v>0</v>
      </c>
      <c r="Q97" s="23">
        <v>0</v>
      </c>
      <c r="R97" s="23">
        <v>0</v>
      </c>
      <c r="S97" s="23">
        <v>0.19</v>
      </c>
      <c r="T97" s="23">
        <v>0.19</v>
      </c>
      <c r="U97" s="12">
        <v>0</v>
      </c>
      <c r="V97" s="12">
        <v>0</v>
      </c>
      <c r="W97" s="13">
        <v>0</v>
      </c>
    </row>
    <row r="98" spans="1:23" ht="86.4" outlineLevel="4" x14ac:dyDescent="0.3">
      <c r="A98" s="9" t="s">
        <v>28</v>
      </c>
      <c r="B98" s="10" t="s">
        <v>29</v>
      </c>
      <c r="C98" s="10" t="s">
        <v>154</v>
      </c>
      <c r="D98" s="10" t="s">
        <v>198</v>
      </c>
      <c r="E98" s="10" t="s">
        <v>213</v>
      </c>
      <c r="F98" s="10" t="s">
        <v>32</v>
      </c>
      <c r="G98" s="10">
        <v>1330</v>
      </c>
      <c r="H98" s="10">
        <v>3480</v>
      </c>
      <c r="I98" s="11" t="s">
        <v>214</v>
      </c>
      <c r="J98" s="11"/>
      <c r="K98" s="23">
        <v>36913480</v>
      </c>
      <c r="L98" s="23">
        <v>36913480</v>
      </c>
      <c r="M98" s="23">
        <v>0</v>
      </c>
      <c r="N98" s="23">
        <v>0</v>
      </c>
      <c r="O98" s="23">
        <v>0</v>
      </c>
      <c r="P98" s="23">
        <v>36913480</v>
      </c>
      <c r="Q98" s="23">
        <v>36913480</v>
      </c>
      <c r="R98" s="23">
        <v>0</v>
      </c>
      <c r="S98" s="23">
        <v>0</v>
      </c>
      <c r="T98" s="23">
        <v>0</v>
      </c>
      <c r="U98" s="12">
        <v>1</v>
      </c>
      <c r="V98" s="12">
        <v>0</v>
      </c>
      <c r="W98" s="13">
        <v>1</v>
      </c>
    </row>
    <row r="99" spans="1:23" outlineLevel="3" x14ac:dyDescent="0.3">
      <c r="A99" s="14"/>
      <c r="B99" s="15"/>
      <c r="C99" s="15" t="s">
        <v>215</v>
      </c>
      <c r="D99" s="15"/>
      <c r="E99" s="15"/>
      <c r="F99" s="15"/>
      <c r="G99" s="15"/>
      <c r="H99" s="15"/>
      <c r="I99" s="16"/>
      <c r="J99" s="16"/>
      <c r="K99" s="24">
        <f t="shared" ref="K99:T99" si="4">SUBTOTAL(9,K69:K98)</f>
        <v>488475298437.19</v>
      </c>
      <c r="L99" s="24">
        <f t="shared" si="4"/>
        <v>488475298437.19</v>
      </c>
      <c r="M99" s="24">
        <f t="shared" si="4"/>
        <v>0</v>
      </c>
      <c r="N99" s="24">
        <f t="shared" si="4"/>
        <v>0</v>
      </c>
      <c r="O99" s="24">
        <f t="shared" si="4"/>
        <v>0</v>
      </c>
      <c r="P99" s="24">
        <f t="shared" si="4"/>
        <v>488381407849.09003</v>
      </c>
      <c r="Q99" s="24">
        <f t="shared" si="4"/>
        <v>488374893504.33002</v>
      </c>
      <c r="R99" s="24">
        <f t="shared" si="4"/>
        <v>93890587.909999996</v>
      </c>
      <c r="S99" s="24">
        <f t="shared" si="4"/>
        <v>93890588.099999994</v>
      </c>
      <c r="T99" s="24">
        <f t="shared" si="4"/>
        <v>93890588.099999994</v>
      </c>
      <c r="U99" s="17">
        <v>0.87289583630946588</v>
      </c>
      <c r="V99" s="17">
        <v>0</v>
      </c>
      <c r="W99" s="18">
        <v>0.87289583630946588</v>
      </c>
    </row>
    <row r="100" spans="1:23" outlineLevel="1" x14ac:dyDescent="0.3">
      <c r="A100" s="33" t="s">
        <v>216</v>
      </c>
      <c r="B100" s="34"/>
      <c r="C100" s="34"/>
      <c r="D100" s="34"/>
      <c r="E100" s="34"/>
      <c r="F100" s="34"/>
      <c r="G100" s="34"/>
      <c r="H100" s="34"/>
      <c r="I100" s="35"/>
      <c r="J100" s="35"/>
      <c r="K100" s="36">
        <f t="shared" ref="K100:T100" si="5">SUBTOTAL(9,K10:K98)</f>
        <v>496903705600</v>
      </c>
      <c r="L100" s="36">
        <f t="shared" si="5"/>
        <v>496903705600</v>
      </c>
      <c r="M100" s="36">
        <f t="shared" si="5"/>
        <v>19324161.440000001</v>
      </c>
      <c r="N100" s="36">
        <f t="shared" si="5"/>
        <v>112948653.22</v>
      </c>
      <c r="O100" s="36">
        <f t="shared" si="5"/>
        <v>0</v>
      </c>
      <c r="P100" s="36">
        <f t="shared" si="5"/>
        <v>495652439319.44</v>
      </c>
      <c r="Q100" s="36">
        <f t="shared" si="5"/>
        <v>494217100274.23004</v>
      </c>
      <c r="R100" s="36">
        <f t="shared" si="5"/>
        <v>1118993465.04</v>
      </c>
      <c r="S100" s="36">
        <f t="shared" si="5"/>
        <v>1118993465.9000001</v>
      </c>
      <c r="T100" s="36">
        <f t="shared" si="5"/>
        <v>1118993465.9000001</v>
      </c>
      <c r="U100" s="37">
        <f>+P100/L100</f>
        <v>0.9974818737182708</v>
      </c>
      <c r="V100" s="37">
        <f>+(M100+N100+O100)/L100</f>
        <v>2.661940596725548E-4</v>
      </c>
      <c r="W100" s="38">
        <f>+U100+V100</f>
        <v>0.99774806777794334</v>
      </c>
    </row>
    <row r="101" spans="1:23" outlineLevel="4" x14ac:dyDescent="0.3">
      <c r="A101" s="9" t="s">
        <v>217</v>
      </c>
      <c r="B101" s="10" t="s">
        <v>29</v>
      </c>
      <c r="C101" s="10" t="s">
        <v>30</v>
      </c>
      <c r="D101" s="10" t="s">
        <v>31</v>
      </c>
      <c r="E101" s="10"/>
      <c r="F101" s="10" t="s">
        <v>32</v>
      </c>
      <c r="G101" s="10">
        <v>1111</v>
      </c>
      <c r="H101" s="10">
        <v>3480</v>
      </c>
      <c r="I101" s="11" t="s">
        <v>33</v>
      </c>
      <c r="J101" s="11"/>
      <c r="K101" s="23">
        <v>4542018991</v>
      </c>
      <c r="L101" s="23">
        <v>4542018991</v>
      </c>
      <c r="M101" s="23">
        <v>0</v>
      </c>
      <c r="N101" s="23">
        <v>0</v>
      </c>
      <c r="O101" s="23">
        <v>0</v>
      </c>
      <c r="P101" s="23">
        <v>4232948898.7199998</v>
      </c>
      <c r="Q101" s="23">
        <v>3534190437.0900002</v>
      </c>
      <c r="R101" s="23">
        <v>309070092.27999997</v>
      </c>
      <c r="S101" s="23">
        <v>309070092.27999997</v>
      </c>
      <c r="T101" s="23">
        <v>309070092.28000021</v>
      </c>
      <c r="U101" s="12">
        <v>0.93195314839228505</v>
      </c>
      <c r="V101" s="12">
        <v>0</v>
      </c>
      <c r="W101" s="13">
        <v>0.93195314839228505</v>
      </c>
    </row>
    <row r="102" spans="1:23" outlineLevel="4" x14ac:dyDescent="0.3">
      <c r="A102" s="9" t="s">
        <v>217</v>
      </c>
      <c r="B102" s="10" t="s">
        <v>29</v>
      </c>
      <c r="C102" s="10" t="s">
        <v>30</v>
      </c>
      <c r="D102" s="10" t="s">
        <v>34</v>
      </c>
      <c r="E102" s="10"/>
      <c r="F102" s="10" t="s">
        <v>32</v>
      </c>
      <c r="G102" s="10">
        <v>1111</v>
      </c>
      <c r="H102" s="10">
        <v>3480</v>
      </c>
      <c r="I102" s="11" t="s">
        <v>35</v>
      </c>
      <c r="J102" s="11"/>
      <c r="K102" s="23">
        <v>86954669</v>
      </c>
      <c r="L102" s="23">
        <v>86954669</v>
      </c>
      <c r="M102" s="23">
        <v>0</v>
      </c>
      <c r="N102" s="23">
        <v>0</v>
      </c>
      <c r="O102" s="23">
        <v>0</v>
      </c>
      <c r="P102" s="23">
        <v>51347613.329999998</v>
      </c>
      <c r="Q102" s="23">
        <v>40997158.329999998</v>
      </c>
      <c r="R102" s="23">
        <v>35607055.670000002</v>
      </c>
      <c r="S102" s="23">
        <v>35607055.670000002</v>
      </c>
      <c r="T102" s="23">
        <v>35607055.670000002</v>
      </c>
      <c r="U102" s="12">
        <v>0.59051013499919136</v>
      </c>
      <c r="V102" s="12">
        <v>0</v>
      </c>
      <c r="W102" s="13">
        <v>0.59051013499919136</v>
      </c>
    </row>
    <row r="103" spans="1:23" outlineLevel="4" x14ac:dyDescent="0.3">
      <c r="A103" s="9" t="s">
        <v>217</v>
      </c>
      <c r="B103" s="10" t="s">
        <v>29</v>
      </c>
      <c r="C103" s="10" t="s">
        <v>30</v>
      </c>
      <c r="D103" s="10" t="s">
        <v>36</v>
      </c>
      <c r="E103" s="10"/>
      <c r="F103" s="10" t="s">
        <v>32</v>
      </c>
      <c r="G103" s="10">
        <v>1111</v>
      </c>
      <c r="H103" s="10">
        <v>3480</v>
      </c>
      <c r="I103" s="11" t="s">
        <v>37</v>
      </c>
      <c r="J103" s="11" t="s">
        <v>38</v>
      </c>
      <c r="K103" s="23">
        <v>446489652</v>
      </c>
      <c r="L103" s="23">
        <v>446489652</v>
      </c>
      <c r="M103" s="23">
        <v>0</v>
      </c>
      <c r="N103" s="23">
        <v>0</v>
      </c>
      <c r="O103" s="23">
        <v>0</v>
      </c>
      <c r="P103" s="23">
        <v>376815953.74000001</v>
      </c>
      <c r="Q103" s="23">
        <v>354493562.37</v>
      </c>
      <c r="R103" s="23">
        <v>69673698.260000005</v>
      </c>
      <c r="S103" s="23">
        <v>69673698.260000005</v>
      </c>
      <c r="T103" s="23">
        <v>69673698.25999999</v>
      </c>
      <c r="U103" s="12">
        <v>0.84395226642341092</v>
      </c>
      <c r="V103" s="12">
        <v>0</v>
      </c>
      <c r="W103" s="13">
        <v>0.84395226642341092</v>
      </c>
    </row>
    <row r="104" spans="1:23" outlineLevel="4" x14ac:dyDescent="0.3">
      <c r="A104" s="9" t="s">
        <v>217</v>
      </c>
      <c r="B104" s="10" t="s">
        <v>29</v>
      </c>
      <c r="C104" s="10" t="s">
        <v>30</v>
      </c>
      <c r="D104" s="10" t="s">
        <v>41</v>
      </c>
      <c r="E104" s="10"/>
      <c r="F104" s="10" t="s">
        <v>32</v>
      </c>
      <c r="G104" s="10">
        <v>1111</v>
      </c>
      <c r="H104" s="10">
        <v>3480</v>
      </c>
      <c r="I104" s="11" t="s">
        <v>42</v>
      </c>
      <c r="J104" s="11"/>
      <c r="K104" s="23">
        <v>1133314001</v>
      </c>
      <c r="L104" s="23">
        <v>1133314001</v>
      </c>
      <c r="M104" s="23">
        <v>0</v>
      </c>
      <c r="N104" s="23">
        <v>0</v>
      </c>
      <c r="O104" s="23">
        <v>0</v>
      </c>
      <c r="P104" s="23">
        <v>973156362.83000004</v>
      </c>
      <c r="Q104" s="23">
        <v>813139767.67999995</v>
      </c>
      <c r="R104" s="23">
        <v>160157638.16999999</v>
      </c>
      <c r="S104" s="23">
        <v>160157638.16999999</v>
      </c>
      <c r="T104" s="23">
        <v>160157638.16999996</v>
      </c>
      <c r="U104" s="12">
        <v>0.85868202631514123</v>
      </c>
      <c r="V104" s="12">
        <v>0</v>
      </c>
      <c r="W104" s="13">
        <v>0.85868202631514123</v>
      </c>
    </row>
    <row r="105" spans="1:23" ht="28.8" outlineLevel="4" x14ac:dyDescent="0.3">
      <c r="A105" s="9" t="s">
        <v>217</v>
      </c>
      <c r="B105" s="10" t="s">
        <v>29</v>
      </c>
      <c r="C105" s="10" t="s">
        <v>30</v>
      </c>
      <c r="D105" s="10" t="s">
        <v>43</v>
      </c>
      <c r="E105" s="10"/>
      <c r="F105" s="10" t="s">
        <v>32</v>
      </c>
      <c r="G105" s="10">
        <v>1111</v>
      </c>
      <c r="H105" s="10">
        <v>3480</v>
      </c>
      <c r="I105" s="11" t="s">
        <v>44</v>
      </c>
      <c r="J105" s="11"/>
      <c r="K105" s="23">
        <v>1794587770</v>
      </c>
      <c r="L105" s="23">
        <v>1794587770</v>
      </c>
      <c r="M105" s="23">
        <v>0</v>
      </c>
      <c r="N105" s="23">
        <v>0</v>
      </c>
      <c r="O105" s="23">
        <v>0</v>
      </c>
      <c r="P105" s="23">
        <v>1730354394.3599999</v>
      </c>
      <c r="Q105" s="23">
        <v>1445913411.01</v>
      </c>
      <c r="R105" s="23">
        <v>64233375.640000001</v>
      </c>
      <c r="S105" s="23">
        <v>64233375.640000001</v>
      </c>
      <c r="T105" s="23">
        <v>64233375.640000105</v>
      </c>
      <c r="U105" s="12">
        <v>0.96420716962759634</v>
      </c>
      <c r="V105" s="12">
        <v>0</v>
      </c>
      <c r="W105" s="13">
        <v>0.96420716962759634</v>
      </c>
    </row>
    <row r="106" spans="1:23" outlineLevel="4" x14ac:dyDescent="0.3">
      <c r="A106" s="9" t="s">
        <v>217</v>
      </c>
      <c r="B106" s="10" t="s">
        <v>29</v>
      </c>
      <c r="C106" s="10" t="s">
        <v>30</v>
      </c>
      <c r="D106" s="10" t="s">
        <v>45</v>
      </c>
      <c r="E106" s="10"/>
      <c r="F106" s="10">
        <v>280</v>
      </c>
      <c r="G106" s="10">
        <v>1111</v>
      </c>
      <c r="H106" s="10">
        <v>3480</v>
      </c>
      <c r="I106" s="11" t="s">
        <v>46</v>
      </c>
      <c r="J106" s="11"/>
      <c r="K106" s="23">
        <v>763276134</v>
      </c>
      <c r="L106" s="23">
        <v>763276134</v>
      </c>
      <c r="M106" s="23">
        <v>0</v>
      </c>
      <c r="N106" s="23">
        <v>0</v>
      </c>
      <c r="O106" s="23">
        <v>0</v>
      </c>
      <c r="P106" s="23">
        <v>693221843.30999994</v>
      </c>
      <c r="Q106" s="23">
        <v>693221843.30999994</v>
      </c>
      <c r="R106" s="23">
        <v>70054290.689999998</v>
      </c>
      <c r="S106" s="23">
        <v>70054290.689999998</v>
      </c>
      <c r="T106" s="23">
        <v>70054290.690000057</v>
      </c>
      <c r="U106" s="12">
        <v>0.90821894256947899</v>
      </c>
      <c r="V106" s="12">
        <v>0</v>
      </c>
      <c r="W106" s="13">
        <v>0.90821894256947899</v>
      </c>
    </row>
    <row r="107" spans="1:23" outlineLevel="4" x14ac:dyDescent="0.3">
      <c r="A107" s="9" t="s">
        <v>217</v>
      </c>
      <c r="B107" s="10" t="s">
        <v>29</v>
      </c>
      <c r="C107" s="10" t="s">
        <v>30</v>
      </c>
      <c r="D107" s="10" t="s">
        <v>47</v>
      </c>
      <c r="E107" s="10"/>
      <c r="F107" s="10" t="s">
        <v>32</v>
      </c>
      <c r="G107" s="10">
        <v>1111</v>
      </c>
      <c r="H107" s="10">
        <v>3480</v>
      </c>
      <c r="I107" s="11" t="s">
        <v>48</v>
      </c>
      <c r="J107" s="11"/>
      <c r="K107" s="23">
        <v>608735676</v>
      </c>
      <c r="L107" s="23">
        <v>608735676</v>
      </c>
      <c r="M107" s="23">
        <v>0</v>
      </c>
      <c r="N107" s="23">
        <v>0</v>
      </c>
      <c r="O107" s="23">
        <v>0</v>
      </c>
      <c r="P107" s="23">
        <v>608615480.05999994</v>
      </c>
      <c r="Q107" s="23">
        <v>0</v>
      </c>
      <c r="R107" s="23">
        <v>120195.94</v>
      </c>
      <c r="S107" s="23">
        <v>120195.94</v>
      </c>
      <c r="T107" s="23">
        <v>120195.94000005722</v>
      </c>
      <c r="U107" s="12">
        <v>0.99980254822455972</v>
      </c>
      <c r="V107" s="12">
        <v>0</v>
      </c>
      <c r="W107" s="13">
        <v>0.99980254822455972</v>
      </c>
    </row>
    <row r="108" spans="1:23" outlineLevel="4" x14ac:dyDescent="0.3">
      <c r="A108" s="9" t="s">
        <v>217</v>
      </c>
      <c r="B108" s="10" t="s">
        <v>29</v>
      </c>
      <c r="C108" s="10" t="s">
        <v>30</v>
      </c>
      <c r="D108" s="10" t="s">
        <v>49</v>
      </c>
      <c r="E108" s="10"/>
      <c r="F108" s="10" t="s">
        <v>32</v>
      </c>
      <c r="G108" s="10">
        <v>1111</v>
      </c>
      <c r="H108" s="10">
        <v>3480</v>
      </c>
      <c r="I108" s="11" t="s">
        <v>50</v>
      </c>
      <c r="J108" s="11"/>
      <c r="K108" s="23">
        <v>397183293</v>
      </c>
      <c r="L108" s="23">
        <v>397183293</v>
      </c>
      <c r="M108" s="23">
        <v>0</v>
      </c>
      <c r="N108" s="23">
        <v>0</v>
      </c>
      <c r="O108" s="23">
        <v>0</v>
      </c>
      <c r="P108" s="23">
        <v>307899138.60000002</v>
      </c>
      <c r="Q108" s="23">
        <v>257679177.05000001</v>
      </c>
      <c r="R108" s="23">
        <v>89284154.400000006</v>
      </c>
      <c r="S108" s="23">
        <v>89284154.400000006</v>
      </c>
      <c r="T108" s="23">
        <v>89284154.399999976</v>
      </c>
      <c r="U108" s="12">
        <v>0.77520667164618129</v>
      </c>
      <c r="V108" s="12">
        <v>0</v>
      </c>
      <c r="W108" s="13">
        <v>0.77520667164618129</v>
      </c>
    </row>
    <row r="109" spans="1:23" ht="57.6" outlineLevel="4" x14ac:dyDescent="0.3">
      <c r="A109" s="9" t="s">
        <v>217</v>
      </c>
      <c r="B109" s="10" t="s">
        <v>29</v>
      </c>
      <c r="C109" s="10" t="s">
        <v>30</v>
      </c>
      <c r="D109" s="10" t="s">
        <v>51</v>
      </c>
      <c r="E109" s="10" t="s">
        <v>52</v>
      </c>
      <c r="F109" s="10" t="s">
        <v>32</v>
      </c>
      <c r="G109" s="10">
        <v>1112</v>
      </c>
      <c r="H109" s="10">
        <v>3480</v>
      </c>
      <c r="I109" s="11" t="s">
        <v>53</v>
      </c>
      <c r="J109" s="11"/>
      <c r="K109" s="23">
        <v>847233828</v>
      </c>
      <c r="L109" s="23">
        <v>847233828</v>
      </c>
      <c r="M109" s="23">
        <v>0</v>
      </c>
      <c r="N109" s="23">
        <v>0</v>
      </c>
      <c r="O109" s="23">
        <v>0</v>
      </c>
      <c r="P109" s="23">
        <v>764364039</v>
      </c>
      <c r="Q109" s="23">
        <v>764364039</v>
      </c>
      <c r="R109" s="23">
        <v>82869789</v>
      </c>
      <c r="S109" s="23">
        <v>82869789</v>
      </c>
      <c r="T109" s="23">
        <v>82869789</v>
      </c>
      <c r="U109" s="12">
        <v>0.90218781844957208</v>
      </c>
      <c r="V109" s="12">
        <v>0</v>
      </c>
      <c r="W109" s="13">
        <v>0.90218781844957208</v>
      </c>
    </row>
    <row r="110" spans="1:23" ht="57.6" outlineLevel="4" x14ac:dyDescent="0.3">
      <c r="A110" s="9" t="s">
        <v>217</v>
      </c>
      <c r="B110" s="10" t="s">
        <v>29</v>
      </c>
      <c r="C110" s="10" t="s">
        <v>30</v>
      </c>
      <c r="D110" s="10" t="s">
        <v>54</v>
      </c>
      <c r="E110" s="10" t="s">
        <v>52</v>
      </c>
      <c r="F110" s="10" t="s">
        <v>32</v>
      </c>
      <c r="G110" s="10">
        <v>1112</v>
      </c>
      <c r="H110" s="10">
        <v>3480</v>
      </c>
      <c r="I110" s="11" t="s">
        <v>55</v>
      </c>
      <c r="J110" s="11"/>
      <c r="K110" s="23">
        <v>45796423</v>
      </c>
      <c r="L110" s="23">
        <v>45796423</v>
      </c>
      <c r="M110" s="23">
        <v>0</v>
      </c>
      <c r="N110" s="23">
        <v>0</v>
      </c>
      <c r="O110" s="23">
        <v>0</v>
      </c>
      <c r="P110" s="23">
        <v>41354269</v>
      </c>
      <c r="Q110" s="23">
        <v>41354269</v>
      </c>
      <c r="R110" s="23">
        <v>4442154</v>
      </c>
      <c r="S110" s="23">
        <v>4442154</v>
      </c>
      <c r="T110" s="23">
        <v>4442154</v>
      </c>
      <c r="U110" s="12">
        <v>0.90300216241779407</v>
      </c>
      <c r="V110" s="12">
        <v>0</v>
      </c>
      <c r="W110" s="13">
        <v>0.90300216241779407</v>
      </c>
    </row>
    <row r="111" spans="1:23" ht="72" outlineLevel="4" x14ac:dyDescent="0.3">
      <c r="A111" s="9" t="s">
        <v>217</v>
      </c>
      <c r="B111" s="10" t="s">
        <v>29</v>
      </c>
      <c r="C111" s="10" t="s">
        <v>30</v>
      </c>
      <c r="D111" s="10" t="s">
        <v>56</v>
      </c>
      <c r="E111" s="10" t="s">
        <v>52</v>
      </c>
      <c r="F111" s="10" t="s">
        <v>32</v>
      </c>
      <c r="G111" s="10">
        <v>1112</v>
      </c>
      <c r="H111" s="10">
        <v>3480</v>
      </c>
      <c r="I111" s="11" t="s">
        <v>57</v>
      </c>
      <c r="J111" s="11"/>
      <c r="K111" s="23">
        <v>212829038</v>
      </c>
      <c r="L111" s="23">
        <v>212829038</v>
      </c>
      <c r="M111" s="23">
        <v>0</v>
      </c>
      <c r="N111" s="23">
        <v>0</v>
      </c>
      <c r="O111" s="23">
        <v>0</v>
      </c>
      <c r="P111" s="23">
        <v>166850621</v>
      </c>
      <c r="Q111" s="23">
        <v>166850621</v>
      </c>
      <c r="R111" s="23">
        <v>45978417</v>
      </c>
      <c r="S111" s="23">
        <v>45978417</v>
      </c>
      <c r="T111" s="23">
        <v>45978417</v>
      </c>
      <c r="U111" s="12">
        <v>0.78396548970916269</v>
      </c>
      <c r="V111" s="12">
        <v>0</v>
      </c>
      <c r="W111" s="13">
        <v>0.78396548970916269</v>
      </c>
    </row>
    <row r="112" spans="1:23" ht="57.6" outlineLevel="4" x14ac:dyDescent="0.3">
      <c r="A112" s="9" t="s">
        <v>217</v>
      </c>
      <c r="B112" s="10" t="s">
        <v>29</v>
      </c>
      <c r="C112" s="10" t="s">
        <v>30</v>
      </c>
      <c r="D112" s="10" t="s">
        <v>58</v>
      </c>
      <c r="E112" s="10" t="s">
        <v>52</v>
      </c>
      <c r="F112" s="10" t="s">
        <v>32</v>
      </c>
      <c r="G112" s="10">
        <v>1112</v>
      </c>
      <c r="H112" s="10">
        <v>3480</v>
      </c>
      <c r="I112" s="11" t="s">
        <v>59</v>
      </c>
      <c r="J112" s="11"/>
      <c r="K112" s="23">
        <v>137389269</v>
      </c>
      <c r="L112" s="23">
        <v>137389269</v>
      </c>
      <c r="M112" s="23">
        <v>0</v>
      </c>
      <c r="N112" s="23">
        <v>0</v>
      </c>
      <c r="O112" s="23">
        <v>0</v>
      </c>
      <c r="P112" s="23">
        <v>123932001</v>
      </c>
      <c r="Q112" s="23">
        <v>123932001</v>
      </c>
      <c r="R112" s="23">
        <v>13457268</v>
      </c>
      <c r="S112" s="23">
        <v>13457268</v>
      </c>
      <c r="T112" s="23">
        <v>13457268</v>
      </c>
      <c r="U112" s="12">
        <v>0.9020500793260644</v>
      </c>
      <c r="V112" s="12">
        <v>0</v>
      </c>
      <c r="W112" s="13">
        <v>0.9020500793260644</v>
      </c>
    </row>
    <row r="113" spans="1:23" ht="57.6" outlineLevel="4" x14ac:dyDescent="0.3">
      <c r="A113" s="9" t="s">
        <v>217</v>
      </c>
      <c r="B113" s="10" t="s">
        <v>29</v>
      </c>
      <c r="C113" s="10" t="s">
        <v>30</v>
      </c>
      <c r="D113" s="10" t="s">
        <v>60</v>
      </c>
      <c r="E113" s="10" t="s">
        <v>52</v>
      </c>
      <c r="F113" s="10" t="s">
        <v>32</v>
      </c>
      <c r="G113" s="10">
        <v>1112</v>
      </c>
      <c r="H113" s="10">
        <v>3480</v>
      </c>
      <c r="I113" s="11" t="s">
        <v>59</v>
      </c>
      <c r="J113" s="11"/>
      <c r="K113" s="23">
        <v>274778539</v>
      </c>
      <c r="L113" s="23">
        <v>274778539</v>
      </c>
      <c r="M113" s="23">
        <v>0</v>
      </c>
      <c r="N113" s="23">
        <v>0</v>
      </c>
      <c r="O113" s="23">
        <v>0</v>
      </c>
      <c r="P113" s="23">
        <v>247864023</v>
      </c>
      <c r="Q113" s="23">
        <v>247864023</v>
      </c>
      <c r="R113" s="23">
        <v>26914516</v>
      </c>
      <c r="S113" s="23">
        <v>26914516</v>
      </c>
      <c r="T113" s="23">
        <v>26914516</v>
      </c>
      <c r="U113" s="12">
        <v>0.90205015246842113</v>
      </c>
      <c r="V113" s="12">
        <v>0</v>
      </c>
      <c r="W113" s="13">
        <v>0.90205015246842113</v>
      </c>
    </row>
    <row r="114" spans="1:23" ht="57.6" outlineLevel="4" x14ac:dyDescent="0.3">
      <c r="A114" s="9" t="s">
        <v>217</v>
      </c>
      <c r="B114" s="10" t="s">
        <v>29</v>
      </c>
      <c r="C114" s="10" t="s">
        <v>30</v>
      </c>
      <c r="D114" s="10" t="s">
        <v>218</v>
      </c>
      <c r="E114" s="10" t="s">
        <v>52</v>
      </c>
      <c r="F114" s="10" t="s">
        <v>32</v>
      </c>
      <c r="G114" s="10">
        <v>1112</v>
      </c>
      <c r="H114" s="10">
        <v>3480</v>
      </c>
      <c r="I114" s="11" t="s">
        <v>219</v>
      </c>
      <c r="J114" s="11"/>
      <c r="K114" s="23">
        <v>50947734017</v>
      </c>
      <c r="L114" s="23">
        <v>50947734017</v>
      </c>
      <c r="M114" s="23">
        <v>0</v>
      </c>
      <c r="N114" s="23">
        <v>0</v>
      </c>
      <c r="O114" s="23">
        <v>0</v>
      </c>
      <c r="P114" s="23">
        <v>49498579209.949997</v>
      </c>
      <c r="Q114" s="23">
        <v>49498579209.949997</v>
      </c>
      <c r="R114" s="23">
        <v>1449154807.05</v>
      </c>
      <c r="S114" s="23">
        <v>1449154807.05</v>
      </c>
      <c r="T114" s="23">
        <v>1449154807.0500031</v>
      </c>
      <c r="U114" s="12">
        <v>0.97155604984185451</v>
      </c>
      <c r="V114" s="12">
        <v>0</v>
      </c>
      <c r="W114" s="13">
        <v>0.97155604984185451</v>
      </c>
    </row>
    <row r="115" spans="1:23" outlineLevel="3" x14ac:dyDescent="0.3">
      <c r="A115" s="14"/>
      <c r="B115" s="15"/>
      <c r="C115" s="15" t="s">
        <v>61</v>
      </c>
      <c r="D115" s="15"/>
      <c r="E115" s="15"/>
      <c r="F115" s="15"/>
      <c r="G115" s="15"/>
      <c r="H115" s="15"/>
      <c r="I115" s="16"/>
      <c r="J115" s="16"/>
      <c r="K115" s="24">
        <f t="shared" ref="K115:T115" si="6">SUBTOTAL(9,K101:K114)</f>
        <v>62238321300</v>
      </c>
      <c r="L115" s="24">
        <f t="shared" si="6"/>
        <v>62238321300</v>
      </c>
      <c r="M115" s="24">
        <f t="shared" si="6"/>
        <v>0</v>
      </c>
      <c r="N115" s="24">
        <f t="shared" si="6"/>
        <v>0</v>
      </c>
      <c r="O115" s="24">
        <f t="shared" si="6"/>
        <v>0</v>
      </c>
      <c r="P115" s="24">
        <f t="shared" si="6"/>
        <v>59817303847.899994</v>
      </c>
      <c r="Q115" s="24">
        <f t="shared" si="6"/>
        <v>57982579519.790001</v>
      </c>
      <c r="R115" s="24">
        <f t="shared" si="6"/>
        <v>2421017452.0999999</v>
      </c>
      <c r="S115" s="24">
        <f t="shared" si="6"/>
        <v>2421017452.0999999</v>
      </c>
      <c r="T115" s="24">
        <f t="shared" si="6"/>
        <v>2421017452.1000032</v>
      </c>
      <c r="U115" s="17">
        <v>0.96110085552548463</v>
      </c>
      <c r="V115" s="17">
        <v>0</v>
      </c>
      <c r="W115" s="18">
        <v>0.96110085552548463</v>
      </c>
    </row>
    <row r="116" spans="1:23" ht="28.8" outlineLevel="4" x14ac:dyDescent="0.3">
      <c r="A116" s="9" t="s">
        <v>217</v>
      </c>
      <c r="B116" s="10" t="s">
        <v>29</v>
      </c>
      <c r="C116" s="10" t="s">
        <v>62</v>
      </c>
      <c r="D116" s="10" t="s">
        <v>220</v>
      </c>
      <c r="E116" s="10"/>
      <c r="F116" s="10" t="s">
        <v>32</v>
      </c>
      <c r="G116" s="10">
        <v>1120</v>
      </c>
      <c r="H116" s="10">
        <v>3480</v>
      </c>
      <c r="I116" s="11" t="s">
        <v>221</v>
      </c>
      <c r="J116" s="11" t="s">
        <v>222</v>
      </c>
      <c r="K116" s="23">
        <v>2606021303</v>
      </c>
      <c r="L116" s="23">
        <v>2606021303</v>
      </c>
      <c r="M116" s="23">
        <v>0</v>
      </c>
      <c r="N116" s="23">
        <v>0</v>
      </c>
      <c r="O116" s="23">
        <v>0</v>
      </c>
      <c r="P116" s="23">
        <v>2480601165.8400002</v>
      </c>
      <c r="Q116" s="23">
        <v>2273831113.25</v>
      </c>
      <c r="R116" s="23">
        <v>125420137.16</v>
      </c>
      <c r="S116" s="23">
        <v>125420137.16</v>
      </c>
      <c r="T116" s="23">
        <v>125420137.15999985</v>
      </c>
      <c r="U116" s="12">
        <v>0.95187294247532872</v>
      </c>
      <c r="V116" s="12">
        <v>0</v>
      </c>
      <c r="W116" s="13">
        <v>0.95187294247532872</v>
      </c>
    </row>
    <row r="117" spans="1:23" ht="86.4" outlineLevel="4" x14ac:dyDescent="0.3">
      <c r="A117" s="9" t="s">
        <v>217</v>
      </c>
      <c r="B117" s="10" t="s">
        <v>29</v>
      </c>
      <c r="C117" s="10" t="s">
        <v>62</v>
      </c>
      <c r="D117" s="10" t="s">
        <v>223</v>
      </c>
      <c r="E117" s="10"/>
      <c r="F117" s="10" t="s">
        <v>32</v>
      </c>
      <c r="G117" s="10">
        <v>1120</v>
      </c>
      <c r="H117" s="10">
        <v>3480</v>
      </c>
      <c r="I117" s="11" t="s">
        <v>224</v>
      </c>
      <c r="J117" s="11" t="s">
        <v>38</v>
      </c>
      <c r="K117" s="23">
        <v>470120864</v>
      </c>
      <c r="L117" s="23">
        <v>470120864</v>
      </c>
      <c r="M117" s="23">
        <v>0</v>
      </c>
      <c r="N117" s="23">
        <v>0</v>
      </c>
      <c r="O117" s="23">
        <v>0</v>
      </c>
      <c r="P117" s="23">
        <v>137723740.78999999</v>
      </c>
      <c r="Q117" s="23">
        <v>128595971</v>
      </c>
      <c r="R117" s="23">
        <v>332397123.20999998</v>
      </c>
      <c r="S117" s="23">
        <v>332397123.20999998</v>
      </c>
      <c r="T117" s="23">
        <v>332397123.21000004</v>
      </c>
      <c r="U117" s="12">
        <v>0.29295390044633285</v>
      </c>
      <c r="V117" s="12">
        <v>0</v>
      </c>
      <c r="W117" s="13">
        <v>0.29295390044633285</v>
      </c>
    </row>
    <row r="118" spans="1:23" outlineLevel="4" x14ac:dyDescent="0.3">
      <c r="A118" s="9" t="s">
        <v>217</v>
      </c>
      <c r="B118" s="10" t="s">
        <v>29</v>
      </c>
      <c r="C118" s="10" t="s">
        <v>62</v>
      </c>
      <c r="D118" s="10" t="s">
        <v>225</v>
      </c>
      <c r="E118" s="10"/>
      <c r="F118" s="10" t="s">
        <v>32</v>
      </c>
      <c r="G118" s="10">
        <v>1120</v>
      </c>
      <c r="H118" s="10">
        <v>3480</v>
      </c>
      <c r="I118" s="11" t="s">
        <v>226</v>
      </c>
      <c r="J118" s="11" t="s">
        <v>38</v>
      </c>
      <c r="K118" s="23">
        <v>729023792</v>
      </c>
      <c r="L118" s="23">
        <v>729023792</v>
      </c>
      <c r="M118" s="23">
        <v>0</v>
      </c>
      <c r="N118" s="23">
        <v>0</v>
      </c>
      <c r="O118" s="23">
        <v>0</v>
      </c>
      <c r="P118" s="23">
        <v>554820236.66999996</v>
      </c>
      <c r="Q118" s="23">
        <v>509186087.35000002</v>
      </c>
      <c r="R118" s="23">
        <v>174203555.33000001</v>
      </c>
      <c r="S118" s="23">
        <v>174203555.33000001</v>
      </c>
      <c r="T118" s="23">
        <v>174203555.33000004</v>
      </c>
      <c r="U118" s="12">
        <v>0.76104544564712906</v>
      </c>
      <c r="V118" s="12">
        <v>0</v>
      </c>
      <c r="W118" s="13">
        <v>0.76104544564712906</v>
      </c>
    </row>
    <row r="119" spans="1:23" outlineLevel="4" x14ac:dyDescent="0.3">
      <c r="A119" s="9" t="s">
        <v>217</v>
      </c>
      <c r="B119" s="10" t="s">
        <v>29</v>
      </c>
      <c r="C119" s="10" t="s">
        <v>62</v>
      </c>
      <c r="D119" s="10" t="s">
        <v>227</v>
      </c>
      <c r="E119" s="10"/>
      <c r="F119" s="10" t="s">
        <v>32</v>
      </c>
      <c r="G119" s="10">
        <v>1120</v>
      </c>
      <c r="H119" s="10">
        <v>3480</v>
      </c>
      <c r="I119" s="11" t="s">
        <v>228</v>
      </c>
      <c r="J119" s="11" t="s">
        <v>38</v>
      </c>
      <c r="K119" s="23">
        <v>193384425</v>
      </c>
      <c r="L119" s="23">
        <v>193384425</v>
      </c>
      <c r="M119" s="23">
        <v>0</v>
      </c>
      <c r="N119" s="23">
        <v>0</v>
      </c>
      <c r="O119" s="23">
        <v>0</v>
      </c>
      <c r="P119" s="23">
        <v>177713253.19999999</v>
      </c>
      <c r="Q119" s="23">
        <v>142926072.40000001</v>
      </c>
      <c r="R119" s="23">
        <v>15671171.800000001</v>
      </c>
      <c r="S119" s="23">
        <v>15671171.800000001</v>
      </c>
      <c r="T119" s="23">
        <v>15671171.800000012</v>
      </c>
      <c r="U119" s="12">
        <v>0.91896363008551485</v>
      </c>
      <c r="V119" s="12">
        <v>0</v>
      </c>
      <c r="W119" s="13">
        <v>0.91896363008551485</v>
      </c>
    </row>
    <row r="120" spans="1:23" outlineLevel="4" x14ac:dyDescent="0.3">
      <c r="A120" s="9" t="s">
        <v>217</v>
      </c>
      <c r="B120" s="10" t="s">
        <v>29</v>
      </c>
      <c r="C120" s="10" t="s">
        <v>62</v>
      </c>
      <c r="D120" s="10" t="s">
        <v>229</v>
      </c>
      <c r="E120" s="10"/>
      <c r="F120" s="10" t="s">
        <v>32</v>
      </c>
      <c r="G120" s="10">
        <v>1120</v>
      </c>
      <c r="H120" s="10">
        <v>3480</v>
      </c>
      <c r="I120" s="11" t="s">
        <v>230</v>
      </c>
      <c r="J120" s="11" t="s">
        <v>38</v>
      </c>
      <c r="K120" s="23">
        <v>3618491368</v>
      </c>
      <c r="L120" s="23">
        <v>3618491368</v>
      </c>
      <c r="M120" s="23">
        <v>0</v>
      </c>
      <c r="N120" s="23">
        <v>56910.67</v>
      </c>
      <c r="O120" s="23">
        <v>0</v>
      </c>
      <c r="P120" s="23">
        <v>3503419442.6999998</v>
      </c>
      <c r="Q120" s="23">
        <v>2183791914.27</v>
      </c>
      <c r="R120" s="23">
        <v>115015014.63</v>
      </c>
      <c r="S120" s="23">
        <v>115015014.63</v>
      </c>
      <c r="T120" s="23">
        <v>115015014.63000011</v>
      </c>
      <c r="U120" s="12">
        <v>0.96819892225869741</v>
      </c>
      <c r="V120" s="12">
        <v>1.5727734078154085E-5</v>
      </c>
      <c r="W120" s="13">
        <v>0.96821464999277562</v>
      </c>
    </row>
    <row r="121" spans="1:23" outlineLevel="4" x14ac:dyDescent="0.3">
      <c r="A121" s="9" t="s">
        <v>217</v>
      </c>
      <c r="B121" s="10" t="s">
        <v>29</v>
      </c>
      <c r="C121" s="10" t="s">
        <v>62</v>
      </c>
      <c r="D121" s="10" t="s">
        <v>231</v>
      </c>
      <c r="E121" s="10"/>
      <c r="F121" s="10" t="s">
        <v>32</v>
      </c>
      <c r="G121" s="10">
        <v>1120</v>
      </c>
      <c r="H121" s="10">
        <v>3480</v>
      </c>
      <c r="I121" s="11" t="s">
        <v>232</v>
      </c>
      <c r="J121" s="11" t="s">
        <v>38</v>
      </c>
      <c r="K121" s="23">
        <v>79341096</v>
      </c>
      <c r="L121" s="23">
        <v>79341096</v>
      </c>
      <c r="M121" s="23">
        <v>0</v>
      </c>
      <c r="N121" s="23">
        <v>16605</v>
      </c>
      <c r="O121" s="23">
        <v>0</v>
      </c>
      <c r="P121" s="23">
        <v>8021486.2599999998</v>
      </c>
      <c r="Q121" s="23">
        <v>7768631.5499999998</v>
      </c>
      <c r="R121" s="23">
        <v>71303004.739999995</v>
      </c>
      <c r="S121" s="23">
        <v>71303004.739999995</v>
      </c>
      <c r="T121" s="23">
        <v>71303004.739999995</v>
      </c>
      <c r="U121" s="12">
        <v>0.10110127871185444</v>
      </c>
      <c r="V121" s="12">
        <v>2.0928624429387768E-4</v>
      </c>
      <c r="W121" s="13">
        <v>0.10131056495614832</v>
      </c>
    </row>
    <row r="122" spans="1:23" outlineLevel="4" x14ac:dyDescent="0.3">
      <c r="A122" s="9" t="s">
        <v>217</v>
      </c>
      <c r="B122" s="10" t="s">
        <v>29</v>
      </c>
      <c r="C122" s="10" t="s">
        <v>62</v>
      </c>
      <c r="D122" s="10" t="s">
        <v>63</v>
      </c>
      <c r="E122" s="10"/>
      <c r="F122" s="10" t="s">
        <v>32</v>
      </c>
      <c r="G122" s="10">
        <v>1120</v>
      </c>
      <c r="H122" s="10">
        <v>3480</v>
      </c>
      <c r="I122" s="11" t="s">
        <v>64</v>
      </c>
      <c r="J122" s="11" t="s">
        <v>65</v>
      </c>
      <c r="K122" s="23">
        <v>39695910</v>
      </c>
      <c r="L122" s="23">
        <v>39695910</v>
      </c>
      <c r="M122" s="23">
        <v>0</v>
      </c>
      <c r="N122" s="23">
        <v>0</v>
      </c>
      <c r="O122" s="23">
        <v>0</v>
      </c>
      <c r="P122" s="23">
        <v>8010249</v>
      </c>
      <c r="Q122" s="23">
        <v>7292315</v>
      </c>
      <c r="R122" s="23">
        <v>31685661</v>
      </c>
      <c r="S122" s="23">
        <v>31685661</v>
      </c>
      <c r="T122" s="23">
        <v>31685661</v>
      </c>
      <c r="U122" s="12">
        <v>0.20179028519562847</v>
      </c>
      <c r="V122" s="12">
        <v>0</v>
      </c>
      <c r="W122" s="13">
        <v>0.20179028519562847</v>
      </c>
    </row>
    <row r="123" spans="1:23" outlineLevel="4" x14ac:dyDescent="0.3">
      <c r="A123" s="9" t="s">
        <v>217</v>
      </c>
      <c r="B123" s="10" t="s">
        <v>29</v>
      </c>
      <c r="C123" s="10" t="s">
        <v>62</v>
      </c>
      <c r="D123" s="10" t="s">
        <v>68</v>
      </c>
      <c r="E123" s="10"/>
      <c r="F123" s="10" t="s">
        <v>32</v>
      </c>
      <c r="G123" s="10">
        <v>1120</v>
      </c>
      <c r="H123" s="10">
        <v>3480</v>
      </c>
      <c r="I123" s="11" t="s">
        <v>69</v>
      </c>
      <c r="J123" s="11"/>
      <c r="K123" s="23">
        <v>1600000</v>
      </c>
      <c r="L123" s="23">
        <v>1600000</v>
      </c>
      <c r="M123" s="23">
        <v>0</v>
      </c>
      <c r="N123" s="23">
        <v>0</v>
      </c>
      <c r="O123" s="23">
        <v>0</v>
      </c>
      <c r="P123" s="23">
        <v>147200</v>
      </c>
      <c r="Q123" s="23">
        <v>147200</v>
      </c>
      <c r="R123" s="23">
        <v>1452800</v>
      </c>
      <c r="S123" s="23">
        <v>1452800</v>
      </c>
      <c r="T123" s="23">
        <v>1452800</v>
      </c>
      <c r="U123" s="12">
        <v>9.1999999999999998E-2</v>
      </c>
      <c r="V123" s="12">
        <v>0</v>
      </c>
      <c r="W123" s="13">
        <v>9.1999999999999998E-2</v>
      </c>
    </row>
    <row r="124" spans="1:23" ht="28.8" outlineLevel="4" x14ac:dyDescent="0.3">
      <c r="A124" s="9" t="s">
        <v>217</v>
      </c>
      <c r="B124" s="10" t="s">
        <v>29</v>
      </c>
      <c r="C124" s="10" t="s">
        <v>62</v>
      </c>
      <c r="D124" s="10" t="s">
        <v>70</v>
      </c>
      <c r="E124" s="10"/>
      <c r="F124" s="10" t="s">
        <v>32</v>
      </c>
      <c r="G124" s="10">
        <v>1120</v>
      </c>
      <c r="H124" s="10">
        <v>3480</v>
      </c>
      <c r="I124" s="11" t="s">
        <v>71</v>
      </c>
      <c r="J124" s="11"/>
      <c r="K124" s="23">
        <v>1730000</v>
      </c>
      <c r="L124" s="23">
        <v>1730000</v>
      </c>
      <c r="M124" s="23">
        <v>0</v>
      </c>
      <c r="N124" s="23">
        <v>0</v>
      </c>
      <c r="O124" s="23">
        <v>0</v>
      </c>
      <c r="P124" s="23">
        <v>144016</v>
      </c>
      <c r="Q124" s="23">
        <v>54976</v>
      </c>
      <c r="R124" s="23">
        <v>1585984</v>
      </c>
      <c r="S124" s="23">
        <v>1585984</v>
      </c>
      <c r="T124" s="23">
        <v>1585984</v>
      </c>
      <c r="U124" s="12">
        <v>8.3246242774566478E-2</v>
      </c>
      <c r="V124" s="12">
        <v>0</v>
      </c>
      <c r="W124" s="13">
        <v>8.3246242774566478E-2</v>
      </c>
    </row>
    <row r="125" spans="1:23" ht="86.4" outlineLevel="4" x14ac:dyDescent="0.3">
      <c r="A125" s="9" t="s">
        <v>217</v>
      </c>
      <c r="B125" s="10" t="s">
        <v>29</v>
      </c>
      <c r="C125" s="10" t="s">
        <v>62</v>
      </c>
      <c r="D125" s="10" t="s">
        <v>233</v>
      </c>
      <c r="E125" s="10"/>
      <c r="F125" s="10" t="s">
        <v>32</v>
      </c>
      <c r="G125" s="10">
        <v>1120</v>
      </c>
      <c r="H125" s="10">
        <v>3480</v>
      </c>
      <c r="I125" s="11" t="s">
        <v>234</v>
      </c>
      <c r="J125" s="11" t="s">
        <v>235</v>
      </c>
      <c r="K125" s="23">
        <v>1105730820</v>
      </c>
      <c r="L125" s="23">
        <v>1105730820</v>
      </c>
      <c r="M125" s="23">
        <v>0</v>
      </c>
      <c r="N125" s="23">
        <v>0</v>
      </c>
      <c r="O125" s="23">
        <v>0</v>
      </c>
      <c r="P125" s="23">
        <v>1053994704.14</v>
      </c>
      <c r="Q125" s="23">
        <v>478018531.38999999</v>
      </c>
      <c r="R125" s="23">
        <v>51736115.859999999</v>
      </c>
      <c r="S125" s="23">
        <v>51736115.859999999</v>
      </c>
      <c r="T125" s="23">
        <v>51736115.860000014</v>
      </c>
      <c r="U125" s="12">
        <v>0.95321093079416919</v>
      </c>
      <c r="V125" s="12">
        <v>0</v>
      </c>
      <c r="W125" s="13">
        <v>0.95321093079416919</v>
      </c>
    </row>
    <row r="126" spans="1:23" ht="115.2" outlineLevel="4" x14ac:dyDescent="0.3">
      <c r="A126" s="9" t="s">
        <v>217</v>
      </c>
      <c r="B126" s="10" t="s">
        <v>29</v>
      </c>
      <c r="C126" s="10" t="s">
        <v>62</v>
      </c>
      <c r="D126" s="10" t="s">
        <v>79</v>
      </c>
      <c r="E126" s="10"/>
      <c r="F126" s="10" t="s">
        <v>32</v>
      </c>
      <c r="G126" s="10">
        <v>1120</v>
      </c>
      <c r="H126" s="10">
        <v>3480</v>
      </c>
      <c r="I126" s="11" t="s">
        <v>236</v>
      </c>
      <c r="J126" s="11" t="s">
        <v>74</v>
      </c>
      <c r="K126" s="23">
        <v>32553224</v>
      </c>
      <c r="L126" s="23">
        <v>32553224</v>
      </c>
      <c r="M126" s="23">
        <v>0</v>
      </c>
      <c r="N126" s="23">
        <v>0</v>
      </c>
      <c r="O126" s="23">
        <v>1999611.03</v>
      </c>
      <c r="P126" s="23">
        <v>12291269.060000001</v>
      </c>
      <c r="Q126" s="23">
        <v>12291269.060000001</v>
      </c>
      <c r="R126" s="23">
        <v>18262343.91</v>
      </c>
      <c r="S126" s="23">
        <v>18262343.91</v>
      </c>
      <c r="T126" s="23">
        <v>18262343.909999996</v>
      </c>
      <c r="U126" s="12">
        <v>0.37757455482750341</v>
      </c>
      <c r="V126" s="12">
        <v>6.142589839949493E-2</v>
      </c>
      <c r="W126" s="13">
        <v>0.43900045322699832</v>
      </c>
    </row>
    <row r="127" spans="1:23" outlineLevel="4" x14ac:dyDescent="0.3">
      <c r="A127" s="9" t="s">
        <v>217</v>
      </c>
      <c r="B127" s="10" t="s">
        <v>29</v>
      </c>
      <c r="C127" s="10" t="s">
        <v>62</v>
      </c>
      <c r="D127" s="10" t="s">
        <v>81</v>
      </c>
      <c r="E127" s="10"/>
      <c r="F127" s="10" t="s">
        <v>32</v>
      </c>
      <c r="G127" s="10">
        <v>1120</v>
      </c>
      <c r="H127" s="10">
        <v>3480</v>
      </c>
      <c r="I127" s="11" t="s">
        <v>82</v>
      </c>
      <c r="J127" s="11" t="s">
        <v>38</v>
      </c>
      <c r="K127" s="23">
        <v>4523800</v>
      </c>
      <c r="L127" s="23">
        <v>4523800</v>
      </c>
      <c r="M127" s="23">
        <v>0</v>
      </c>
      <c r="N127" s="23">
        <v>0</v>
      </c>
      <c r="O127" s="23">
        <v>0</v>
      </c>
      <c r="P127" s="23">
        <v>1338875</v>
      </c>
      <c r="Q127" s="23">
        <v>1392905</v>
      </c>
      <c r="R127" s="23">
        <v>3184925</v>
      </c>
      <c r="S127" s="23">
        <v>3184925</v>
      </c>
      <c r="T127" s="23">
        <v>3184925</v>
      </c>
      <c r="U127" s="12">
        <v>0.29596246518413721</v>
      </c>
      <c r="V127" s="12">
        <v>0</v>
      </c>
      <c r="W127" s="13">
        <v>0.29596246518413721</v>
      </c>
    </row>
    <row r="128" spans="1:23" outlineLevel="4" x14ac:dyDescent="0.3">
      <c r="A128" s="9" t="s">
        <v>217</v>
      </c>
      <c r="B128" s="10" t="s">
        <v>29</v>
      </c>
      <c r="C128" s="10" t="s">
        <v>62</v>
      </c>
      <c r="D128" s="10" t="s">
        <v>83</v>
      </c>
      <c r="E128" s="10"/>
      <c r="F128" s="10" t="s">
        <v>32</v>
      </c>
      <c r="G128" s="10">
        <v>1120</v>
      </c>
      <c r="H128" s="10">
        <v>3480</v>
      </c>
      <c r="I128" s="11" t="s">
        <v>84</v>
      </c>
      <c r="J128" s="11" t="s">
        <v>38</v>
      </c>
      <c r="K128" s="23">
        <v>402039274</v>
      </c>
      <c r="L128" s="23">
        <v>402039274</v>
      </c>
      <c r="M128" s="23">
        <v>0</v>
      </c>
      <c r="N128" s="23">
        <v>57317779.109999999</v>
      </c>
      <c r="O128" s="23">
        <v>0</v>
      </c>
      <c r="P128" s="23">
        <v>98654300</v>
      </c>
      <c r="Q128" s="23">
        <v>99321250</v>
      </c>
      <c r="R128" s="23">
        <v>246067194.88999999</v>
      </c>
      <c r="S128" s="23">
        <v>246067194.88999999</v>
      </c>
      <c r="T128" s="23">
        <v>246067194.88999999</v>
      </c>
      <c r="U128" s="12">
        <v>0.24538473323379845</v>
      </c>
      <c r="V128" s="12">
        <v>0.14256761171546639</v>
      </c>
      <c r="W128" s="13">
        <v>0.38795234494926484</v>
      </c>
    </row>
    <row r="129" spans="1:23" outlineLevel="4" x14ac:dyDescent="0.3">
      <c r="A129" s="9" t="s">
        <v>217</v>
      </c>
      <c r="B129" s="10" t="s">
        <v>29</v>
      </c>
      <c r="C129" s="10" t="s">
        <v>62</v>
      </c>
      <c r="D129" s="10" t="s">
        <v>237</v>
      </c>
      <c r="E129" s="10"/>
      <c r="F129" s="10" t="s">
        <v>32</v>
      </c>
      <c r="G129" s="10">
        <v>1120</v>
      </c>
      <c r="H129" s="10">
        <v>3480</v>
      </c>
      <c r="I129" s="11" t="s">
        <v>238</v>
      </c>
      <c r="J129" s="11"/>
      <c r="K129" s="23">
        <v>6656458175</v>
      </c>
      <c r="L129" s="23">
        <v>6656458175</v>
      </c>
      <c r="M129" s="23">
        <v>0</v>
      </c>
      <c r="N129" s="23">
        <v>0</v>
      </c>
      <c r="O129" s="23">
        <v>0</v>
      </c>
      <c r="P129" s="23">
        <v>6654923297</v>
      </c>
      <c r="Q129" s="23">
        <v>6654923297</v>
      </c>
      <c r="R129" s="23">
        <v>1534878</v>
      </c>
      <c r="S129" s="23">
        <v>1534878</v>
      </c>
      <c r="T129" s="23">
        <v>1534878</v>
      </c>
      <c r="U129" s="12">
        <v>0.99976941521156637</v>
      </c>
      <c r="V129" s="12">
        <v>0</v>
      </c>
      <c r="W129" s="13">
        <v>0.99976941521156637</v>
      </c>
    </row>
    <row r="130" spans="1:23" ht="28.8" outlineLevel="4" x14ac:dyDescent="0.3">
      <c r="A130" s="9" t="s">
        <v>217</v>
      </c>
      <c r="B130" s="10" t="s">
        <v>29</v>
      </c>
      <c r="C130" s="10" t="s">
        <v>62</v>
      </c>
      <c r="D130" s="10" t="s">
        <v>89</v>
      </c>
      <c r="E130" s="10"/>
      <c r="F130" s="10" t="s">
        <v>32</v>
      </c>
      <c r="G130" s="10">
        <v>1120</v>
      </c>
      <c r="H130" s="10">
        <v>3480</v>
      </c>
      <c r="I130" s="11" t="s">
        <v>90</v>
      </c>
      <c r="J130" s="11" t="s">
        <v>91</v>
      </c>
      <c r="K130" s="23">
        <v>7062500</v>
      </c>
      <c r="L130" s="23">
        <v>7062500</v>
      </c>
      <c r="M130" s="23">
        <v>0</v>
      </c>
      <c r="N130" s="23">
        <v>0</v>
      </c>
      <c r="O130" s="23">
        <v>0</v>
      </c>
      <c r="P130" s="23">
        <v>952000</v>
      </c>
      <c r="Q130" s="23">
        <v>952000</v>
      </c>
      <c r="R130" s="23">
        <v>6110500</v>
      </c>
      <c r="S130" s="23">
        <v>6110500</v>
      </c>
      <c r="T130" s="23">
        <v>6110500</v>
      </c>
      <c r="U130" s="12">
        <v>0.13479646017699115</v>
      </c>
      <c r="V130" s="12">
        <v>0</v>
      </c>
      <c r="W130" s="13">
        <v>0.13479646017699115</v>
      </c>
    </row>
    <row r="131" spans="1:23" ht="28.8" outlineLevel="4" x14ac:dyDescent="0.3">
      <c r="A131" s="9" t="s">
        <v>217</v>
      </c>
      <c r="B131" s="10" t="s">
        <v>29</v>
      </c>
      <c r="C131" s="10" t="s">
        <v>62</v>
      </c>
      <c r="D131" s="10" t="s">
        <v>239</v>
      </c>
      <c r="E131" s="10"/>
      <c r="F131" s="10" t="s">
        <v>32</v>
      </c>
      <c r="G131" s="10">
        <v>1120</v>
      </c>
      <c r="H131" s="10">
        <v>3480</v>
      </c>
      <c r="I131" s="11" t="s">
        <v>240</v>
      </c>
      <c r="J131" s="11" t="s">
        <v>241</v>
      </c>
      <c r="K131" s="23">
        <v>67800720</v>
      </c>
      <c r="L131" s="23">
        <v>67800720</v>
      </c>
      <c r="M131" s="23">
        <v>0</v>
      </c>
      <c r="N131" s="23">
        <v>1273000</v>
      </c>
      <c r="O131" s="23">
        <v>0</v>
      </c>
      <c r="P131" s="23">
        <v>62730320.25</v>
      </c>
      <c r="Q131" s="23">
        <v>7511951.25</v>
      </c>
      <c r="R131" s="23">
        <v>3797399.75</v>
      </c>
      <c r="S131" s="23">
        <v>3797399.75</v>
      </c>
      <c r="T131" s="23">
        <v>3797399.75</v>
      </c>
      <c r="U131" s="12">
        <v>0.92521613708526984</v>
      </c>
      <c r="V131" s="12">
        <v>1.8775611822411324E-2</v>
      </c>
      <c r="W131" s="13">
        <v>0.94399174890768112</v>
      </c>
    </row>
    <row r="132" spans="1:23" ht="28.8" outlineLevel="4" x14ac:dyDescent="0.3">
      <c r="A132" s="9" t="s">
        <v>217</v>
      </c>
      <c r="B132" s="10" t="s">
        <v>29</v>
      </c>
      <c r="C132" s="10" t="s">
        <v>62</v>
      </c>
      <c r="D132" s="10" t="s">
        <v>242</v>
      </c>
      <c r="E132" s="10"/>
      <c r="F132" s="10" t="s">
        <v>32</v>
      </c>
      <c r="G132" s="10">
        <v>1120</v>
      </c>
      <c r="H132" s="10">
        <v>3480</v>
      </c>
      <c r="I132" s="11" t="s">
        <v>243</v>
      </c>
      <c r="J132" s="11"/>
      <c r="K132" s="23">
        <v>119750000</v>
      </c>
      <c r="L132" s="23">
        <v>119750000</v>
      </c>
      <c r="M132" s="23">
        <v>0</v>
      </c>
      <c r="N132" s="23">
        <v>6620216.9500000002</v>
      </c>
      <c r="O132" s="23">
        <v>100500</v>
      </c>
      <c r="P132" s="23">
        <v>30364679.719999999</v>
      </c>
      <c r="Q132" s="23">
        <v>27241973.760000002</v>
      </c>
      <c r="R132" s="23">
        <v>82664603.329999998</v>
      </c>
      <c r="S132" s="23">
        <v>82664603.329999998</v>
      </c>
      <c r="T132" s="23">
        <v>82664603.329999998</v>
      </c>
      <c r="U132" s="12">
        <v>0.25356726279749475</v>
      </c>
      <c r="V132" s="12">
        <v>5.6122897286012531E-2</v>
      </c>
      <c r="W132" s="13">
        <v>0.3096901600835073</v>
      </c>
    </row>
    <row r="133" spans="1:23" ht="28.8" outlineLevel="4" x14ac:dyDescent="0.3">
      <c r="A133" s="9" t="s">
        <v>217</v>
      </c>
      <c r="B133" s="10" t="s">
        <v>29</v>
      </c>
      <c r="C133" s="10" t="s">
        <v>62</v>
      </c>
      <c r="D133" s="10" t="s">
        <v>244</v>
      </c>
      <c r="E133" s="10"/>
      <c r="F133" s="10" t="s">
        <v>32</v>
      </c>
      <c r="G133" s="10">
        <v>1120</v>
      </c>
      <c r="H133" s="10">
        <v>3480</v>
      </c>
      <c r="I133" s="11" t="s">
        <v>245</v>
      </c>
      <c r="J133" s="11"/>
      <c r="K133" s="23">
        <v>41773692</v>
      </c>
      <c r="L133" s="23">
        <v>41773692</v>
      </c>
      <c r="M133" s="23">
        <v>0</v>
      </c>
      <c r="N133" s="23">
        <v>1930129.79</v>
      </c>
      <c r="O133" s="23">
        <v>0</v>
      </c>
      <c r="P133" s="23">
        <v>37396108.93</v>
      </c>
      <c r="Q133" s="23">
        <v>5280500</v>
      </c>
      <c r="R133" s="23">
        <v>2447453.2799999998</v>
      </c>
      <c r="S133" s="23">
        <v>2447453.2799999998</v>
      </c>
      <c r="T133" s="23">
        <v>2447453.2800000012</v>
      </c>
      <c r="U133" s="12">
        <v>0.89520717800092942</v>
      </c>
      <c r="V133" s="12">
        <v>4.6204433881496518E-2</v>
      </c>
      <c r="W133" s="13">
        <v>0.94141161188242595</v>
      </c>
    </row>
    <row r="134" spans="1:23" ht="28.8" outlineLevel="4" x14ac:dyDescent="0.3">
      <c r="A134" s="9" t="s">
        <v>217</v>
      </c>
      <c r="B134" s="10" t="s">
        <v>29</v>
      </c>
      <c r="C134" s="10" t="s">
        <v>62</v>
      </c>
      <c r="D134" s="10" t="s">
        <v>95</v>
      </c>
      <c r="E134" s="10"/>
      <c r="F134" s="10" t="s">
        <v>32</v>
      </c>
      <c r="G134" s="10">
        <v>1120</v>
      </c>
      <c r="H134" s="10">
        <v>3480</v>
      </c>
      <c r="I134" s="11" t="s">
        <v>96</v>
      </c>
      <c r="J134" s="11"/>
      <c r="K134" s="23">
        <v>28367841</v>
      </c>
      <c r="L134" s="23">
        <v>28367841</v>
      </c>
      <c r="M134" s="23">
        <v>0</v>
      </c>
      <c r="N134" s="23">
        <v>5047880</v>
      </c>
      <c r="O134" s="23">
        <v>0</v>
      </c>
      <c r="P134" s="23">
        <v>12997349.98</v>
      </c>
      <c r="Q134" s="23">
        <v>461419.98</v>
      </c>
      <c r="R134" s="23">
        <v>10322611.02</v>
      </c>
      <c r="S134" s="23">
        <v>10322611.02</v>
      </c>
      <c r="T134" s="23">
        <v>10322611.02</v>
      </c>
      <c r="U134" s="12">
        <v>0.45817198354996419</v>
      </c>
      <c r="V134" s="12">
        <v>0.17794374975522459</v>
      </c>
      <c r="W134" s="13">
        <v>0.63611573330518878</v>
      </c>
    </row>
    <row r="135" spans="1:23" ht="43.2" outlineLevel="4" x14ac:dyDescent="0.3">
      <c r="A135" s="9" t="s">
        <v>217</v>
      </c>
      <c r="B135" s="10" t="s">
        <v>29</v>
      </c>
      <c r="C135" s="10" t="s">
        <v>62</v>
      </c>
      <c r="D135" s="10" t="s">
        <v>97</v>
      </c>
      <c r="E135" s="10"/>
      <c r="F135" s="10" t="s">
        <v>32</v>
      </c>
      <c r="G135" s="10">
        <v>1120</v>
      </c>
      <c r="H135" s="10">
        <v>3480</v>
      </c>
      <c r="I135" s="11" t="s">
        <v>98</v>
      </c>
      <c r="J135" s="11" t="s">
        <v>99</v>
      </c>
      <c r="K135" s="23">
        <v>27100000</v>
      </c>
      <c r="L135" s="23">
        <v>27100000</v>
      </c>
      <c r="M135" s="23">
        <v>0</v>
      </c>
      <c r="N135" s="23">
        <v>1698000</v>
      </c>
      <c r="O135" s="23">
        <v>0</v>
      </c>
      <c r="P135" s="23">
        <v>18217061.699999999</v>
      </c>
      <c r="Q135" s="23">
        <v>14717061.699999999</v>
      </c>
      <c r="R135" s="23">
        <v>7184938.2999999998</v>
      </c>
      <c r="S135" s="23">
        <v>7184938.2999999998</v>
      </c>
      <c r="T135" s="23">
        <v>7184938.3000000007</v>
      </c>
      <c r="U135" s="12">
        <v>0.67221629889298895</v>
      </c>
      <c r="V135" s="12">
        <v>6.2656826568265683E-2</v>
      </c>
      <c r="W135" s="13">
        <v>0.73487312546125461</v>
      </c>
    </row>
    <row r="136" spans="1:23" ht="28.8" outlineLevel="4" x14ac:dyDescent="0.3">
      <c r="A136" s="9" t="s">
        <v>217</v>
      </c>
      <c r="B136" s="10" t="s">
        <v>29</v>
      </c>
      <c r="C136" s="10" t="s">
        <v>62</v>
      </c>
      <c r="D136" s="10" t="s">
        <v>246</v>
      </c>
      <c r="E136" s="10"/>
      <c r="F136" s="10" t="s">
        <v>32</v>
      </c>
      <c r="G136" s="10">
        <v>1120</v>
      </c>
      <c r="H136" s="10">
        <v>3480</v>
      </c>
      <c r="I136" s="11" t="s">
        <v>247</v>
      </c>
      <c r="J136" s="11"/>
      <c r="K136" s="23">
        <v>2600000</v>
      </c>
      <c r="L136" s="23">
        <v>2600000</v>
      </c>
      <c r="M136" s="23">
        <v>0</v>
      </c>
      <c r="N136" s="23">
        <v>0</v>
      </c>
      <c r="O136" s="23">
        <v>0</v>
      </c>
      <c r="P136" s="23">
        <v>0</v>
      </c>
      <c r="Q136" s="23">
        <v>0</v>
      </c>
      <c r="R136" s="23">
        <v>2600000</v>
      </c>
      <c r="S136" s="23">
        <v>2600000</v>
      </c>
      <c r="T136" s="23">
        <v>2600000</v>
      </c>
      <c r="U136" s="12">
        <v>0</v>
      </c>
      <c r="V136" s="12">
        <v>0</v>
      </c>
      <c r="W136" s="13">
        <v>0</v>
      </c>
    </row>
    <row r="137" spans="1:23" outlineLevel="4" x14ac:dyDescent="0.3">
      <c r="A137" s="9" t="s">
        <v>217</v>
      </c>
      <c r="B137" s="10" t="s">
        <v>29</v>
      </c>
      <c r="C137" s="10" t="s">
        <v>62</v>
      </c>
      <c r="D137" s="10" t="s">
        <v>248</v>
      </c>
      <c r="E137" s="10"/>
      <c r="F137" s="10" t="s">
        <v>32</v>
      </c>
      <c r="G137" s="10">
        <v>1310</v>
      </c>
      <c r="H137" s="10">
        <v>3480</v>
      </c>
      <c r="I137" s="11" t="s">
        <v>249</v>
      </c>
      <c r="J137" s="11"/>
      <c r="K137" s="23">
        <v>4500000</v>
      </c>
      <c r="L137" s="23">
        <v>4500000</v>
      </c>
      <c r="M137" s="23">
        <v>0</v>
      </c>
      <c r="N137" s="23">
        <v>0</v>
      </c>
      <c r="O137" s="23">
        <v>0</v>
      </c>
      <c r="P137" s="23">
        <v>94182</v>
      </c>
      <c r="Q137" s="23">
        <v>94182</v>
      </c>
      <c r="R137" s="23">
        <v>4405818</v>
      </c>
      <c r="S137" s="23">
        <v>4405818</v>
      </c>
      <c r="T137" s="23">
        <v>4405818</v>
      </c>
      <c r="U137" s="12">
        <v>2.0929333333333335E-2</v>
      </c>
      <c r="V137" s="12">
        <v>0</v>
      </c>
      <c r="W137" s="13">
        <v>2.0929333333333335E-2</v>
      </c>
    </row>
    <row r="138" spans="1:23" ht="115.2" outlineLevel="4" x14ac:dyDescent="0.3">
      <c r="A138" s="9" t="s">
        <v>217</v>
      </c>
      <c r="B138" s="10" t="s">
        <v>29</v>
      </c>
      <c r="C138" s="10" t="s">
        <v>62</v>
      </c>
      <c r="D138" s="10" t="s">
        <v>250</v>
      </c>
      <c r="E138" s="10"/>
      <c r="F138" s="10" t="s">
        <v>32</v>
      </c>
      <c r="G138" s="10">
        <v>1120</v>
      </c>
      <c r="H138" s="10">
        <v>3480</v>
      </c>
      <c r="I138" s="11" t="s">
        <v>251</v>
      </c>
      <c r="J138" s="11"/>
      <c r="K138" s="23">
        <v>8000000</v>
      </c>
      <c r="L138" s="23">
        <v>8000000</v>
      </c>
      <c r="M138" s="23">
        <v>0</v>
      </c>
      <c r="N138" s="23">
        <v>0</v>
      </c>
      <c r="O138" s="23">
        <v>0</v>
      </c>
      <c r="P138" s="23">
        <v>3401080</v>
      </c>
      <c r="Q138" s="23">
        <v>3401080</v>
      </c>
      <c r="R138" s="23">
        <v>4598920</v>
      </c>
      <c r="S138" s="23">
        <v>4598920</v>
      </c>
      <c r="T138" s="23">
        <v>4598920</v>
      </c>
      <c r="U138" s="12">
        <v>0.42513499999999999</v>
      </c>
      <c r="V138" s="12">
        <v>0</v>
      </c>
      <c r="W138" s="13">
        <v>0.42513499999999999</v>
      </c>
    </row>
    <row r="139" spans="1:23" outlineLevel="4" x14ac:dyDescent="0.3">
      <c r="A139" s="9" t="s">
        <v>217</v>
      </c>
      <c r="B139" s="10" t="s">
        <v>29</v>
      </c>
      <c r="C139" s="10" t="s">
        <v>62</v>
      </c>
      <c r="D139" s="10" t="s">
        <v>252</v>
      </c>
      <c r="E139" s="10"/>
      <c r="F139" s="10" t="s">
        <v>32</v>
      </c>
      <c r="G139" s="10">
        <v>1120</v>
      </c>
      <c r="H139" s="10">
        <v>3480</v>
      </c>
      <c r="I139" s="11" t="s">
        <v>253</v>
      </c>
      <c r="J139" s="11"/>
      <c r="K139" s="23">
        <v>12000000</v>
      </c>
      <c r="L139" s="23">
        <v>12000000</v>
      </c>
      <c r="M139" s="23">
        <v>0</v>
      </c>
      <c r="N139" s="23">
        <v>0</v>
      </c>
      <c r="O139" s="23">
        <v>0</v>
      </c>
      <c r="P139" s="23">
        <v>6294641</v>
      </c>
      <c r="Q139" s="23">
        <v>6294641</v>
      </c>
      <c r="R139" s="23">
        <v>5705359</v>
      </c>
      <c r="S139" s="23">
        <v>5705359</v>
      </c>
      <c r="T139" s="23">
        <v>5705359</v>
      </c>
      <c r="U139" s="12">
        <v>0.52455341666666666</v>
      </c>
      <c r="V139" s="12">
        <v>0</v>
      </c>
      <c r="W139" s="13">
        <v>0.52455341666666666</v>
      </c>
    </row>
    <row r="140" spans="1:23" outlineLevel="3" x14ac:dyDescent="0.3">
      <c r="A140" s="14"/>
      <c r="B140" s="15"/>
      <c r="C140" s="15" t="s">
        <v>102</v>
      </c>
      <c r="D140" s="15"/>
      <c r="E140" s="15"/>
      <c r="F140" s="15"/>
      <c r="G140" s="15"/>
      <c r="H140" s="15"/>
      <c r="I140" s="16"/>
      <c r="J140" s="16"/>
      <c r="K140" s="24">
        <f t="shared" ref="K140:T140" si="7">SUBTOTAL(9,K116:K139)</f>
        <v>16259668804</v>
      </c>
      <c r="L140" s="24">
        <f t="shared" si="7"/>
        <v>16259668804</v>
      </c>
      <c r="M140" s="24">
        <f t="shared" si="7"/>
        <v>0</v>
      </c>
      <c r="N140" s="24">
        <f t="shared" si="7"/>
        <v>73960521.520000011</v>
      </c>
      <c r="O140" s="24">
        <f t="shared" si="7"/>
        <v>2100111.0300000003</v>
      </c>
      <c r="P140" s="24">
        <f t="shared" si="7"/>
        <v>14864250659.24</v>
      </c>
      <c r="Q140" s="24">
        <f t="shared" si="7"/>
        <v>12565496342.960001</v>
      </c>
      <c r="R140" s="24">
        <f t="shared" si="7"/>
        <v>1319357512.2099998</v>
      </c>
      <c r="S140" s="24">
        <f t="shared" si="7"/>
        <v>1319357512.2099998</v>
      </c>
      <c r="T140" s="24">
        <f t="shared" si="7"/>
        <v>1319357512.21</v>
      </c>
      <c r="U140" s="17">
        <v>0.91417917784298797</v>
      </c>
      <c r="V140" s="17">
        <v>4.6778709620019154E-3</v>
      </c>
      <c r="W140" s="18">
        <v>0.91885704880498986</v>
      </c>
    </row>
    <row r="141" spans="1:23" outlineLevel="4" x14ac:dyDescent="0.3">
      <c r="A141" s="9" t="s">
        <v>217</v>
      </c>
      <c r="B141" s="10" t="s">
        <v>29</v>
      </c>
      <c r="C141" s="10" t="s">
        <v>103</v>
      </c>
      <c r="D141" s="10" t="s">
        <v>254</v>
      </c>
      <c r="E141" s="10"/>
      <c r="F141" s="10" t="s">
        <v>32</v>
      </c>
      <c r="G141" s="10">
        <v>1120</v>
      </c>
      <c r="H141" s="10">
        <v>3480</v>
      </c>
      <c r="I141" s="11" t="s">
        <v>255</v>
      </c>
      <c r="J141" s="11"/>
      <c r="K141" s="23">
        <v>297027204</v>
      </c>
      <c r="L141" s="23">
        <v>297027204</v>
      </c>
      <c r="M141" s="23">
        <v>0</v>
      </c>
      <c r="N141" s="23">
        <v>0</v>
      </c>
      <c r="O141" s="23">
        <v>0</v>
      </c>
      <c r="P141" s="23">
        <v>158687475.13</v>
      </c>
      <c r="Q141" s="23">
        <v>158687475.13</v>
      </c>
      <c r="R141" s="23">
        <v>138339728.87</v>
      </c>
      <c r="S141" s="23">
        <v>138339728.87</v>
      </c>
      <c r="T141" s="23">
        <v>138339728.87</v>
      </c>
      <c r="U141" s="12">
        <v>0.53425232770935016</v>
      </c>
      <c r="V141" s="12">
        <v>0</v>
      </c>
      <c r="W141" s="13">
        <v>0.53425232770935016</v>
      </c>
    </row>
    <row r="142" spans="1:23" ht="28.8" outlineLevel="4" x14ac:dyDescent="0.3">
      <c r="A142" s="9" t="s">
        <v>217</v>
      </c>
      <c r="B142" s="10" t="s">
        <v>29</v>
      </c>
      <c r="C142" s="10" t="s">
        <v>103</v>
      </c>
      <c r="D142" s="10" t="s">
        <v>104</v>
      </c>
      <c r="E142" s="10"/>
      <c r="F142" s="10" t="s">
        <v>32</v>
      </c>
      <c r="G142" s="10">
        <v>1120</v>
      </c>
      <c r="H142" s="10">
        <v>3480</v>
      </c>
      <c r="I142" s="11" t="s">
        <v>105</v>
      </c>
      <c r="J142" s="11"/>
      <c r="K142" s="23">
        <v>2448651</v>
      </c>
      <c r="L142" s="23">
        <v>2448651</v>
      </c>
      <c r="M142" s="23">
        <v>0</v>
      </c>
      <c r="N142" s="23">
        <v>0</v>
      </c>
      <c r="O142" s="23">
        <v>0</v>
      </c>
      <c r="P142" s="23">
        <v>1053706</v>
      </c>
      <c r="Q142" s="23">
        <v>808636</v>
      </c>
      <c r="R142" s="23">
        <v>1394945</v>
      </c>
      <c r="S142" s="23">
        <v>1394945</v>
      </c>
      <c r="T142" s="23">
        <v>1394945</v>
      </c>
      <c r="U142" s="12">
        <v>0.43032102165641406</v>
      </c>
      <c r="V142" s="12">
        <v>0</v>
      </c>
      <c r="W142" s="13">
        <v>0.43032102165641406</v>
      </c>
    </row>
    <row r="143" spans="1:23" outlineLevel="4" x14ac:dyDescent="0.3">
      <c r="A143" s="9" t="s">
        <v>217</v>
      </c>
      <c r="B143" s="10" t="s">
        <v>29</v>
      </c>
      <c r="C143" s="10" t="s">
        <v>103</v>
      </c>
      <c r="D143" s="10" t="s">
        <v>106</v>
      </c>
      <c r="E143" s="10"/>
      <c r="F143" s="10" t="s">
        <v>32</v>
      </c>
      <c r="G143" s="10">
        <v>1120</v>
      </c>
      <c r="H143" s="10">
        <v>3480</v>
      </c>
      <c r="I143" s="11" t="s">
        <v>107</v>
      </c>
      <c r="J143" s="11"/>
      <c r="K143" s="23">
        <v>25499037</v>
      </c>
      <c r="L143" s="23">
        <v>25499037</v>
      </c>
      <c r="M143" s="23">
        <v>0</v>
      </c>
      <c r="N143" s="23">
        <v>4967569.04</v>
      </c>
      <c r="O143" s="23">
        <v>0</v>
      </c>
      <c r="P143" s="23">
        <v>12275644.52</v>
      </c>
      <c r="Q143" s="23">
        <v>1448081.1</v>
      </c>
      <c r="R143" s="23">
        <v>8255823.4400000004</v>
      </c>
      <c r="S143" s="23">
        <v>8255823.4400000004</v>
      </c>
      <c r="T143" s="23">
        <v>8255823.4400000013</v>
      </c>
      <c r="U143" s="12">
        <v>0.48141600484755559</v>
      </c>
      <c r="V143" s="12">
        <v>0.19481398611249515</v>
      </c>
      <c r="W143" s="13">
        <v>0.67622999096005076</v>
      </c>
    </row>
    <row r="144" spans="1:23" outlineLevel="4" x14ac:dyDescent="0.3">
      <c r="A144" s="9" t="s">
        <v>217</v>
      </c>
      <c r="B144" s="10" t="s">
        <v>29</v>
      </c>
      <c r="C144" s="10" t="s">
        <v>103</v>
      </c>
      <c r="D144" s="10" t="s">
        <v>108</v>
      </c>
      <c r="E144" s="10"/>
      <c r="F144" s="10" t="s">
        <v>32</v>
      </c>
      <c r="G144" s="10">
        <v>1120</v>
      </c>
      <c r="H144" s="10">
        <v>3480</v>
      </c>
      <c r="I144" s="11" t="s">
        <v>109</v>
      </c>
      <c r="J144" s="11"/>
      <c r="K144" s="23">
        <v>641875</v>
      </c>
      <c r="L144" s="23">
        <v>641875</v>
      </c>
      <c r="M144" s="23">
        <v>0</v>
      </c>
      <c r="N144" s="23">
        <v>0</v>
      </c>
      <c r="O144" s="23">
        <v>0</v>
      </c>
      <c r="P144" s="23">
        <v>65890</v>
      </c>
      <c r="Q144" s="23">
        <v>65890</v>
      </c>
      <c r="R144" s="23">
        <v>575985</v>
      </c>
      <c r="S144" s="23">
        <v>575985</v>
      </c>
      <c r="T144" s="23">
        <v>575985</v>
      </c>
      <c r="U144" s="12">
        <v>0.10265238558909445</v>
      </c>
      <c r="V144" s="12">
        <v>0</v>
      </c>
      <c r="W144" s="13">
        <v>0.10265238558909445</v>
      </c>
    </row>
    <row r="145" spans="1:23" outlineLevel="4" x14ac:dyDescent="0.3">
      <c r="A145" s="9" t="s">
        <v>217</v>
      </c>
      <c r="B145" s="10" t="s">
        <v>29</v>
      </c>
      <c r="C145" s="10" t="s">
        <v>103</v>
      </c>
      <c r="D145" s="10" t="s">
        <v>110</v>
      </c>
      <c r="E145" s="10"/>
      <c r="F145" s="10" t="s">
        <v>32</v>
      </c>
      <c r="G145" s="10">
        <v>1120</v>
      </c>
      <c r="H145" s="10">
        <v>3480</v>
      </c>
      <c r="I145" s="11" t="s">
        <v>111</v>
      </c>
      <c r="J145" s="11" t="s">
        <v>38</v>
      </c>
      <c r="K145" s="23">
        <v>1250000</v>
      </c>
      <c r="L145" s="23">
        <v>1250000</v>
      </c>
      <c r="M145" s="23">
        <v>0</v>
      </c>
      <c r="N145" s="23">
        <v>0</v>
      </c>
      <c r="O145" s="23">
        <v>0</v>
      </c>
      <c r="P145" s="23">
        <v>167645</v>
      </c>
      <c r="Q145" s="23">
        <v>167645</v>
      </c>
      <c r="R145" s="23">
        <v>1082355</v>
      </c>
      <c r="S145" s="23">
        <v>1082355</v>
      </c>
      <c r="T145" s="23">
        <v>1082355</v>
      </c>
      <c r="U145" s="12">
        <v>0.13411600000000001</v>
      </c>
      <c r="V145" s="12">
        <v>0</v>
      </c>
      <c r="W145" s="13">
        <v>0.13411600000000001</v>
      </c>
    </row>
    <row r="146" spans="1:23" outlineLevel="4" x14ac:dyDescent="0.3">
      <c r="A146" s="9" t="s">
        <v>217</v>
      </c>
      <c r="B146" s="10" t="s">
        <v>29</v>
      </c>
      <c r="C146" s="10" t="s">
        <v>103</v>
      </c>
      <c r="D146" s="10" t="s">
        <v>112</v>
      </c>
      <c r="E146" s="10"/>
      <c r="F146" s="10" t="s">
        <v>32</v>
      </c>
      <c r="G146" s="10">
        <v>1120</v>
      </c>
      <c r="H146" s="10">
        <v>3480</v>
      </c>
      <c r="I146" s="11" t="s">
        <v>113</v>
      </c>
      <c r="J146" s="11"/>
      <c r="K146" s="23">
        <v>1110000</v>
      </c>
      <c r="L146" s="23">
        <v>1110000</v>
      </c>
      <c r="M146" s="23">
        <v>0</v>
      </c>
      <c r="N146" s="23">
        <v>0</v>
      </c>
      <c r="O146" s="23">
        <v>0</v>
      </c>
      <c r="P146" s="23">
        <v>413205.41</v>
      </c>
      <c r="Q146" s="23">
        <v>332347.61</v>
      </c>
      <c r="R146" s="23">
        <v>696794.59</v>
      </c>
      <c r="S146" s="23">
        <v>696794.59</v>
      </c>
      <c r="T146" s="23">
        <v>696794.59000000008</v>
      </c>
      <c r="U146" s="12">
        <v>0.3722571261261261</v>
      </c>
      <c r="V146" s="12">
        <v>0</v>
      </c>
      <c r="W146" s="13">
        <v>0.3722571261261261</v>
      </c>
    </row>
    <row r="147" spans="1:23" ht="28.8" outlineLevel="4" x14ac:dyDescent="0.3">
      <c r="A147" s="9" t="s">
        <v>217</v>
      </c>
      <c r="B147" s="10" t="s">
        <v>29</v>
      </c>
      <c r="C147" s="10" t="s">
        <v>103</v>
      </c>
      <c r="D147" s="10" t="s">
        <v>256</v>
      </c>
      <c r="E147" s="10"/>
      <c r="F147" s="10" t="s">
        <v>32</v>
      </c>
      <c r="G147" s="10">
        <v>1120</v>
      </c>
      <c r="H147" s="10">
        <v>3480</v>
      </c>
      <c r="I147" s="11" t="s">
        <v>257</v>
      </c>
      <c r="J147" s="11"/>
      <c r="K147" s="23">
        <v>1000000</v>
      </c>
      <c r="L147" s="23">
        <v>1000000</v>
      </c>
      <c r="M147" s="23">
        <v>0</v>
      </c>
      <c r="N147" s="23">
        <v>0</v>
      </c>
      <c r="O147" s="23">
        <v>0</v>
      </c>
      <c r="P147" s="23">
        <v>118941.12</v>
      </c>
      <c r="Q147" s="23">
        <v>118941.12</v>
      </c>
      <c r="R147" s="23">
        <v>881058.88</v>
      </c>
      <c r="S147" s="23">
        <v>881058.88</v>
      </c>
      <c r="T147" s="23">
        <v>881058.88</v>
      </c>
      <c r="U147" s="12">
        <v>0.11894112</v>
      </c>
      <c r="V147" s="12">
        <v>0</v>
      </c>
      <c r="W147" s="13">
        <v>0.11894112</v>
      </c>
    </row>
    <row r="148" spans="1:23" outlineLevel="4" x14ac:dyDescent="0.3">
      <c r="A148" s="9" t="s">
        <v>217</v>
      </c>
      <c r="B148" s="10" t="s">
        <v>29</v>
      </c>
      <c r="C148" s="10" t="s">
        <v>103</v>
      </c>
      <c r="D148" s="10" t="s">
        <v>258</v>
      </c>
      <c r="E148" s="10"/>
      <c r="F148" s="10" t="s">
        <v>32</v>
      </c>
      <c r="G148" s="10">
        <v>1120</v>
      </c>
      <c r="H148" s="10">
        <v>3480</v>
      </c>
      <c r="I148" s="11" t="s">
        <v>259</v>
      </c>
      <c r="J148" s="11"/>
      <c r="K148" s="23">
        <v>982150</v>
      </c>
      <c r="L148" s="23">
        <v>982150</v>
      </c>
      <c r="M148" s="23">
        <v>0</v>
      </c>
      <c r="N148" s="23">
        <v>0</v>
      </c>
      <c r="O148" s="23">
        <v>0</v>
      </c>
      <c r="P148" s="23">
        <v>20595</v>
      </c>
      <c r="Q148" s="23">
        <v>20595</v>
      </c>
      <c r="R148" s="23">
        <v>961555</v>
      </c>
      <c r="S148" s="23">
        <v>961555</v>
      </c>
      <c r="T148" s="23">
        <v>961555</v>
      </c>
      <c r="U148" s="12">
        <v>2.0969302041439698E-2</v>
      </c>
      <c r="V148" s="12">
        <v>0</v>
      </c>
      <c r="W148" s="13">
        <v>2.0969302041439698E-2</v>
      </c>
    </row>
    <row r="149" spans="1:23" ht="28.8" outlineLevel="4" x14ac:dyDescent="0.3">
      <c r="A149" s="9" t="s">
        <v>217</v>
      </c>
      <c r="B149" s="10" t="s">
        <v>29</v>
      </c>
      <c r="C149" s="10" t="s">
        <v>103</v>
      </c>
      <c r="D149" s="10" t="s">
        <v>114</v>
      </c>
      <c r="E149" s="10"/>
      <c r="F149" s="10" t="s">
        <v>32</v>
      </c>
      <c r="G149" s="10">
        <v>1120</v>
      </c>
      <c r="H149" s="10">
        <v>3480</v>
      </c>
      <c r="I149" s="11" t="s">
        <v>115</v>
      </c>
      <c r="J149" s="11"/>
      <c r="K149" s="23">
        <v>14864408</v>
      </c>
      <c r="L149" s="23">
        <v>14864408</v>
      </c>
      <c r="M149" s="23">
        <v>0</v>
      </c>
      <c r="N149" s="23">
        <v>0</v>
      </c>
      <c r="O149" s="23">
        <v>0</v>
      </c>
      <c r="P149" s="23">
        <v>8561862.2699999996</v>
      </c>
      <c r="Q149" s="23">
        <v>4415176.07</v>
      </c>
      <c r="R149" s="23">
        <v>6302545.7300000004</v>
      </c>
      <c r="S149" s="23">
        <v>6302545.7300000004</v>
      </c>
      <c r="T149" s="23">
        <v>6302545.7300000004</v>
      </c>
      <c r="U149" s="12">
        <v>0.57599752845858376</v>
      </c>
      <c r="V149" s="12">
        <v>0</v>
      </c>
      <c r="W149" s="13">
        <v>0.57599752845858376</v>
      </c>
    </row>
    <row r="150" spans="1:23" outlineLevel="4" x14ac:dyDescent="0.3">
      <c r="A150" s="9" t="s">
        <v>217</v>
      </c>
      <c r="B150" s="10" t="s">
        <v>29</v>
      </c>
      <c r="C150" s="10" t="s">
        <v>103</v>
      </c>
      <c r="D150" s="10" t="s">
        <v>260</v>
      </c>
      <c r="E150" s="10"/>
      <c r="F150" s="10" t="s">
        <v>32</v>
      </c>
      <c r="G150" s="10">
        <v>1120</v>
      </c>
      <c r="H150" s="10">
        <v>3480</v>
      </c>
      <c r="I150" s="11" t="s">
        <v>261</v>
      </c>
      <c r="J150" s="11"/>
      <c r="K150" s="23">
        <v>200000</v>
      </c>
      <c r="L150" s="23">
        <v>200000</v>
      </c>
      <c r="M150" s="23">
        <v>0</v>
      </c>
      <c r="N150" s="23">
        <v>0</v>
      </c>
      <c r="O150" s="23">
        <v>0</v>
      </c>
      <c r="P150" s="23">
        <v>0</v>
      </c>
      <c r="Q150" s="23">
        <v>0</v>
      </c>
      <c r="R150" s="23">
        <v>200000</v>
      </c>
      <c r="S150" s="23">
        <v>200000</v>
      </c>
      <c r="T150" s="23">
        <v>200000</v>
      </c>
      <c r="U150" s="12">
        <v>0</v>
      </c>
      <c r="V150" s="12">
        <v>0</v>
      </c>
      <c r="W150" s="13">
        <v>0</v>
      </c>
    </row>
    <row r="151" spans="1:23" outlineLevel="4" x14ac:dyDescent="0.3">
      <c r="A151" s="9" t="s">
        <v>217</v>
      </c>
      <c r="B151" s="10" t="s">
        <v>29</v>
      </c>
      <c r="C151" s="10" t="s">
        <v>103</v>
      </c>
      <c r="D151" s="10" t="s">
        <v>262</v>
      </c>
      <c r="E151" s="10"/>
      <c r="F151" s="10" t="s">
        <v>32</v>
      </c>
      <c r="G151" s="10">
        <v>1120</v>
      </c>
      <c r="H151" s="10">
        <v>3480</v>
      </c>
      <c r="I151" s="11" t="s">
        <v>263</v>
      </c>
      <c r="J151" s="11"/>
      <c r="K151" s="23">
        <v>2075000</v>
      </c>
      <c r="L151" s="23">
        <v>2075000</v>
      </c>
      <c r="M151" s="23">
        <v>0</v>
      </c>
      <c r="N151" s="23">
        <v>0</v>
      </c>
      <c r="O151" s="23">
        <v>0</v>
      </c>
      <c r="P151" s="23">
        <v>312428.46999999997</v>
      </c>
      <c r="Q151" s="23">
        <v>59928.47</v>
      </c>
      <c r="R151" s="23">
        <v>1762571.53</v>
      </c>
      <c r="S151" s="23">
        <v>1762571.53</v>
      </c>
      <c r="T151" s="23">
        <v>1762571.53</v>
      </c>
      <c r="U151" s="12">
        <v>0.15056793734939758</v>
      </c>
      <c r="V151" s="12">
        <v>0</v>
      </c>
      <c r="W151" s="13">
        <v>0.15056793734939758</v>
      </c>
    </row>
    <row r="152" spans="1:23" ht="28.8" outlineLevel="4" x14ac:dyDescent="0.3">
      <c r="A152" s="9" t="s">
        <v>217</v>
      </c>
      <c r="B152" s="10" t="s">
        <v>29</v>
      </c>
      <c r="C152" s="10" t="s">
        <v>103</v>
      </c>
      <c r="D152" s="10" t="s">
        <v>264</v>
      </c>
      <c r="E152" s="10"/>
      <c r="F152" s="10" t="s">
        <v>32</v>
      </c>
      <c r="G152" s="10">
        <v>1120</v>
      </c>
      <c r="H152" s="10">
        <v>3480</v>
      </c>
      <c r="I152" s="11" t="s">
        <v>265</v>
      </c>
      <c r="J152" s="11"/>
      <c r="K152" s="23">
        <v>905625</v>
      </c>
      <c r="L152" s="23">
        <v>905625</v>
      </c>
      <c r="M152" s="23">
        <v>0</v>
      </c>
      <c r="N152" s="23">
        <v>0</v>
      </c>
      <c r="O152" s="23">
        <v>0</v>
      </c>
      <c r="P152" s="23">
        <v>154682.71</v>
      </c>
      <c r="Q152" s="23">
        <v>154682.71</v>
      </c>
      <c r="R152" s="23">
        <v>750942.29</v>
      </c>
      <c r="S152" s="23">
        <v>750942.29</v>
      </c>
      <c r="T152" s="23">
        <v>750942.29</v>
      </c>
      <c r="U152" s="12">
        <v>0.17080216425120773</v>
      </c>
      <c r="V152" s="12">
        <v>0</v>
      </c>
      <c r="W152" s="13">
        <v>0.17080216425120773</v>
      </c>
    </row>
    <row r="153" spans="1:23" outlineLevel="4" x14ac:dyDescent="0.3">
      <c r="A153" s="9" t="s">
        <v>217</v>
      </c>
      <c r="B153" s="10" t="s">
        <v>29</v>
      </c>
      <c r="C153" s="10" t="s">
        <v>103</v>
      </c>
      <c r="D153" s="10" t="s">
        <v>116</v>
      </c>
      <c r="E153" s="10"/>
      <c r="F153" s="10" t="s">
        <v>32</v>
      </c>
      <c r="G153" s="10">
        <v>1120</v>
      </c>
      <c r="H153" s="10">
        <v>3480</v>
      </c>
      <c r="I153" s="11" t="s">
        <v>117</v>
      </c>
      <c r="J153" s="11"/>
      <c r="K153" s="23">
        <v>1714424</v>
      </c>
      <c r="L153" s="23">
        <v>1714424</v>
      </c>
      <c r="M153" s="23">
        <v>1094867.26</v>
      </c>
      <c r="N153" s="23">
        <v>0</v>
      </c>
      <c r="O153" s="23">
        <v>0</v>
      </c>
      <c r="P153" s="23">
        <v>20412.849999999999</v>
      </c>
      <c r="Q153" s="23">
        <v>13730.35</v>
      </c>
      <c r="R153" s="23">
        <v>599143.89</v>
      </c>
      <c r="S153" s="23">
        <v>599143.89</v>
      </c>
      <c r="T153" s="23">
        <v>599143.89</v>
      </c>
      <c r="U153" s="12">
        <v>1.1906535372813259E-2</v>
      </c>
      <c r="V153" s="12">
        <v>0.63862105290173254</v>
      </c>
      <c r="W153" s="13">
        <v>0.65052758827454582</v>
      </c>
    </row>
    <row r="154" spans="1:23" outlineLevel="4" x14ac:dyDescent="0.3">
      <c r="A154" s="9" t="s">
        <v>217</v>
      </c>
      <c r="B154" s="10" t="s">
        <v>29</v>
      </c>
      <c r="C154" s="10" t="s">
        <v>103</v>
      </c>
      <c r="D154" s="10" t="s">
        <v>118</v>
      </c>
      <c r="E154" s="10"/>
      <c r="F154" s="10" t="s">
        <v>32</v>
      </c>
      <c r="G154" s="10">
        <v>1120</v>
      </c>
      <c r="H154" s="10">
        <v>3480</v>
      </c>
      <c r="I154" s="11" t="s">
        <v>119</v>
      </c>
      <c r="J154" s="11"/>
      <c r="K154" s="23">
        <v>46006208</v>
      </c>
      <c r="L154" s="23">
        <v>46006208</v>
      </c>
      <c r="M154" s="23">
        <v>7425000</v>
      </c>
      <c r="N154" s="23">
        <v>687183.74</v>
      </c>
      <c r="O154" s="23">
        <v>0</v>
      </c>
      <c r="P154" s="23">
        <v>32701875.390000001</v>
      </c>
      <c r="Q154" s="23">
        <v>4245855.0999999996</v>
      </c>
      <c r="R154" s="23">
        <v>5192148.87</v>
      </c>
      <c r="S154" s="23">
        <v>5192148.87</v>
      </c>
      <c r="T154" s="23">
        <v>5192148.8699999973</v>
      </c>
      <c r="U154" s="12">
        <v>0.71081440552544561</v>
      </c>
      <c r="V154" s="12">
        <v>0.176328023818003</v>
      </c>
      <c r="W154" s="13">
        <v>0.88714242934344867</v>
      </c>
    </row>
    <row r="155" spans="1:23" ht="28.8" outlineLevel="4" x14ac:dyDescent="0.3">
      <c r="A155" s="9" t="s">
        <v>217</v>
      </c>
      <c r="B155" s="10" t="s">
        <v>29</v>
      </c>
      <c r="C155" s="10" t="s">
        <v>103</v>
      </c>
      <c r="D155" s="10" t="s">
        <v>120</v>
      </c>
      <c r="E155" s="10"/>
      <c r="F155" s="10" t="s">
        <v>32</v>
      </c>
      <c r="G155" s="10">
        <v>1120</v>
      </c>
      <c r="H155" s="10">
        <v>3480</v>
      </c>
      <c r="I155" s="11" t="s">
        <v>121</v>
      </c>
      <c r="J155" s="11"/>
      <c r="K155" s="23">
        <v>14017573</v>
      </c>
      <c r="L155" s="23">
        <v>14017573</v>
      </c>
      <c r="M155" s="23">
        <v>3726026.93</v>
      </c>
      <c r="N155" s="23">
        <v>48000.02</v>
      </c>
      <c r="O155" s="23">
        <v>0</v>
      </c>
      <c r="P155" s="23">
        <v>3540235.39</v>
      </c>
      <c r="Q155" s="23">
        <v>1334152.3600000001</v>
      </c>
      <c r="R155" s="23">
        <v>6703310.6600000001</v>
      </c>
      <c r="S155" s="23">
        <v>6703310.6600000001</v>
      </c>
      <c r="T155" s="23">
        <v>6703310.6600000001</v>
      </c>
      <c r="U155" s="12">
        <v>0.25255694334532802</v>
      </c>
      <c r="V155" s="12">
        <v>0.26923540544429481</v>
      </c>
      <c r="W155" s="13">
        <v>0.52179234878962277</v>
      </c>
    </row>
    <row r="156" spans="1:23" ht="28.8" outlineLevel="4" x14ac:dyDescent="0.3">
      <c r="A156" s="9" t="s">
        <v>217</v>
      </c>
      <c r="B156" s="10" t="s">
        <v>29</v>
      </c>
      <c r="C156" s="10" t="s">
        <v>103</v>
      </c>
      <c r="D156" s="10" t="s">
        <v>122</v>
      </c>
      <c r="E156" s="10"/>
      <c r="F156" s="10" t="s">
        <v>32</v>
      </c>
      <c r="G156" s="10">
        <v>1120</v>
      </c>
      <c r="H156" s="10">
        <v>3480</v>
      </c>
      <c r="I156" s="11" t="s">
        <v>123</v>
      </c>
      <c r="J156" s="11"/>
      <c r="K156" s="23">
        <v>10876110</v>
      </c>
      <c r="L156" s="23">
        <v>10876110</v>
      </c>
      <c r="M156" s="23">
        <v>0</v>
      </c>
      <c r="N156" s="23">
        <v>421840</v>
      </c>
      <c r="O156" s="23">
        <v>0</v>
      </c>
      <c r="P156" s="23">
        <v>0</v>
      </c>
      <c r="Q156" s="23">
        <v>0</v>
      </c>
      <c r="R156" s="23">
        <v>10454270</v>
      </c>
      <c r="S156" s="23">
        <v>10454270</v>
      </c>
      <c r="T156" s="23">
        <v>10454270</v>
      </c>
      <c r="U156" s="12">
        <v>0</v>
      </c>
      <c r="V156" s="12">
        <v>3.8785926218105553E-2</v>
      </c>
      <c r="W156" s="13">
        <v>3.8785926218105553E-2</v>
      </c>
    </row>
    <row r="157" spans="1:23" outlineLevel="4" x14ac:dyDescent="0.3">
      <c r="A157" s="9" t="s">
        <v>217</v>
      </c>
      <c r="B157" s="10" t="s">
        <v>29</v>
      </c>
      <c r="C157" s="10" t="s">
        <v>103</v>
      </c>
      <c r="D157" s="10" t="s">
        <v>124</v>
      </c>
      <c r="E157" s="10"/>
      <c r="F157" s="10" t="s">
        <v>32</v>
      </c>
      <c r="G157" s="10">
        <v>1120</v>
      </c>
      <c r="H157" s="10">
        <v>3480</v>
      </c>
      <c r="I157" s="11" t="s">
        <v>125</v>
      </c>
      <c r="J157" s="11"/>
      <c r="K157" s="23">
        <v>93025022</v>
      </c>
      <c r="L157" s="23">
        <v>93025022</v>
      </c>
      <c r="M157" s="23">
        <v>2275000</v>
      </c>
      <c r="N157" s="23">
        <v>2089688.87</v>
      </c>
      <c r="O157" s="23">
        <v>0</v>
      </c>
      <c r="P157" s="23">
        <v>56662640.060000002</v>
      </c>
      <c r="Q157" s="23">
        <v>12898263</v>
      </c>
      <c r="R157" s="23">
        <v>31997693.07</v>
      </c>
      <c r="S157" s="23">
        <v>31997693.07</v>
      </c>
      <c r="T157" s="23">
        <v>31997693.069999993</v>
      </c>
      <c r="U157" s="12">
        <v>0.60911181574351037</v>
      </c>
      <c r="V157" s="12">
        <v>4.6919514515137657E-2</v>
      </c>
      <c r="W157" s="13">
        <v>0.65603133025864802</v>
      </c>
    </row>
    <row r="158" spans="1:23" outlineLevel="4" x14ac:dyDescent="0.3">
      <c r="A158" s="9" t="s">
        <v>217</v>
      </c>
      <c r="B158" s="10" t="s">
        <v>29</v>
      </c>
      <c r="C158" s="10" t="s">
        <v>103</v>
      </c>
      <c r="D158" s="10" t="s">
        <v>126</v>
      </c>
      <c r="E158" s="10"/>
      <c r="F158" s="10" t="s">
        <v>32</v>
      </c>
      <c r="G158" s="10">
        <v>1120</v>
      </c>
      <c r="H158" s="10">
        <v>3480</v>
      </c>
      <c r="I158" s="11" t="s">
        <v>127</v>
      </c>
      <c r="J158" s="11"/>
      <c r="K158" s="23">
        <v>16352390</v>
      </c>
      <c r="L158" s="23">
        <v>16352390</v>
      </c>
      <c r="M158" s="23">
        <v>0</v>
      </c>
      <c r="N158" s="23">
        <v>0</v>
      </c>
      <c r="O158" s="23">
        <v>0</v>
      </c>
      <c r="P158" s="23">
        <v>0</v>
      </c>
      <c r="Q158" s="23">
        <v>0</v>
      </c>
      <c r="R158" s="23">
        <v>16352390</v>
      </c>
      <c r="S158" s="23">
        <v>16352390</v>
      </c>
      <c r="T158" s="23">
        <v>16352390</v>
      </c>
      <c r="U158" s="12">
        <v>0</v>
      </c>
      <c r="V158" s="12">
        <v>0</v>
      </c>
      <c r="W158" s="13">
        <v>0</v>
      </c>
    </row>
    <row r="159" spans="1:23" outlineLevel="4" x14ac:dyDescent="0.3">
      <c r="A159" s="9" t="s">
        <v>217</v>
      </c>
      <c r="B159" s="10" t="s">
        <v>29</v>
      </c>
      <c r="C159" s="10" t="s">
        <v>103</v>
      </c>
      <c r="D159" s="10" t="s">
        <v>128</v>
      </c>
      <c r="E159" s="10"/>
      <c r="F159" s="10" t="s">
        <v>32</v>
      </c>
      <c r="G159" s="10">
        <v>1120</v>
      </c>
      <c r="H159" s="10">
        <v>3480</v>
      </c>
      <c r="I159" s="11" t="s">
        <v>129</v>
      </c>
      <c r="J159" s="11"/>
      <c r="K159" s="23">
        <v>11579950</v>
      </c>
      <c r="L159" s="23">
        <v>11579950</v>
      </c>
      <c r="M159" s="23">
        <v>0</v>
      </c>
      <c r="N159" s="23">
        <v>2150374.3999999999</v>
      </c>
      <c r="O159" s="23">
        <v>0</v>
      </c>
      <c r="P159" s="23">
        <v>8640282.5999999996</v>
      </c>
      <c r="Q159" s="23">
        <v>4523490</v>
      </c>
      <c r="R159" s="23">
        <v>789293</v>
      </c>
      <c r="S159" s="23">
        <v>789293</v>
      </c>
      <c r="T159" s="23">
        <v>789293</v>
      </c>
      <c r="U159" s="12">
        <v>0.74614161546466085</v>
      </c>
      <c r="V159" s="12">
        <v>0.18569807296231849</v>
      </c>
      <c r="W159" s="13">
        <v>0.93183968842697928</v>
      </c>
    </row>
    <row r="160" spans="1:23" ht="28.8" outlineLevel="4" x14ac:dyDescent="0.3">
      <c r="A160" s="9" t="s">
        <v>217</v>
      </c>
      <c r="B160" s="10" t="s">
        <v>29</v>
      </c>
      <c r="C160" s="10" t="s">
        <v>103</v>
      </c>
      <c r="D160" s="10" t="s">
        <v>130</v>
      </c>
      <c r="E160" s="10"/>
      <c r="F160" s="10" t="s">
        <v>32</v>
      </c>
      <c r="G160" s="10">
        <v>1120</v>
      </c>
      <c r="H160" s="10">
        <v>3480</v>
      </c>
      <c r="I160" s="11" t="s">
        <v>131</v>
      </c>
      <c r="J160" s="11"/>
      <c r="K160" s="23">
        <v>206292</v>
      </c>
      <c r="L160" s="23">
        <v>206292</v>
      </c>
      <c r="M160" s="23">
        <v>0</v>
      </c>
      <c r="N160" s="23">
        <v>0</v>
      </c>
      <c r="O160" s="23">
        <v>0</v>
      </c>
      <c r="P160" s="23">
        <v>154416.66</v>
      </c>
      <c r="Q160" s="23">
        <v>124875</v>
      </c>
      <c r="R160" s="23">
        <v>51875.34</v>
      </c>
      <c r="S160" s="23">
        <v>51875.34</v>
      </c>
      <c r="T160" s="23">
        <v>51875.34</v>
      </c>
      <c r="U160" s="12">
        <v>0.74853440753882849</v>
      </c>
      <c r="V160" s="12">
        <v>0</v>
      </c>
      <c r="W160" s="13">
        <v>0.74853440753882849</v>
      </c>
    </row>
    <row r="161" spans="1:23" ht="28.8" outlineLevel="4" x14ac:dyDescent="0.3">
      <c r="A161" s="9" t="s">
        <v>217</v>
      </c>
      <c r="B161" s="10" t="s">
        <v>29</v>
      </c>
      <c r="C161" s="10" t="s">
        <v>103</v>
      </c>
      <c r="D161" s="10" t="s">
        <v>132</v>
      </c>
      <c r="E161" s="10"/>
      <c r="F161" s="10" t="s">
        <v>32</v>
      </c>
      <c r="G161" s="10">
        <v>1120</v>
      </c>
      <c r="H161" s="10">
        <v>3480</v>
      </c>
      <c r="I161" s="11" t="s">
        <v>133</v>
      </c>
      <c r="J161" s="11"/>
      <c r="K161" s="23">
        <v>508335</v>
      </c>
      <c r="L161" s="23">
        <v>508335</v>
      </c>
      <c r="M161" s="23">
        <v>0</v>
      </c>
      <c r="N161" s="23">
        <v>0</v>
      </c>
      <c r="O161" s="23">
        <v>0</v>
      </c>
      <c r="P161" s="23">
        <v>43935</v>
      </c>
      <c r="Q161" s="23">
        <v>43935</v>
      </c>
      <c r="R161" s="23">
        <v>464400</v>
      </c>
      <c r="S161" s="23">
        <v>464400</v>
      </c>
      <c r="T161" s="23">
        <v>464400</v>
      </c>
      <c r="U161" s="12">
        <v>8.6429224822213699E-2</v>
      </c>
      <c r="V161" s="12">
        <v>0</v>
      </c>
      <c r="W161" s="13">
        <v>8.6429224822213699E-2</v>
      </c>
    </row>
    <row r="162" spans="1:23" ht="28.8" outlineLevel="4" x14ac:dyDescent="0.3">
      <c r="A162" s="9" t="s">
        <v>217</v>
      </c>
      <c r="B162" s="10" t="s">
        <v>29</v>
      </c>
      <c r="C162" s="10" t="s">
        <v>103</v>
      </c>
      <c r="D162" s="10" t="s">
        <v>134</v>
      </c>
      <c r="E162" s="10"/>
      <c r="F162" s="10" t="s">
        <v>32</v>
      </c>
      <c r="G162" s="10">
        <v>1120</v>
      </c>
      <c r="H162" s="10">
        <v>3480</v>
      </c>
      <c r="I162" s="11" t="s">
        <v>135</v>
      </c>
      <c r="J162" s="11"/>
      <c r="K162" s="23">
        <v>4007767</v>
      </c>
      <c r="L162" s="23">
        <v>4007767</v>
      </c>
      <c r="M162" s="23">
        <v>0</v>
      </c>
      <c r="N162" s="23">
        <v>419852.2</v>
      </c>
      <c r="O162" s="23">
        <v>0</v>
      </c>
      <c r="P162" s="23">
        <v>568126</v>
      </c>
      <c r="Q162" s="23">
        <v>0</v>
      </c>
      <c r="R162" s="23">
        <v>3019788.8</v>
      </c>
      <c r="S162" s="23">
        <v>3019788.8</v>
      </c>
      <c r="T162" s="23">
        <v>3019788.8</v>
      </c>
      <c r="U162" s="12">
        <v>0.14175624481163701</v>
      </c>
      <c r="V162" s="12">
        <v>0.10475963298265593</v>
      </c>
      <c r="W162" s="13">
        <v>0.24651587779429296</v>
      </c>
    </row>
    <row r="163" spans="1:23" outlineLevel="3" x14ac:dyDescent="0.3">
      <c r="A163" s="14"/>
      <c r="B163" s="15"/>
      <c r="C163" s="15" t="s">
        <v>136</v>
      </c>
      <c r="D163" s="15"/>
      <c r="E163" s="15"/>
      <c r="F163" s="15"/>
      <c r="G163" s="15"/>
      <c r="H163" s="15"/>
      <c r="I163" s="16"/>
      <c r="J163" s="16"/>
      <c r="K163" s="24">
        <f t="shared" ref="K163:T163" si="8">SUBTOTAL(9,K141:K162)</f>
        <v>546298021</v>
      </c>
      <c r="L163" s="24">
        <f t="shared" si="8"/>
        <v>546298021</v>
      </c>
      <c r="M163" s="24">
        <f t="shared" si="8"/>
        <v>14520894.189999999</v>
      </c>
      <c r="N163" s="24">
        <f t="shared" si="8"/>
        <v>10784508.27</v>
      </c>
      <c r="O163" s="24">
        <f t="shared" si="8"/>
        <v>0</v>
      </c>
      <c r="P163" s="24">
        <f t="shared" si="8"/>
        <v>284163999.58000004</v>
      </c>
      <c r="Q163" s="24">
        <f t="shared" si="8"/>
        <v>189463699.02000001</v>
      </c>
      <c r="R163" s="24">
        <f t="shared" si="8"/>
        <v>236828618.95999998</v>
      </c>
      <c r="S163" s="24">
        <f t="shared" si="8"/>
        <v>236828618.95999998</v>
      </c>
      <c r="T163" s="24">
        <f t="shared" si="8"/>
        <v>236828618.95999998</v>
      </c>
      <c r="U163" s="17">
        <v>0.52016296720210897</v>
      </c>
      <c r="V163" s="17">
        <v>4.6321607414353053E-2</v>
      </c>
      <c r="W163" s="18">
        <v>0.56648457461646207</v>
      </c>
    </row>
    <row r="164" spans="1:23" outlineLevel="4" x14ac:dyDescent="0.3">
      <c r="A164" s="9" t="s">
        <v>217</v>
      </c>
      <c r="B164" s="10" t="s">
        <v>29</v>
      </c>
      <c r="C164" s="10" t="s">
        <v>137</v>
      </c>
      <c r="D164" s="10" t="s">
        <v>141</v>
      </c>
      <c r="E164" s="10"/>
      <c r="F164" s="10">
        <v>280</v>
      </c>
      <c r="G164" s="10">
        <v>2210</v>
      </c>
      <c r="H164" s="10">
        <v>3480</v>
      </c>
      <c r="I164" s="11" t="s">
        <v>142</v>
      </c>
      <c r="J164" s="11" t="s">
        <v>140</v>
      </c>
      <c r="K164" s="23">
        <v>3039100</v>
      </c>
      <c r="L164" s="23">
        <v>3039100</v>
      </c>
      <c r="M164" s="23">
        <v>0</v>
      </c>
      <c r="N164" s="23">
        <v>298620</v>
      </c>
      <c r="O164" s="23">
        <v>0</v>
      </c>
      <c r="P164" s="23">
        <v>0</v>
      </c>
      <c r="Q164" s="23">
        <v>0</v>
      </c>
      <c r="R164" s="23">
        <v>2740480</v>
      </c>
      <c r="S164" s="23">
        <v>2740480</v>
      </c>
      <c r="T164" s="23">
        <v>2740480</v>
      </c>
      <c r="U164" s="12">
        <v>0</v>
      </c>
      <c r="V164" s="12">
        <v>9.8259353097956637E-2</v>
      </c>
      <c r="W164" s="13">
        <v>9.8259353097956637E-2</v>
      </c>
    </row>
    <row r="165" spans="1:23" outlineLevel="4" x14ac:dyDescent="0.3">
      <c r="A165" s="9" t="s">
        <v>217</v>
      </c>
      <c r="B165" s="10" t="s">
        <v>29</v>
      </c>
      <c r="C165" s="10" t="s">
        <v>137</v>
      </c>
      <c r="D165" s="10" t="s">
        <v>141</v>
      </c>
      <c r="E165" s="10"/>
      <c r="F165" s="10" t="s">
        <v>32</v>
      </c>
      <c r="G165" s="10">
        <v>2210</v>
      </c>
      <c r="H165" s="10">
        <v>3480</v>
      </c>
      <c r="I165" s="11" t="s">
        <v>142</v>
      </c>
      <c r="J165" s="11" t="s">
        <v>140</v>
      </c>
      <c r="K165" s="23">
        <v>30000000</v>
      </c>
      <c r="L165" s="23">
        <v>30000000</v>
      </c>
      <c r="M165" s="23">
        <v>0</v>
      </c>
      <c r="N165" s="23">
        <v>0</v>
      </c>
      <c r="O165" s="23">
        <v>0</v>
      </c>
      <c r="P165" s="23">
        <v>0</v>
      </c>
      <c r="Q165" s="23">
        <v>0</v>
      </c>
      <c r="R165" s="23">
        <v>30000000</v>
      </c>
      <c r="S165" s="23">
        <v>30000000</v>
      </c>
      <c r="T165" s="23">
        <v>30000000</v>
      </c>
      <c r="U165" s="12">
        <v>0</v>
      </c>
      <c r="V165" s="12">
        <v>0</v>
      </c>
      <c r="W165" s="13">
        <v>0</v>
      </c>
    </row>
    <row r="166" spans="1:23" outlineLevel="4" x14ac:dyDescent="0.3">
      <c r="A166" s="9" t="s">
        <v>217</v>
      </c>
      <c r="B166" s="10" t="s">
        <v>29</v>
      </c>
      <c r="C166" s="10" t="s">
        <v>137</v>
      </c>
      <c r="D166" s="10" t="s">
        <v>143</v>
      </c>
      <c r="E166" s="10"/>
      <c r="F166" s="10">
        <v>280</v>
      </c>
      <c r="G166" s="10">
        <v>2210</v>
      </c>
      <c r="H166" s="10">
        <v>3480</v>
      </c>
      <c r="I166" s="11" t="s">
        <v>144</v>
      </c>
      <c r="J166" s="11" t="s">
        <v>140</v>
      </c>
      <c r="K166" s="23">
        <v>1568935</v>
      </c>
      <c r="L166" s="23">
        <v>1568935</v>
      </c>
      <c r="M166" s="23">
        <v>1165775</v>
      </c>
      <c r="N166" s="23">
        <v>0</v>
      </c>
      <c r="O166" s="23">
        <v>0</v>
      </c>
      <c r="P166" s="23">
        <v>0</v>
      </c>
      <c r="Q166" s="23">
        <v>0</v>
      </c>
      <c r="R166" s="23">
        <v>403160</v>
      </c>
      <c r="S166" s="23">
        <v>403160</v>
      </c>
      <c r="T166" s="23">
        <v>403160</v>
      </c>
      <c r="U166" s="12">
        <v>0</v>
      </c>
      <c r="V166" s="12">
        <v>0.74303588102757601</v>
      </c>
      <c r="W166" s="13">
        <v>0.74303588102757601</v>
      </c>
    </row>
    <row r="167" spans="1:23" outlineLevel="4" x14ac:dyDescent="0.3">
      <c r="A167" s="9" t="s">
        <v>217</v>
      </c>
      <c r="B167" s="10" t="s">
        <v>29</v>
      </c>
      <c r="C167" s="10" t="s">
        <v>137</v>
      </c>
      <c r="D167" s="10" t="s">
        <v>145</v>
      </c>
      <c r="E167" s="10"/>
      <c r="F167" s="10">
        <v>280</v>
      </c>
      <c r="G167" s="10">
        <v>2210</v>
      </c>
      <c r="H167" s="10">
        <v>3480</v>
      </c>
      <c r="I167" s="11" t="s">
        <v>146</v>
      </c>
      <c r="J167" s="11" t="s">
        <v>140</v>
      </c>
      <c r="K167" s="23">
        <v>36919688</v>
      </c>
      <c r="L167" s="23">
        <v>36919688</v>
      </c>
      <c r="M167" s="23">
        <v>0</v>
      </c>
      <c r="N167" s="23">
        <v>22195292.489999998</v>
      </c>
      <c r="O167" s="23">
        <v>0</v>
      </c>
      <c r="P167" s="23">
        <v>12042939.560000001</v>
      </c>
      <c r="Q167" s="23">
        <v>0</v>
      </c>
      <c r="R167" s="23">
        <v>2681455.9500000002</v>
      </c>
      <c r="S167" s="23">
        <v>2681455.9500000002</v>
      </c>
      <c r="T167" s="23">
        <v>2681455.9500000011</v>
      </c>
      <c r="U167" s="12">
        <v>0.32619288548700631</v>
      </c>
      <c r="V167" s="12">
        <v>0.60117768302917396</v>
      </c>
      <c r="W167" s="13">
        <v>0.92737056851618027</v>
      </c>
    </row>
    <row r="168" spans="1:23" outlineLevel="4" x14ac:dyDescent="0.3">
      <c r="A168" s="9" t="s">
        <v>217</v>
      </c>
      <c r="B168" s="10" t="s">
        <v>29</v>
      </c>
      <c r="C168" s="10" t="s">
        <v>137</v>
      </c>
      <c r="D168" s="10" t="s">
        <v>147</v>
      </c>
      <c r="E168" s="10"/>
      <c r="F168" s="10">
        <v>280</v>
      </c>
      <c r="G168" s="10">
        <v>2210</v>
      </c>
      <c r="H168" s="10">
        <v>3480</v>
      </c>
      <c r="I168" s="11" t="s">
        <v>148</v>
      </c>
      <c r="J168" s="11" t="s">
        <v>140</v>
      </c>
      <c r="K168" s="23">
        <v>10200001</v>
      </c>
      <c r="L168" s="23">
        <v>10200001</v>
      </c>
      <c r="M168" s="23">
        <v>0</v>
      </c>
      <c r="N168" s="23">
        <v>0</v>
      </c>
      <c r="O168" s="23">
        <v>0</v>
      </c>
      <c r="P168" s="23">
        <v>0</v>
      </c>
      <c r="Q168" s="23">
        <v>0</v>
      </c>
      <c r="R168" s="23">
        <v>10200001</v>
      </c>
      <c r="S168" s="23">
        <v>10200001</v>
      </c>
      <c r="T168" s="23">
        <v>10200001</v>
      </c>
      <c r="U168" s="12">
        <v>0</v>
      </c>
      <c r="V168" s="12">
        <v>0</v>
      </c>
      <c r="W168" s="13">
        <v>0</v>
      </c>
    </row>
    <row r="169" spans="1:23" ht="28.8" outlineLevel="4" x14ac:dyDescent="0.3">
      <c r="A169" s="9" t="s">
        <v>217</v>
      </c>
      <c r="B169" s="10" t="s">
        <v>29</v>
      </c>
      <c r="C169" s="10" t="s">
        <v>137</v>
      </c>
      <c r="D169" s="10" t="s">
        <v>266</v>
      </c>
      <c r="E169" s="10"/>
      <c r="F169" s="10">
        <v>280</v>
      </c>
      <c r="G169" s="10">
        <v>2210</v>
      </c>
      <c r="H169" s="10">
        <v>3480</v>
      </c>
      <c r="I169" s="11" t="s">
        <v>267</v>
      </c>
      <c r="J169" s="11" t="s">
        <v>140</v>
      </c>
      <c r="K169" s="23">
        <v>6106000</v>
      </c>
      <c r="L169" s="23">
        <v>6106000</v>
      </c>
      <c r="M169" s="23">
        <v>3166000</v>
      </c>
      <c r="N169" s="23">
        <v>0</v>
      </c>
      <c r="O169" s="23">
        <v>0</v>
      </c>
      <c r="P169" s="23">
        <v>0</v>
      </c>
      <c r="Q169" s="23">
        <v>0</v>
      </c>
      <c r="R169" s="23">
        <v>2940000</v>
      </c>
      <c r="S169" s="23">
        <v>2940000</v>
      </c>
      <c r="T169" s="23">
        <v>2940000</v>
      </c>
      <c r="U169" s="12">
        <v>0</v>
      </c>
      <c r="V169" s="12">
        <v>0.51850638716017028</v>
      </c>
      <c r="W169" s="13">
        <v>0.51850638716017028</v>
      </c>
    </row>
    <row r="170" spans="1:23" ht="28.8" outlineLevel="4" x14ac:dyDescent="0.3">
      <c r="A170" s="9" t="s">
        <v>217</v>
      </c>
      <c r="B170" s="10" t="s">
        <v>29</v>
      </c>
      <c r="C170" s="10" t="s">
        <v>137</v>
      </c>
      <c r="D170" s="10" t="s">
        <v>149</v>
      </c>
      <c r="E170" s="10"/>
      <c r="F170" s="10">
        <v>280</v>
      </c>
      <c r="G170" s="10">
        <v>2210</v>
      </c>
      <c r="H170" s="10">
        <v>3480</v>
      </c>
      <c r="I170" s="11" t="s">
        <v>150</v>
      </c>
      <c r="J170" s="11" t="s">
        <v>140</v>
      </c>
      <c r="K170" s="23">
        <v>0</v>
      </c>
      <c r="L170" s="23">
        <v>0</v>
      </c>
      <c r="M170" s="23">
        <v>0</v>
      </c>
      <c r="N170" s="23">
        <v>0</v>
      </c>
      <c r="O170" s="23">
        <v>0</v>
      </c>
      <c r="P170" s="23">
        <v>0</v>
      </c>
      <c r="Q170" s="23">
        <v>0</v>
      </c>
      <c r="R170" s="23">
        <v>0</v>
      </c>
      <c r="S170" s="23">
        <v>0</v>
      </c>
      <c r="T170" s="23">
        <v>0</v>
      </c>
      <c r="U170" s="12">
        <v>0</v>
      </c>
      <c r="V170" s="12">
        <v>0</v>
      </c>
      <c r="W170" s="13">
        <v>0</v>
      </c>
    </row>
    <row r="171" spans="1:23" outlineLevel="3" x14ac:dyDescent="0.3">
      <c r="A171" s="14"/>
      <c r="B171" s="15"/>
      <c r="C171" s="15" t="s">
        <v>153</v>
      </c>
      <c r="D171" s="15"/>
      <c r="E171" s="15"/>
      <c r="F171" s="15"/>
      <c r="G171" s="15"/>
      <c r="H171" s="15"/>
      <c r="I171" s="16"/>
      <c r="J171" s="16"/>
      <c r="K171" s="24">
        <f t="shared" ref="K171:T171" si="9">SUBTOTAL(9,K164:K170)</f>
        <v>87833724</v>
      </c>
      <c r="L171" s="24">
        <f t="shared" si="9"/>
        <v>87833724</v>
      </c>
      <c r="M171" s="24">
        <f t="shared" si="9"/>
        <v>4331775</v>
      </c>
      <c r="N171" s="24">
        <f t="shared" si="9"/>
        <v>22493912.489999998</v>
      </c>
      <c r="O171" s="24">
        <f t="shared" si="9"/>
        <v>0</v>
      </c>
      <c r="P171" s="24">
        <f t="shared" si="9"/>
        <v>12042939.560000001</v>
      </c>
      <c r="Q171" s="24">
        <f t="shared" si="9"/>
        <v>0</v>
      </c>
      <c r="R171" s="24">
        <f t="shared" si="9"/>
        <v>48965096.950000003</v>
      </c>
      <c r="S171" s="24">
        <f t="shared" si="9"/>
        <v>48965096.950000003</v>
      </c>
      <c r="T171" s="24">
        <f t="shared" si="9"/>
        <v>48965096.950000003</v>
      </c>
      <c r="U171" s="17">
        <v>0.13711065649453735</v>
      </c>
      <c r="V171" s="17">
        <v>0.30541443842230803</v>
      </c>
      <c r="W171" s="18">
        <v>0.44252509491684539</v>
      </c>
    </row>
    <row r="172" spans="1:23" ht="100.8" outlineLevel="4" x14ac:dyDescent="0.3">
      <c r="A172" s="9" t="s">
        <v>217</v>
      </c>
      <c r="B172" s="10" t="s">
        <v>29</v>
      </c>
      <c r="C172" s="10" t="s">
        <v>154</v>
      </c>
      <c r="D172" s="10" t="s">
        <v>158</v>
      </c>
      <c r="E172" s="10" t="s">
        <v>52</v>
      </c>
      <c r="F172" s="10" t="s">
        <v>32</v>
      </c>
      <c r="G172" s="10">
        <v>1310</v>
      </c>
      <c r="H172" s="10">
        <v>3480</v>
      </c>
      <c r="I172" s="11" t="s">
        <v>159</v>
      </c>
      <c r="J172" s="11"/>
      <c r="K172" s="23">
        <v>24059165</v>
      </c>
      <c r="L172" s="23">
        <v>24059165</v>
      </c>
      <c r="M172" s="23">
        <v>0</v>
      </c>
      <c r="N172" s="23">
        <v>0</v>
      </c>
      <c r="O172" s="23">
        <v>0</v>
      </c>
      <c r="P172" s="23">
        <v>19006992.640000001</v>
      </c>
      <c r="Q172" s="23">
        <v>19006992.640000001</v>
      </c>
      <c r="R172" s="23">
        <v>5052172.3600000003</v>
      </c>
      <c r="S172" s="23">
        <v>5052172.3600000003</v>
      </c>
      <c r="T172" s="23">
        <v>5052172.3599999994</v>
      </c>
      <c r="U172" s="12">
        <v>0.79001048623258541</v>
      </c>
      <c r="V172" s="12">
        <v>0</v>
      </c>
      <c r="W172" s="13">
        <v>0.79001048623258541</v>
      </c>
    </row>
    <row r="173" spans="1:23" ht="86.4" outlineLevel="4" x14ac:dyDescent="0.3">
      <c r="A173" s="9" t="s">
        <v>217</v>
      </c>
      <c r="B173" s="10" t="s">
        <v>29</v>
      </c>
      <c r="C173" s="10" t="s">
        <v>154</v>
      </c>
      <c r="D173" s="10" t="s">
        <v>158</v>
      </c>
      <c r="E173" s="10" t="s">
        <v>160</v>
      </c>
      <c r="F173" s="10" t="s">
        <v>32</v>
      </c>
      <c r="G173" s="10">
        <v>1310</v>
      </c>
      <c r="H173" s="10">
        <v>3480</v>
      </c>
      <c r="I173" s="11" t="s">
        <v>161</v>
      </c>
      <c r="J173" s="11"/>
      <c r="K173" s="23">
        <v>22898211</v>
      </c>
      <c r="L173" s="23">
        <v>22898211</v>
      </c>
      <c r="M173" s="23">
        <v>0</v>
      </c>
      <c r="N173" s="23">
        <v>0</v>
      </c>
      <c r="O173" s="23">
        <v>0</v>
      </c>
      <c r="P173" s="23">
        <v>20645864.84</v>
      </c>
      <c r="Q173" s="23">
        <v>20645864.84</v>
      </c>
      <c r="R173" s="23">
        <v>2252346.16</v>
      </c>
      <c r="S173" s="23">
        <v>2252346.16</v>
      </c>
      <c r="T173" s="23">
        <v>2252346.16</v>
      </c>
      <c r="U173" s="12">
        <v>0.90163658811598857</v>
      </c>
      <c r="V173" s="12">
        <v>0</v>
      </c>
      <c r="W173" s="13">
        <v>0.90163658811598857</v>
      </c>
    </row>
    <row r="174" spans="1:23" ht="100.8" outlineLevel="4" x14ac:dyDescent="0.3">
      <c r="A174" s="9" t="s">
        <v>217</v>
      </c>
      <c r="B174" s="10" t="s">
        <v>29</v>
      </c>
      <c r="C174" s="10" t="s">
        <v>154</v>
      </c>
      <c r="D174" s="10" t="s">
        <v>158</v>
      </c>
      <c r="E174" s="10" t="s">
        <v>191</v>
      </c>
      <c r="F174" s="10" t="s">
        <v>32</v>
      </c>
      <c r="G174" s="10">
        <v>1310</v>
      </c>
      <c r="H174" s="10">
        <v>3480</v>
      </c>
      <c r="I174" s="11" t="s">
        <v>268</v>
      </c>
      <c r="J174" s="11"/>
      <c r="K174" s="23">
        <v>5918480000</v>
      </c>
      <c r="L174" s="23">
        <v>5918480000</v>
      </c>
      <c r="M174" s="23">
        <v>0</v>
      </c>
      <c r="N174" s="23">
        <v>0</v>
      </c>
      <c r="O174" s="23">
        <v>0</v>
      </c>
      <c r="P174" s="23">
        <v>5831736844.1700001</v>
      </c>
      <c r="Q174" s="23">
        <v>5831736844.1700001</v>
      </c>
      <c r="R174" s="23">
        <v>86743155.829999998</v>
      </c>
      <c r="S174" s="23">
        <v>86743155.829999998</v>
      </c>
      <c r="T174" s="23">
        <v>86743155.829999924</v>
      </c>
      <c r="U174" s="12">
        <v>0.98534367678356605</v>
      </c>
      <c r="V174" s="12">
        <v>0</v>
      </c>
      <c r="W174" s="13">
        <v>0.98534367678356605</v>
      </c>
    </row>
    <row r="175" spans="1:23" outlineLevel="4" x14ac:dyDescent="0.3">
      <c r="A175" s="9" t="s">
        <v>217</v>
      </c>
      <c r="B175" s="10" t="s">
        <v>29</v>
      </c>
      <c r="C175" s="10" t="s">
        <v>154</v>
      </c>
      <c r="D175" s="10" t="s">
        <v>269</v>
      </c>
      <c r="E175" s="10"/>
      <c r="F175" s="10" t="s">
        <v>32</v>
      </c>
      <c r="G175" s="10">
        <v>1320</v>
      </c>
      <c r="H175" s="10">
        <v>3480</v>
      </c>
      <c r="I175" s="11" t="s">
        <v>270</v>
      </c>
      <c r="J175" s="11"/>
      <c r="K175" s="23">
        <v>8570284773</v>
      </c>
      <c r="L175" s="23">
        <v>8570284773</v>
      </c>
      <c r="M175" s="23">
        <v>0</v>
      </c>
      <c r="N175" s="23">
        <v>0</v>
      </c>
      <c r="O175" s="23">
        <v>0</v>
      </c>
      <c r="P175" s="23">
        <v>8570260790.3800001</v>
      </c>
      <c r="Q175" s="23">
        <v>8570260790.3800001</v>
      </c>
      <c r="R175" s="23">
        <v>23982.62</v>
      </c>
      <c r="S175" s="23">
        <v>23982.62</v>
      </c>
      <c r="T175" s="23">
        <v>23982.619999885559</v>
      </c>
      <c r="U175" s="12">
        <v>0.99999720165424666</v>
      </c>
      <c r="V175" s="12">
        <v>0</v>
      </c>
      <c r="W175" s="13">
        <v>0.99999720165424666</v>
      </c>
    </row>
    <row r="176" spans="1:23" outlineLevel="4" x14ac:dyDescent="0.3">
      <c r="A176" s="9" t="s">
        <v>217</v>
      </c>
      <c r="B176" s="10" t="s">
        <v>29</v>
      </c>
      <c r="C176" s="10" t="s">
        <v>154</v>
      </c>
      <c r="D176" s="10" t="s">
        <v>184</v>
      </c>
      <c r="E176" s="10"/>
      <c r="F176" s="10" t="s">
        <v>32</v>
      </c>
      <c r="G176" s="10">
        <v>1320</v>
      </c>
      <c r="H176" s="10">
        <v>3480</v>
      </c>
      <c r="I176" s="11" t="s">
        <v>185</v>
      </c>
      <c r="J176" s="11"/>
      <c r="K176" s="23">
        <v>105613661</v>
      </c>
      <c r="L176" s="23">
        <v>105613661</v>
      </c>
      <c r="M176" s="23">
        <v>0</v>
      </c>
      <c r="N176" s="23">
        <v>0</v>
      </c>
      <c r="O176" s="23">
        <v>0</v>
      </c>
      <c r="P176" s="23">
        <v>41149595.450000003</v>
      </c>
      <c r="Q176" s="23">
        <v>32444845.879999999</v>
      </c>
      <c r="R176" s="23">
        <v>64464065.549999997</v>
      </c>
      <c r="S176" s="23">
        <v>64464065.549999997</v>
      </c>
      <c r="T176" s="23">
        <v>64464065.549999997</v>
      </c>
      <c r="U176" s="12">
        <v>0.38962379544820441</v>
      </c>
      <c r="V176" s="12">
        <v>0</v>
      </c>
      <c r="W176" s="13">
        <v>0.38962379544820441</v>
      </c>
    </row>
    <row r="177" spans="1:23" outlineLevel="4" x14ac:dyDescent="0.3">
      <c r="A177" s="9" t="s">
        <v>217</v>
      </c>
      <c r="B177" s="10" t="s">
        <v>29</v>
      </c>
      <c r="C177" s="10" t="s">
        <v>154</v>
      </c>
      <c r="D177" s="10" t="s">
        <v>196</v>
      </c>
      <c r="E177" s="10"/>
      <c r="F177" s="10" t="s">
        <v>32</v>
      </c>
      <c r="G177" s="10">
        <v>1320</v>
      </c>
      <c r="H177" s="10">
        <v>3480</v>
      </c>
      <c r="I177" s="11" t="s">
        <v>271</v>
      </c>
      <c r="J177" s="11"/>
      <c r="K177" s="23">
        <v>10893875647</v>
      </c>
      <c r="L177" s="23">
        <v>10893875647</v>
      </c>
      <c r="M177" s="23">
        <v>0</v>
      </c>
      <c r="N177" s="23">
        <v>0</v>
      </c>
      <c r="O177" s="23">
        <v>0</v>
      </c>
      <c r="P177" s="23">
        <v>10760748223.84</v>
      </c>
      <c r="Q177" s="23">
        <v>10760748223.84</v>
      </c>
      <c r="R177" s="23">
        <v>133127423.16</v>
      </c>
      <c r="S177" s="23">
        <v>133127423.16</v>
      </c>
      <c r="T177" s="23">
        <v>133127423.15999985</v>
      </c>
      <c r="U177" s="12">
        <v>0.98777960870182491</v>
      </c>
      <c r="V177" s="12">
        <v>0</v>
      </c>
      <c r="W177" s="13">
        <v>0.98777960870182491</v>
      </c>
    </row>
    <row r="178" spans="1:23" outlineLevel="3" x14ac:dyDescent="0.3">
      <c r="A178" s="14"/>
      <c r="B178" s="15"/>
      <c r="C178" s="15" t="s">
        <v>215</v>
      </c>
      <c r="D178" s="15"/>
      <c r="E178" s="15"/>
      <c r="F178" s="15"/>
      <c r="G178" s="15"/>
      <c r="H178" s="15"/>
      <c r="I178" s="16"/>
      <c r="J178" s="16"/>
      <c r="K178" s="24">
        <f t="shared" ref="K178:T178" si="10">SUBTOTAL(9,K172:K177)</f>
        <v>25535211457</v>
      </c>
      <c r="L178" s="24">
        <f t="shared" si="10"/>
        <v>25535211457</v>
      </c>
      <c r="M178" s="24">
        <f t="shared" si="10"/>
        <v>0</v>
      </c>
      <c r="N178" s="24">
        <f t="shared" si="10"/>
        <v>0</v>
      </c>
      <c r="O178" s="24">
        <f t="shared" si="10"/>
        <v>0</v>
      </c>
      <c r="P178" s="24">
        <f t="shared" si="10"/>
        <v>25243548311.32</v>
      </c>
      <c r="Q178" s="24">
        <f t="shared" si="10"/>
        <v>25234843561.75</v>
      </c>
      <c r="R178" s="24">
        <f t="shared" si="10"/>
        <v>291663145.67999995</v>
      </c>
      <c r="S178" s="24">
        <f t="shared" si="10"/>
        <v>291663145.67999995</v>
      </c>
      <c r="T178" s="24">
        <f t="shared" si="10"/>
        <v>291663145.67999965</v>
      </c>
      <c r="U178" s="17">
        <v>0.98857800155008912</v>
      </c>
      <c r="V178" s="17">
        <v>0</v>
      </c>
      <c r="W178" s="18">
        <v>0.98857800155008912</v>
      </c>
    </row>
    <row r="179" spans="1:23" outlineLevel="1" x14ac:dyDescent="0.3">
      <c r="A179" s="33" t="s">
        <v>272</v>
      </c>
      <c r="B179" s="34"/>
      <c r="C179" s="34"/>
      <c r="D179" s="34"/>
      <c r="E179" s="34"/>
      <c r="F179" s="34"/>
      <c r="G179" s="34"/>
      <c r="H179" s="34"/>
      <c r="I179" s="35"/>
      <c r="J179" s="35"/>
      <c r="K179" s="36">
        <f t="shared" ref="K179:T179" si="11">SUBTOTAL(9,K101:K177)</f>
        <v>104667333306</v>
      </c>
      <c r="L179" s="36">
        <f t="shared" si="11"/>
        <v>104667333306</v>
      </c>
      <c r="M179" s="36">
        <f t="shared" si="11"/>
        <v>18852669.189999998</v>
      </c>
      <c r="N179" s="36">
        <f t="shared" si="11"/>
        <v>107238942.28000002</v>
      </c>
      <c r="O179" s="36">
        <f t="shared" si="11"/>
        <v>2100111.0300000003</v>
      </c>
      <c r="P179" s="36">
        <f t="shared" si="11"/>
        <v>100221309757.59999</v>
      </c>
      <c r="Q179" s="36">
        <f t="shared" si="11"/>
        <v>95972383123.52002</v>
      </c>
      <c r="R179" s="36">
        <f t="shared" si="11"/>
        <v>4317831825.9000006</v>
      </c>
      <c r="S179" s="36">
        <f t="shared" si="11"/>
        <v>4317831825.9000006</v>
      </c>
      <c r="T179" s="36">
        <f t="shared" si="11"/>
        <v>4317831825.9000034</v>
      </c>
      <c r="U179" s="37">
        <v>0.95752233855617741</v>
      </c>
      <c r="V179" s="37">
        <v>1.2247538792760234E-3</v>
      </c>
      <c r="W179" s="38">
        <v>0.95874709243545342</v>
      </c>
    </row>
    <row r="180" spans="1:23" outlineLevel="4" x14ac:dyDescent="0.3">
      <c r="A180" s="9" t="s">
        <v>273</v>
      </c>
      <c r="B180" s="10" t="s">
        <v>29</v>
      </c>
      <c r="C180" s="10" t="s">
        <v>30</v>
      </c>
      <c r="D180" s="10" t="s">
        <v>31</v>
      </c>
      <c r="E180" s="10"/>
      <c r="F180" s="10" t="s">
        <v>32</v>
      </c>
      <c r="G180" s="10">
        <v>1111</v>
      </c>
      <c r="H180" s="10">
        <v>3480</v>
      </c>
      <c r="I180" s="11" t="s">
        <v>33</v>
      </c>
      <c r="J180" s="11"/>
      <c r="K180" s="23">
        <v>2836829402</v>
      </c>
      <c r="L180" s="23">
        <v>2836829402</v>
      </c>
      <c r="M180" s="23">
        <v>0</v>
      </c>
      <c r="N180" s="23">
        <v>0</v>
      </c>
      <c r="O180" s="23">
        <v>0</v>
      </c>
      <c r="P180" s="23">
        <v>2553532328.3099999</v>
      </c>
      <c r="Q180" s="23">
        <v>2130766373.3299999</v>
      </c>
      <c r="R180" s="23">
        <v>283297073.69</v>
      </c>
      <c r="S180" s="23">
        <v>283297073.69</v>
      </c>
      <c r="T180" s="23">
        <v>283297073.69000006</v>
      </c>
      <c r="U180" s="12">
        <v>0.90013602034360185</v>
      </c>
      <c r="V180" s="12">
        <v>0</v>
      </c>
      <c r="W180" s="13">
        <v>0.90013602034360185</v>
      </c>
    </row>
    <row r="181" spans="1:23" outlineLevel="4" x14ac:dyDescent="0.3">
      <c r="A181" s="9" t="s">
        <v>273</v>
      </c>
      <c r="B181" s="10" t="s">
        <v>29</v>
      </c>
      <c r="C181" s="10" t="s">
        <v>30</v>
      </c>
      <c r="D181" s="10" t="s">
        <v>34</v>
      </c>
      <c r="E181" s="10"/>
      <c r="F181" s="10" t="s">
        <v>32</v>
      </c>
      <c r="G181" s="10">
        <v>1111</v>
      </c>
      <c r="H181" s="10">
        <v>3480</v>
      </c>
      <c r="I181" s="11" t="s">
        <v>35</v>
      </c>
      <c r="J181" s="11"/>
      <c r="K181" s="23">
        <v>12845725</v>
      </c>
      <c r="L181" s="23">
        <v>12845725</v>
      </c>
      <c r="M181" s="23">
        <v>0</v>
      </c>
      <c r="N181" s="23">
        <v>0</v>
      </c>
      <c r="O181" s="23">
        <v>0</v>
      </c>
      <c r="P181" s="23">
        <v>3424856.67</v>
      </c>
      <c r="Q181" s="23">
        <v>2018131.67</v>
      </c>
      <c r="R181" s="23">
        <v>9420868.3300000001</v>
      </c>
      <c r="S181" s="23">
        <v>9420868.3300000001</v>
      </c>
      <c r="T181" s="23">
        <v>9420868.3300000001</v>
      </c>
      <c r="U181" s="12">
        <v>0.26661450949634996</v>
      </c>
      <c r="V181" s="12">
        <v>0</v>
      </c>
      <c r="W181" s="13">
        <v>0.26661450949634996</v>
      </c>
    </row>
    <row r="182" spans="1:23" outlineLevel="4" x14ac:dyDescent="0.3">
      <c r="A182" s="9" t="s">
        <v>273</v>
      </c>
      <c r="B182" s="10" t="s">
        <v>29</v>
      </c>
      <c r="C182" s="10" t="s">
        <v>30</v>
      </c>
      <c r="D182" s="10" t="s">
        <v>36</v>
      </c>
      <c r="E182" s="10"/>
      <c r="F182" s="10" t="s">
        <v>32</v>
      </c>
      <c r="G182" s="10">
        <v>1111</v>
      </c>
      <c r="H182" s="10">
        <v>3480</v>
      </c>
      <c r="I182" s="11" t="s">
        <v>37</v>
      </c>
      <c r="J182" s="11" t="s">
        <v>38</v>
      </c>
      <c r="K182" s="23">
        <v>53458053</v>
      </c>
      <c r="L182" s="23">
        <v>53458053</v>
      </c>
      <c r="M182" s="23">
        <v>0</v>
      </c>
      <c r="N182" s="23">
        <v>0</v>
      </c>
      <c r="O182" s="23">
        <v>0</v>
      </c>
      <c r="P182" s="23">
        <v>19156202.469999999</v>
      </c>
      <c r="Q182" s="23">
        <v>17615854.600000001</v>
      </c>
      <c r="R182" s="23">
        <v>34301850.530000001</v>
      </c>
      <c r="S182" s="23">
        <v>34301850.530000001</v>
      </c>
      <c r="T182" s="23">
        <v>34301850.530000001</v>
      </c>
      <c r="U182" s="12">
        <v>0.35834081854795569</v>
      </c>
      <c r="V182" s="12">
        <v>0</v>
      </c>
      <c r="W182" s="13">
        <v>0.35834081854795569</v>
      </c>
    </row>
    <row r="183" spans="1:23" outlineLevel="4" x14ac:dyDescent="0.3">
      <c r="A183" s="9" t="s">
        <v>273</v>
      </c>
      <c r="B183" s="10" t="s">
        <v>29</v>
      </c>
      <c r="C183" s="10" t="s">
        <v>30</v>
      </c>
      <c r="D183" s="10" t="s">
        <v>41</v>
      </c>
      <c r="E183" s="10"/>
      <c r="F183" s="10" t="s">
        <v>32</v>
      </c>
      <c r="G183" s="10">
        <v>1111</v>
      </c>
      <c r="H183" s="10">
        <v>3480</v>
      </c>
      <c r="I183" s="11" t="s">
        <v>42</v>
      </c>
      <c r="J183" s="11"/>
      <c r="K183" s="23">
        <v>1042754233</v>
      </c>
      <c r="L183" s="23">
        <v>1042754233</v>
      </c>
      <c r="M183" s="23">
        <v>0</v>
      </c>
      <c r="N183" s="23">
        <v>0</v>
      </c>
      <c r="O183" s="23">
        <v>0</v>
      </c>
      <c r="P183" s="23">
        <v>960292937.69000006</v>
      </c>
      <c r="Q183" s="23">
        <v>800743583.11000001</v>
      </c>
      <c r="R183" s="23">
        <v>82461295.310000002</v>
      </c>
      <c r="S183" s="23">
        <v>82461295.310000002</v>
      </c>
      <c r="T183" s="23">
        <v>82461295.309999943</v>
      </c>
      <c r="U183" s="12">
        <v>0.92091972134914368</v>
      </c>
      <c r="V183" s="12">
        <v>0</v>
      </c>
      <c r="W183" s="13">
        <v>0.92091972134914368</v>
      </c>
    </row>
    <row r="184" spans="1:23" ht="28.8" outlineLevel="4" x14ac:dyDescent="0.3">
      <c r="A184" s="9" t="s">
        <v>273</v>
      </c>
      <c r="B184" s="10" t="s">
        <v>29</v>
      </c>
      <c r="C184" s="10" t="s">
        <v>30</v>
      </c>
      <c r="D184" s="10" t="s">
        <v>43</v>
      </c>
      <c r="E184" s="10"/>
      <c r="F184" s="10" t="s">
        <v>32</v>
      </c>
      <c r="G184" s="10">
        <v>1111</v>
      </c>
      <c r="H184" s="10">
        <v>3480</v>
      </c>
      <c r="I184" s="11" t="s">
        <v>44</v>
      </c>
      <c r="J184" s="11"/>
      <c r="K184" s="23">
        <v>1319093034</v>
      </c>
      <c r="L184" s="23">
        <v>1319093034</v>
      </c>
      <c r="M184" s="23">
        <v>0</v>
      </c>
      <c r="N184" s="23">
        <v>0</v>
      </c>
      <c r="O184" s="23">
        <v>0</v>
      </c>
      <c r="P184" s="23">
        <v>1314304880</v>
      </c>
      <c r="Q184" s="23">
        <v>1097435710.1199999</v>
      </c>
      <c r="R184" s="23">
        <v>4788154</v>
      </c>
      <c r="S184" s="23">
        <v>4788154</v>
      </c>
      <c r="T184" s="23">
        <v>4788154</v>
      </c>
      <c r="U184" s="12">
        <v>0.99637011652962759</v>
      </c>
      <c r="V184" s="12">
        <v>0</v>
      </c>
      <c r="W184" s="13">
        <v>0.99637011652962759</v>
      </c>
    </row>
    <row r="185" spans="1:23" outlineLevel="4" x14ac:dyDescent="0.3">
      <c r="A185" s="9" t="s">
        <v>273</v>
      </c>
      <c r="B185" s="10" t="s">
        <v>29</v>
      </c>
      <c r="C185" s="10" t="s">
        <v>30</v>
      </c>
      <c r="D185" s="10" t="s">
        <v>45</v>
      </c>
      <c r="E185" s="10"/>
      <c r="F185" s="10">
        <v>280</v>
      </c>
      <c r="G185" s="10">
        <v>1111</v>
      </c>
      <c r="H185" s="10">
        <v>3480</v>
      </c>
      <c r="I185" s="11" t="s">
        <v>46</v>
      </c>
      <c r="J185" s="11"/>
      <c r="K185" s="23">
        <v>532609290</v>
      </c>
      <c r="L185" s="23">
        <v>532609290</v>
      </c>
      <c r="M185" s="23">
        <v>0</v>
      </c>
      <c r="N185" s="23">
        <v>0</v>
      </c>
      <c r="O185" s="23">
        <v>0</v>
      </c>
      <c r="P185" s="23">
        <v>489861966.37</v>
      </c>
      <c r="Q185" s="23">
        <v>489861966.37</v>
      </c>
      <c r="R185" s="23">
        <v>42747323.630000003</v>
      </c>
      <c r="S185" s="23">
        <v>42747323.630000003</v>
      </c>
      <c r="T185" s="23">
        <v>42747323.629999995</v>
      </c>
      <c r="U185" s="12">
        <v>0.9197398084625974</v>
      </c>
      <c r="V185" s="12">
        <v>0</v>
      </c>
      <c r="W185" s="13">
        <v>0.9197398084625974</v>
      </c>
    </row>
    <row r="186" spans="1:23" outlineLevel="4" x14ac:dyDescent="0.3">
      <c r="A186" s="9" t="s">
        <v>273</v>
      </c>
      <c r="B186" s="10" t="s">
        <v>29</v>
      </c>
      <c r="C186" s="10" t="s">
        <v>30</v>
      </c>
      <c r="D186" s="10" t="s">
        <v>47</v>
      </c>
      <c r="E186" s="10"/>
      <c r="F186" s="10" t="s">
        <v>32</v>
      </c>
      <c r="G186" s="10">
        <v>1111</v>
      </c>
      <c r="H186" s="10">
        <v>3480</v>
      </c>
      <c r="I186" s="11" t="s">
        <v>48</v>
      </c>
      <c r="J186" s="11"/>
      <c r="K186" s="23">
        <v>415428795</v>
      </c>
      <c r="L186" s="23">
        <v>415428795</v>
      </c>
      <c r="M186" s="23">
        <v>0</v>
      </c>
      <c r="N186" s="23">
        <v>0</v>
      </c>
      <c r="O186" s="23">
        <v>0</v>
      </c>
      <c r="P186" s="23">
        <v>415428765.43000001</v>
      </c>
      <c r="Q186" s="23">
        <v>0</v>
      </c>
      <c r="R186" s="23">
        <v>29.57</v>
      </c>
      <c r="S186" s="23">
        <v>29.57</v>
      </c>
      <c r="T186" s="23">
        <v>29.569999992847443</v>
      </c>
      <c r="U186" s="12">
        <v>0.99999992882053346</v>
      </c>
      <c r="V186" s="12">
        <v>0</v>
      </c>
      <c r="W186" s="13">
        <v>0.99999992882053346</v>
      </c>
    </row>
    <row r="187" spans="1:23" outlineLevel="4" x14ac:dyDescent="0.3">
      <c r="A187" s="9" t="s">
        <v>273</v>
      </c>
      <c r="B187" s="10" t="s">
        <v>29</v>
      </c>
      <c r="C187" s="10" t="s">
        <v>30</v>
      </c>
      <c r="D187" s="10" t="s">
        <v>49</v>
      </c>
      <c r="E187" s="10"/>
      <c r="F187" s="10" t="s">
        <v>32</v>
      </c>
      <c r="G187" s="10">
        <v>1111</v>
      </c>
      <c r="H187" s="10">
        <v>3480</v>
      </c>
      <c r="I187" s="11" t="s">
        <v>50</v>
      </c>
      <c r="J187" s="11"/>
      <c r="K187" s="23">
        <v>685863484</v>
      </c>
      <c r="L187" s="23">
        <v>685863484</v>
      </c>
      <c r="M187" s="23">
        <v>0</v>
      </c>
      <c r="N187" s="23">
        <v>0</v>
      </c>
      <c r="O187" s="23">
        <v>0</v>
      </c>
      <c r="P187" s="23">
        <v>630150179.73000002</v>
      </c>
      <c r="Q187" s="23">
        <v>526871972.08999997</v>
      </c>
      <c r="R187" s="23">
        <v>55713304.270000003</v>
      </c>
      <c r="S187" s="23">
        <v>55713304.270000003</v>
      </c>
      <c r="T187" s="23">
        <v>55713304.269999981</v>
      </c>
      <c r="U187" s="12">
        <v>0.91876910555862168</v>
      </c>
      <c r="V187" s="12">
        <v>0</v>
      </c>
      <c r="W187" s="13">
        <v>0.91876910555862168</v>
      </c>
    </row>
    <row r="188" spans="1:23" ht="57.6" outlineLevel="4" x14ac:dyDescent="0.3">
      <c r="A188" s="9" t="s">
        <v>273</v>
      </c>
      <c r="B188" s="10" t="s">
        <v>29</v>
      </c>
      <c r="C188" s="10" t="s">
        <v>30</v>
      </c>
      <c r="D188" s="10" t="s">
        <v>51</v>
      </c>
      <c r="E188" s="10" t="s">
        <v>52</v>
      </c>
      <c r="F188" s="10" t="s">
        <v>32</v>
      </c>
      <c r="G188" s="10">
        <v>1112</v>
      </c>
      <c r="H188" s="10">
        <v>3480</v>
      </c>
      <c r="I188" s="11" t="s">
        <v>53</v>
      </c>
      <c r="J188" s="11"/>
      <c r="K188" s="23">
        <v>571192728</v>
      </c>
      <c r="L188" s="23">
        <v>571192728</v>
      </c>
      <c r="M188" s="23">
        <v>0</v>
      </c>
      <c r="N188" s="23">
        <v>0</v>
      </c>
      <c r="O188" s="23">
        <v>0</v>
      </c>
      <c r="P188" s="23">
        <v>547500043</v>
      </c>
      <c r="Q188" s="23">
        <v>547500043</v>
      </c>
      <c r="R188" s="23">
        <v>23692685</v>
      </c>
      <c r="S188" s="23">
        <v>23692685</v>
      </c>
      <c r="T188" s="23">
        <v>23692685</v>
      </c>
      <c r="U188" s="12">
        <v>0.95852068165685755</v>
      </c>
      <c r="V188" s="12">
        <v>0</v>
      </c>
      <c r="W188" s="13">
        <v>0.95852068165685755</v>
      </c>
    </row>
    <row r="189" spans="1:23" ht="57.6" outlineLevel="4" x14ac:dyDescent="0.3">
      <c r="A189" s="9" t="s">
        <v>273</v>
      </c>
      <c r="B189" s="10" t="s">
        <v>29</v>
      </c>
      <c r="C189" s="10" t="s">
        <v>30</v>
      </c>
      <c r="D189" s="10" t="s">
        <v>54</v>
      </c>
      <c r="E189" s="10" t="s">
        <v>52</v>
      </c>
      <c r="F189" s="10" t="s">
        <v>32</v>
      </c>
      <c r="G189" s="10">
        <v>1112</v>
      </c>
      <c r="H189" s="10">
        <v>3480</v>
      </c>
      <c r="I189" s="11" t="s">
        <v>55</v>
      </c>
      <c r="J189" s="11"/>
      <c r="K189" s="23">
        <v>31956364</v>
      </c>
      <c r="L189" s="23">
        <v>31956364</v>
      </c>
      <c r="M189" s="23">
        <v>0</v>
      </c>
      <c r="N189" s="23">
        <v>0</v>
      </c>
      <c r="O189" s="23">
        <v>0</v>
      </c>
      <c r="P189" s="23">
        <v>29687008</v>
      </c>
      <c r="Q189" s="23">
        <v>29687008</v>
      </c>
      <c r="R189" s="23">
        <v>2269356</v>
      </c>
      <c r="S189" s="23">
        <v>2269356</v>
      </c>
      <c r="T189" s="23">
        <v>2269356</v>
      </c>
      <c r="U189" s="12">
        <v>0.92898578824549627</v>
      </c>
      <c r="V189" s="12">
        <v>0</v>
      </c>
      <c r="W189" s="13">
        <v>0.92898578824549627</v>
      </c>
    </row>
    <row r="190" spans="1:23" ht="72" outlineLevel="4" x14ac:dyDescent="0.3">
      <c r="A190" s="9" t="s">
        <v>273</v>
      </c>
      <c r="B190" s="10" t="s">
        <v>29</v>
      </c>
      <c r="C190" s="10" t="s">
        <v>30</v>
      </c>
      <c r="D190" s="10" t="s">
        <v>56</v>
      </c>
      <c r="E190" s="10" t="s">
        <v>52</v>
      </c>
      <c r="F190" s="10" t="s">
        <v>32</v>
      </c>
      <c r="G190" s="10">
        <v>1112</v>
      </c>
      <c r="H190" s="10">
        <v>3480</v>
      </c>
      <c r="I190" s="11" t="s">
        <v>57</v>
      </c>
      <c r="J190" s="11"/>
      <c r="K190" s="23">
        <v>99503429</v>
      </c>
      <c r="L190" s="23">
        <v>99503429</v>
      </c>
      <c r="M190" s="23">
        <v>0</v>
      </c>
      <c r="N190" s="23">
        <v>0</v>
      </c>
      <c r="O190" s="23">
        <v>0</v>
      </c>
      <c r="P190" s="23">
        <v>89814776</v>
      </c>
      <c r="Q190" s="23">
        <v>89814776</v>
      </c>
      <c r="R190" s="23">
        <v>9688653</v>
      </c>
      <c r="S190" s="23">
        <v>9688653</v>
      </c>
      <c r="T190" s="23">
        <v>9688653</v>
      </c>
      <c r="U190" s="12">
        <v>0.90262995861177808</v>
      </c>
      <c r="V190" s="12">
        <v>0</v>
      </c>
      <c r="W190" s="13">
        <v>0.90262995861177808</v>
      </c>
    </row>
    <row r="191" spans="1:23" ht="57.6" outlineLevel="4" x14ac:dyDescent="0.3">
      <c r="A191" s="9" t="s">
        <v>273</v>
      </c>
      <c r="B191" s="10" t="s">
        <v>29</v>
      </c>
      <c r="C191" s="10" t="s">
        <v>30</v>
      </c>
      <c r="D191" s="10" t="s">
        <v>58</v>
      </c>
      <c r="E191" s="10" t="s">
        <v>52</v>
      </c>
      <c r="F191" s="10" t="s">
        <v>32</v>
      </c>
      <c r="G191" s="10">
        <v>1112</v>
      </c>
      <c r="H191" s="10">
        <v>3480</v>
      </c>
      <c r="I191" s="11" t="s">
        <v>59</v>
      </c>
      <c r="J191" s="11"/>
      <c r="K191" s="23">
        <v>95869092</v>
      </c>
      <c r="L191" s="23">
        <v>95869092</v>
      </c>
      <c r="M191" s="23">
        <v>0</v>
      </c>
      <c r="N191" s="23">
        <v>0</v>
      </c>
      <c r="O191" s="23">
        <v>0</v>
      </c>
      <c r="P191" s="23">
        <v>88780046</v>
      </c>
      <c r="Q191" s="23">
        <v>88780046</v>
      </c>
      <c r="R191" s="23">
        <v>7089046</v>
      </c>
      <c r="S191" s="23">
        <v>7089046</v>
      </c>
      <c r="T191" s="23">
        <v>7089046</v>
      </c>
      <c r="U191" s="12">
        <v>0.92605493749747836</v>
      </c>
      <c r="V191" s="12">
        <v>0</v>
      </c>
      <c r="W191" s="13">
        <v>0.92605493749747836</v>
      </c>
    </row>
    <row r="192" spans="1:23" ht="57.6" outlineLevel="4" x14ac:dyDescent="0.3">
      <c r="A192" s="9" t="s">
        <v>273</v>
      </c>
      <c r="B192" s="10" t="s">
        <v>29</v>
      </c>
      <c r="C192" s="10" t="s">
        <v>30</v>
      </c>
      <c r="D192" s="10" t="s">
        <v>60</v>
      </c>
      <c r="E192" s="10" t="s">
        <v>52</v>
      </c>
      <c r="F192" s="10" t="s">
        <v>32</v>
      </c>
      <c r="G192" s="10">
        <v>1112</v>
      </c>
      <c r="H192" s="10">
        <v>3480</v>
      </c>
      <c r="I192" s="11" t="s">
        <v>59</v>
      </c>
      <c r="J192" s="11"/>
      <c r="K192" s="23">
        <v>186738182</v>
      </c>
      <c r="L192" s="23">
        <v>186738182</v>
      </c>
      <c r="M192" s="23">
        <v>0</v>
      </c>
      <c r="N192" s="23">
        <v>0</v>
      </c>
      <c r="O192" s="23">
        <v>0</v>
      </c>
      <c r="P192" s="23">
        <v>177560226</v>
      </c>
      <c r="Q192" s="23">
        <v>177560226</v>
      </c>
      <c r="R192" s="23">
        <v>9177956</v>
      </c>
      <c r="S192" s="23">
        <v>9177956</v>
      </c>
      <c r="T192" s="23">
        <v>9177956</v>
      </c>
      <c r="U192" s="12">
        <v>0.95085120835116621</v>
      </c>
      <c r="V192" s="12">
        <v>0</v>
      </c>
      <c r="W192" s="13">
        <v>0.95085120835116621</v>
      </c>
    </row>
    <row r="193" spans="1:23" outlineLevel="3" x14ac:dyDescent="0.3">
      <c r="A193" s="14"/>
      <c r="B193" s="15"/>
      <c r="C193" s="15" t="s">
        <v>61</v>
      </c>
      <c r="D193" s="15"/>
      <c r="E193" s="15"/>
      <c r="F193" s="15"/>
      <c r="G193" s="15"/>
      <c r="H193" s="15"/>
      <c r="I193" s="16"/>
      <c r="J193" s="16"/>
      <c r="K193" s="24">
        <f t="shared" ref="K193:T193" si="12">SUBTOTAL(9,K180:K192)</f>
        <v>7884141811</v>
      </c>
      <c r="L193" s="24">
        <f t="shared" si="12"/>
        <v>7884141811</v>
      </c>
      <c r="M193" s="24">
        <f t="shared" si="12"/>
        <v>0</v>
      </c>
      <c r="N193" s="24">
        <f t="shared" si="12"/>
        <v>0</v>
      </c>
      <c r="O193" s="24">
        <f t="shared" si="12"/>
        <v>0</v>
      </c>
      <c r="P193" s="24">
        <f t="shared" si="12"/>
        <v>7319494215.6700001</v>
      </c>
      <c r="Q193" s="24">
        <f t="shared" si="12"/>
        <v>5998655690.29</v>
      </c>
      <c r="R193" s="24">
        <f t="shared" si="12"/>
        <v>564647595.32999992</v>
      </c>
      <c r="S193" s="24">
        <f t="shared" si="12"/>
        <v>564647595.32999992</v>
      </c>
      <c r="T193" s="24">
        <f t="shared" si="12"/>
        <v>564647595.32999992</v>
      </c>
      <c r="U193" s="17">
        <v>0.92838185704090204</v>
      </c>
      <c r="V193" s="17">
        <v>0</v>
      </c>
      <c r="W193" s="18">
        <v>0.92838185704090204</v>
      </c>
    </row>
    <row r="194" spans="1:23" outlineLevel="4" x14ac:dyDescent="0.3">
      <c r="A194" s="9" t="s">
        <v>273</v>
      </c>
      <c r="B194" s="10" t="s">
        <v>29</v>
      </c>
      <c r="C194" s="10" t="s">
        <v>62</v>
      </c>
      <c r="D194" s="10" t="s">
        <v>63</v>
      </c>
      <c r="E194" s="10"/>
      <c r="F194" s="10" t="s">
        <v>32</v>
      </c>
      <c r="G194" s="10">
        <v>1120</v>
      </c>
      <c r="H194" s="10">
        <v>3480</v>
      </c>
      <c r="I194" s="11" t="s">
        <v>64</v>
      </c>
      <c r="J194" s="11" t="s">
        <v>65</v>
      </c>
      <c r="K194" s="23">
        <v>37000000</v>
      </c>
      <c r="L194" s="23">
        <v>37000000</v>
      </c>
      <c r="M194" s="23">
        <v>0</v>
      </c>
      <c r="N194" s="23">
        <v>16815000</v>
      </c>
      <c r="O194" s="23">
        <v>0</v>
      </c>
      <c r="P194" s="23">
        <v>8835500</v>
      </c>
      <c r="Q194" s="23">
        <v>8835500</v>
      </c>
      <c r="R194" s="23">
        <v>11349500</v>
      </c>
      <c r="S194" s="23">
        <v>11349500</v>
      </c>
      <c r="T194" s="23">
        <v>11349500</v>
      </c>
      <c r="U194" s="12">
        <v>0.23879729729729729</v>
      </c>
      <c r="V194" s="12">
        <v>0.45445945945945948</v>
      </c>
      <c r="W194" s="13">
        <v>0.6932567567567568</v>
      </c>
    </row>
    <row r="195" spans="1:23" outlineLevel="4" x14ac:dyDescent="0.3">
      <c r="A195" s="9" t="s">
        <v>273</v>
      </c>
      <c r="B195" s="10" t="s">
        <v>29</v>
      </c>
      <c r="C195" s="10" t="s">
        <v>62</v>
      </c>
      <c r="D195" s="10" t="s">
        <v>66</v>
      </c>
      <c r="E195" s="10"/>
      <c r="F195" s="10" t="s">
        <v>32</v>
      </c>
      <c r="G195" s="10">
        <v>1120</v>
      </c>
      <c r="H195" s="10">
        <v>3480</v>
      </c>
      <c r="I195" s="11" t="s">
        <v>67</v>
      </c>
      <c r="J195" s="11" t="s">
        <v>65</v>
      </c>
      <c r="K195" s="23">
        <v>0</v>
      </c>
      <c r="L195" s="23">
        <v>0</v>
      </c>
      <c r="M195" s="23">
        <v>0</v>
      </c>
      <c r="N195" s="23">
        <v>0</v>
      </c>
      <c r="O195" s="23">
        <v>0</v>
      </c>
      <c r="P195" s="23">
        <v>0</v>
      </c>
      <c r="Q195" s="23">
        <v>0</v>
      </c>
      <c r="R195" s="23">
        <v>0</v>
      </c>
      <c r="S195" s="23">
        <v>0</v>
      </c>
      <c r="T195" s="23">
        <v>0</v>
      </c>
      <c r="U195" s="12">
        <v>0</v>
      </c>
      <c r="V195" s="12">
        <v>0</v>
      </c>
      <c r="W195" s="13">
        <v>0</v>
      </c>
    </row>
    <row r="196" spans="1:23" outlineLevel="4" x14ac:dyDescent="0.3">
      <c r="A196" s="9" t="s">
        <v>273</v>
      </c>
      <c r="B196" s="10" t="s">
        <v>29</v>
      </c>
      <c r="C196" s="10" t="s">
        <v>62</v>
      </c>
      <c r="D196" s="10" t="s">
        <v>68</v>
      </c>
      <c r="E196" s="10"/>
      <c r="F196" s="10" t="s">
        <v>32</v>
      </c>
      <c r="G196" s="10">
        <v>1120</v>
      </c>
      <c r="H196" s="10">
        <v>3480</v>
      </c>
      <c r="I196" s="11" t="s">
        <v>69</v>
      </c>
      <c r="J196" s="11"/>
      <c r="K196" s="23">
        <v>270030000</v>
      </c>
      <c r="L196" s="23">
        <v>270030000</v>
      </c>
      <c r="M196" s="23">
        <v>0</v>
      </c>
      <c r="N196" s="23">
        <v>425000</v>
      </c>
      <c r="O196" s="23">
        <v>0</v>
      </c>
      <c r="P196" s="23">
        <v>127850671.51000001</v>
      </c>
      <c r="Q196" s="23">
        <v>104584471.51000001</v>
      </c>
      <c r="R196" s="23">
        <v>141754328.49000001</v>
      </c>
      <c r="S196" s="23">
        <v>141754328.49000001</v>
      </c>
      <c r="T196" s="23">
        <v>141754328.49000001</v>
      </c>
      <c r="U196" s="12">
        <v>0.47346839799281565</v>
      </c>
      <c r="V196" s="12">
        <v>1.5738991963855867E-3</v>
      </c>
      <c r="W196" s="13">
        <v>0.47504229718920121</v>
      </c>
    </row>
    <row r="197" spans="1:23" ht="72" outlineLevel="4" x14ac:dyDescent="0.3">
      <c r="A197" s="9" t="s">
        <v>273</v>
      </c>
      <c r="B197" s="10" t="s">
        <v>29</v>
      </c>
      <c r="C197" s="10" t="s">
        <v>62</v>
      </c>
      <c r="D197" s="10" t="s">
        <v>79</v>
      </c>
      <c r="E197" s="10"/>
      <c r="F197" s="10" t="s">
        <v>32</v>
      </c>
      <c r="G197" s="10">
        <v>1120</v>
      </c>
      <c r="H197" s="10">
        <v>3480</v>
      </c>
      <c r="I197" s="11" t="s">
        <v>274</v>
      </c>
      <c r="J197" s="11" t="s">
        <v>74</v>
      </c>
      <c r="K197" s="23">
        <v>17495000</v>
      </c>
      <c r="L197" s="23">
        <v>17495000</v>
      </c>
      <c r="M197" s="23">
        <v>0</v>
      </c>
      <c r="N197" s="23">
        <v>0</v>
      </c>
      <c r="O197" s="23">
        <v>0</v>
      </c>
      <c r="P197" s="23">
        <v>13995000</v>
      </c>
      <c r="Q197" s="23">
        <v>6495000</v>
      </c>
      <c r="R197" s="23">
        <v>3500000</v>
      </c>
      <c r="S197" s="23">
        <v>3500000</v>
      </c>
      <c r="T197" s="23">
        <v>3500000</v>
      </c>
      <c r="U197" s="12">
        <v>0.79994284081166045</v>
      </c>
      <c r="V197" s="12">
        <v>0</v>
      </c>
      <c r="W197" s="13">
        <v>0.79994284081166045</v>
      </c>
    </row>
    <row r="198" spans="1:23" outlineLevel="4" x14ac:dyDescent="0.3">
      <c r="A198" s="9" t="s">
        <v>273</v>
      </c>
      <c r="B198" s="10" t="s">
        <v>29</v>
      </c>
      <c r="C198" s="10" t="s">
        <v>62</v>
      </c>
      <c r="D198" s="10" t="s">
        <v>81</v>
      </c>
      <c r="E198" s="10"/>
      <c r="F198" s="10" t="s">
        <v>32</v>
      </c>
      <c r="G198" s="10">
        <v>1120</v>
      </c>
      <c r="H198" s="10">
        <v>3480</v>
      </c>
      <c r="I198" s="11" t="s">
        <v>82</v>
      </c>
      <c r="J198" s="11" t="s">
        <v>38</v>
      </c>
      <c r="K198" s="23">
        <v>38043540</v>
      </c>
      <c r="L198" s="23">
        <v>38043540</v>
      </c>
      <c r="M198" s="23">
        <v>0</v>
      </c>
      <c r="N198" s="23">
        <v>0</v>
      </c>
      <c r="O198" s="23">
        <v>0</v>
      </c>
      <c r="P198" s="23">
        <v>13724051.6</v>
      </c>
      <c r="Q198" s="23">
        <v>13515351.6</v>
      </c>
      <c r="R198" s="23">
        <v>24319488.399999999</v>
      </c>
      <c r="S198" s="23">
        <v>24319488.399999999</v>
      </c>
      <c r="T198" s="23">
        <v>24319488.399999999</v>
      </c>
      <c r="U198" s="12">
        <v>0.36074591376091708</v>
      </c>
      <c r="V198" s="12">
        <v>0</v>
      </c>
      <c r="W198" s="13">
        <v>0.36074591376091708</v>
      </c>
    </row>
    <row r="199" spans="1:23" outlineLevel="4" x14ac:dyDescent="0.3">
      <c r="A199" s="9" t="s">
        <v>273</v>
      </c>
      <c r="B199" s="10" t="s">
        <v>29</v>
      </c>
      <c r="C199" s="10" t="s">
        <v>62</v>
      </c>
      <c r="D199" s="10" t="s">
        <v>83</v>
      </c>
      <c r="E199" s="10"/>
      <c r="F199" s="10" t="s">
        <v>32</v>
      </c>
      <c r="G199" s="10">
        <v>1120</v>
      </c>
      <c r="H199" s="10">
        <v>3480</v>
      </c>
      <c r="I199" s="11" t="s">
        <v>84</v>
      </c>
      <c r="J199" s="11" t="s">
        <v>38</v>
      </c>
      <c r="K199" s="23">
        <v>455322296</v>
      </c>
      <c r="L199" s="23">
        <v>455322296</v>
      </c>
      <c r="M199" s="23">
        <v>0</v>
      </c>
      <c r="N199" s="23">
        <v>73210871.930000007</v>
      </c>
      <c r="O199" s="23">
        <v>0</v>
      </c>
      <c r="P199" s="23">
        <v>174138542.03999999</v>
      </c>
      <c r="Q199" s="23">
        <v>173810112.03999999</v>
      </c>
      <c r="R199" s="23">
        <v>207972882.03</v>
      </c>
      <c r="S199" s="23">
        <v>207972882.03</v>
      </c>
      <c r="T199" s="23">
        <v>207972882.03</v>
      </c>
      <c r="U199" s="12">
        <v>0.38245116386745093</v>
      </c>
      <c r="V199" s="12">
        <v>0.16078912140511567</v>
      </c>
      <c r="W199" s="13">
        <v>0.54324028527256663</v>
      </c>
    </row>
    <row r="200" spans="1:23" ht="129.6" outlineLevel="4" x14ac:dyDescent="0.3">
      <c r="A200" s="9" t="s">
        <v>273</v>
      </c>
      <c r="B200" s="10" t="s">
        <v>29</v>
      </c>
      <c r="C200" s="10" t="s">
        <v>62</v>
      </c>
      <c r="D200" s="10" t="s">
        <v>89</v>
      </c>
      <c r="E200" s="10"/>
      <c r="F200" s="10" t="s">
        <v>32</v>
      </c>
      <c r="G200" s="10">
        <v>1120</v>
      </c>
      <c r="H200" s="10">
        <v>3480</v>
      </c>
      <c r="I200" s="11" t="s">
        <v>275</v>
      </c>
      <c r="J200" s="11" t="s">
        <v>91</v>
      </c>
      <c r="K200" s="23">
        <v>463652235</v>
      </c>
      <c r="L200" s="23">
        <v>463652235</v>
      </c>
      <c r="M200" s="23">
        <v>0</v>
      </c>
      <c r="N200" s="23">
        <v>6471360</v>
      </c>
      <c r="O200" s="23">
        <v>0</v>
      </c>
      <c r="P200" s="23">
        <v>397796835.14999998</v>
      </c>
      <c r="Q200" s="23">
        <v>76820587.299999997</v>
      </c>
      <c r="R200" s="23">
        <v>59384039.850000001</v>
      </c>
      <c r="S200" s="23">
        <v>59384039.850000001</v>
      </c>
      <c r="T200" s="23">
        <v>59384039.850000024</v>
      </c>
      <c r="U200" s="12">
        <v>0.85796380373320102</v>
      </c>
      <c r="V200" s="12">
        <v>1.395735750092955E-2</v>
      </c>
      <c r="W200" s="13">
        <v>0.87192116123413055</v>
      </c>
    </row>
    <row r="201" spans="1:23" ht="43.2" outlineLevel="4" x14ac:dyDescent="0.3">
      <c r="A201" s="9" t="s">
        <v>273</v>
      </c>
      <c r="B201" s="10" t="s">
        <v>29</v>
      </c>
      <c r="C201" s="10" t="s">
        <v>62</v>
      </c>
      <c r="D201" s="10" t="s">
        <v>97</v>
      </c>
      <c r="E201" s="10"/>
      <c r="F201" s="10" t="s">
        <v>32</v>
      </c>
      <c r="G201" s="10">
        <v>1120</v>
      </c>
      <c r="H201" s="10">
        <v>3480</v>
      </c>
      <c r="I201" s="11" t="s">
        <v>98</v>
      </c>
      <c r="J201" s="11" t="s">
        <v>99</v>
      </c>
      <c r="K201" s="23">
        <v>8710415</v>
      </c>
      <c r="L201" s="23">
        <v>8710415</v>
      </c>
      <c r="M201" s="23">
        <v>0</v>
      </c>
      <c r="N201" s="23">
        <v>1485000</v>
      </c>
      <c r="O201" s="23">
        <v>0</v>
      </c>
      <c r="P201" s="23">
        <v>1991700</v>
      </c>
      <c r="Q201" s="23">
        <v>0</v>
      </c>
      <c r="R201" s="23">
        <v>5233715</v>
      </c>
      <c r="S201" s="23">
        <v>5233715</v>
      </c>
      <c r="T201" s="23">
        <v>5233715</v>
      </c>
      <c r="U201" s="12">
        <v>0.22865730278063676</v>
      </c>
      <c r="V201" s="12">
        <v>0.17048556239857687</v>
      </c>
      <c r="W201" s="13">
        <v>0.3991428651792136</v>
      </c>
    </row>
    <row r="202" spans="1:23" outlineLevel="3" x14ac:dyDescent="0.3">
      <c r="A202" s="14"/>
      <c r="B202" s="15"/>
      <c r="C202" s="15" t="s">
        <v>102</v>
      </c>
      <c r="D202" s="15"/>
      <c r="E202" s="15"/>
      <c r="F202" s="15"/>
      <c r="G202" s="15"/>
      <c r="H202" s="15"/>
      <c r="I202" s="16"/>
      <c r="J202" s="16"/>
      <c r="K202" s="24">
        <f t="shared" ref="K202:T202" si="13">SUBTOTAL(9,K194:K201)</f>
        <v>1290253486</v>
      </c>
      <c r="L202" s="24">
        <f t="shared" si="13"/>
        <v>1290253486</v>
      </c>
      <c r="M202" s="24">
        <f t="shared" si="13"/>
        <v>0</v>
      </c>
      <c r="N202" s="24">
        <f t="shared" si="13"/>
        <v>98407231.930000007</v>
      </c>
      <c r="O202" s="24">
        <f t="shared" si="13"/>
        <v>0</v>
      </c>
      <c r="P202" s="24">
        <f t="shared" si="13"/>
        <v>738332300.29999995</v>
      </c>
      <c r="Q202" s="24">
        <f t="shared" si="13"/>
        <v>384061022.44999999</v>
      </c>
      <c r="R202" s="24">
        <f t="shared" si="13"/>
        <v>453513953.77000004</v>
      </c>
      <c r="S202" s="24">
        <f t="shared" si="13"/>
        <v>453513953.77000004</v>
      </c>
      <c r="T202" s="24">
        <f t="shared" si="13"/>
        <v>453513953.77000004</v>
      </c>
      <c r="U202" s="17">
        <v>0.5722381751425859</v>
      </c>
      <c r="V202" s="17">
        <v>7.6269688861743568E-2</v>
      </c>
      <c r="W202" s="18">
        <v>0.64850786400432947</v>
      </c>
    </row>
    <row r="203" spans="1:23" ht="28.8" outlineLevel="4" x14ac:dyDescent="0.3">
      <c r="A203" s="9" t="s">
        <v>273</v>
      </c>
      <c r="B203" s="10" t="s">
        <v>29</v>
      </c>
      <c r="C203" s="10" t="s">
        <v>103</v>
      </c>
      <c r="D203" s="10" t="s">
        <v>104</v>
      </c>
      <c r="E203" s="10"/>
      <c r="F203" s="10" t="s">
        <v>32</v>
      </c>
      <c r="G203" s="10">
        <v>1120</v>
      </c>
      <c r="H203" s="10">
        <v>3480</v>
      </c>
      <c r="I203" s="11" t="s">
        <v>105</v>
      </c>
      <c r="J203" s="11"/>
      <c r="K203" s="23">
        <v>0</v>
      </c>
      <c r="L203" s="23">
        <v>0</v>
      </c>
      <c r="M203" s="23">
        <v>0</v>
      </c>
      <c r="N203" s="23">
        <v>0</v>
      </c>
      <c r="O203" s="23">
        <v>0</v>
      </c>
      <c r="P203" s="23">
        <v>0</v>
      </c>
      <c r="Q203" s="23">
        <v>0</v>
      </c>
      <c r="R203" s="23">
        <v>0</v>
      </c>
      <c r="S203" s="23">
        <v>0</v>
      </c>
      <c r="T203" s="23">
        <v>0</v>
      </c>
      <c r="U203" s="12">
        <v>0</v>
      </c>
      <c r="V203" s="12">
        <v>0</v>
      </c>
      <c r="W203" s="13">
        <v>0</v>
      </c>
    </row>
    <row r="204" spans="1:23" outlineLevel="4" x14ac:dyDescent="0.3">
      <c r="A204" s="9" t="s">
        <v>273</v>
      </c>
      <c r="B204" s="10" t="s">
        <v>29</v>
      </c>
      <c r="C204" s="10" t="s">
        <v>103</v>
      </c>
      <c r="D204" s="10" t="s">
        <v>106</v>
      </c>
      <c r="E204" s="10"/>
      <c r="F204" s="10" t="s">
        <v>32</v>
      </c>
      <c r="G204" s="10">
        <v>1120</v>
      </c>
      <c r="H204" s="10">
        <v>3480</v>
      </c>
      <c r="I204" s="11" t="s">
        <v>107</v>
      </c>
      <c r="J204" s="11"/>
      <c r="K204" s="23">
        <v>58543493</v>
      </c>
      <c r="L204" s="23">
        <v>58543493</v>
      </c>
      <c r="M204" s="23">
        <v>0</v>
      </c>
      <c r="N204" s="23">
        <v>7477161</v>
      </c>
      <c r="O204" s="23">
        <v>0</v>
      </c>
      <c r="P204" s="23">
        <v>33104100.739999998</v>
      </c>
      <c r="Q204" s="23">
        <v>4107105</v>
      </c>
      <c r="R204" s="23">
        <v>17962231.260000002</v>
      </c>
      <c r="S204" s="23">
        <v>17962231.260000002</v>
      </c>
      <c r="T204" s="23">
        <v>17962231.260000002</v>
      </c>
      <c r="U204" s="12">
        <v>0.56546166010285714</v>
      </c>
      <c r="V204" s="12">
        <v>0.12771976212625372</v>
      </c>
      <c r="W204" s="13">
        <v>0.69318142222911083</v>
      </c>
    </row>
    <row r="205" spans="1:23" outlineLevel="4" x14ac:dyDescent="0.3">
      <c r="A205" s="9" t="s">
        <v>273</v>
      </c>
      <c r="B205" s="10" t="s">
        <v>29</v>
      </c>
      <c r="C205" s="10" t="s">
        <v>103</v>
      </c>
      <c r="D205" s="10" t="s">
        <v>108</v>
      </c>
      <c r="E205" s="10"/>
      <c r="F205" s="10" t="s">
        <v>32</v>
      </c>
      <c r="G205" s="10">
        <v>1120</v>
      </c>
      <c r="H205" s="10">
        <v>3480</v>
      </c>
      <c r="I205" s="11" t="s">
        <v>109</v>
      </c>
      <c r="J205" s="11"/>
      <c r="K205" s="23">
        <v>0</v>
      </c>
      <c r="L205" s="23">
        <v>0</v>
      </c>
      <c r="M205" s="23">
        <v>0</v>
      </c>
      <c r="N205" s="23">
        <v>0</v>
      </c>
      <c r="O205" s="23">
        <v>0</v>
      </c>
      <c r="P205" s="23">
        <v>0</v>
      </c>
      <c r="Q205" s="23">
        <v>0</v>
      </c>
      <c r="R205" s="23">
        <v>0</v>
      </c>
      <c r="S205" s="23">
        <v>0</v>
      </c>
      <c r="T205" s="23">
        <v>0</v>
      </c>
      <c r="U205" s="12">
        <v>0</v>
      </c>
      <c r="V205" s="12">
        <v>0</v>
      </c>
      <c r="W205" s="13">
        <v>0</v>
      </c>
    </row>
    <row r="206" spans="1:23" outlineLevel="4" x14ac:dyDescent="0.3">
      <c r="A206" s="9" t="s">
        <v>273</v>
      </c>
      <c r="B206" s="10" t="s">
        <v>29</v>
      </c>
      <c r="C206" s="10" t="s">
        <v>103</v>
      </c>
      <c r="D206" s="10" t="s">
        <v>110</v>
      </c>
      <c r="E206" s="10"/>
      <c r="F206" s="10" t="s">
        <v>32</v>
      </c>
      <c r="G206" s="10">
        <v>1120</v>
      </c>
      <c r="H206" s="10">
        <v>3480</v>
      </c>
      <c r="I206" s="11" t="s">
        <v>111</v>
      </c>
      <c r="J206" s="11" t="s">
        <v>38</v>
      </c>
      <c r="K206" s="23">
        <v>10875000</v>
      </c>
      <c r="L206" s="23">
        <v>10875000</v>
      </c>
      <c r="M206" s="23">
        <v>0</v>
      </c>
      <c r="N206" s="23">
        <v>0</v>
      </c>
      <c r="O206" s="23">
        <v>0</v>
      </c>
      <c r="P206" s="23">
        <v>7617965</v>
      </c>
      <c r="Q206" s="23">
        <v>7617965</v>
      </c>
      <c r="R206" s="23">
        <v>3257035</v>
      </c>
      <c r="S206" s="23">
        <v>3257035</v>
      </c>
      <c r="T206" s="23">
        <v>3257035</v>
      </c>
      <c r="U206" s="12">
        <v>0.70050252873563223</v>
      </c>
      <c r="V206" s="12">
        <v>0</v>
      </c>
      <c r="W206" s="13">
        <v>0.70050252873563223</v>
      </c>
    </row>
    <row r="207" spans="1:23" ht="28.8" outlineLevel="4" x14ac:dyDescent="0.3">
      <c r="A207" s="9" t="s">
        <v>273</v>
      </c>
      <c r="B207" s="10" t="s">
        <v>29</v>
      </c>
      <c r="C207" s="10" t="s">
        <v>103</v>
      </c>
      <c r="D207" s="10" t="s">
        <v>114</v>
      </c>
      <c r="E207" s="10"/>
      <c r="F207" s="10" t="s">
        <v>32</v>
      </c>
      <c r="G207" s="10">
        <v>1120</v>
      </c>
      <c r="H207" s="10">
        <v>3480</v>
      </c>
      <c r="I207" s="11" t="s">
        <v>115</v>
      </c>
      <c r="J207" s="11"/>
      <c r="K207" s="23">
        <v>0</v>
      </c>
      <c r="L207" s="23">
        <v>0</v>
      </c>
      <c r="M207" s="23">
        <v>0</v>
      </c>
      <c r="N207" s="23">
        <v>0</v>
      </c>
      <c r="O207" s="23">
        <v>0</v>
      </c>
      <c r="P207" s="23">
        <v>0</v>
      </c>
      <c r="Q207" s="23">
        <v>0</v>
      </c>
      <c r="R207" s="23">
        <v>0</v>
      </c>
      <c r="S207" s="23">
        <v>0</v>
      </c>
      <c r="T207" s="23">
        <v>0</v>
      </c>
      <c r="U207" s="12">
        <v>0</v>
      </c>
      <c r="V207" s="12">
        <v>0</v>
      </c>
      <c r="W207" s="13">
        <v>0</v>
      </c>
    </row>
    <row r="208" spans="1:23" outlineLevel="4" x14ac:dyDescent="0.3">
      <c r="A208" s="9" t="s">
        <v>273</v>
      </c>
      <c r="B208" s="10" t="s">
        <v>29</v>
      </c>
      <c r="C208" s="10" t="s">
        <v>103</v>
      </c>
      <c r="D208" s="10" t="s">
        <v>116</v>
      </c>
      <c r="E208" s="10"/>
      <c r="F208" s="10" t="s">
        <v>32</v>
      </c>
      <c r="G208" s="10">
        <v>1120</v>
      </c>
      <c r="H208" s="10">
        <v>3480</v>
      </c>
      <c r="I208" s="11" t="s">
        <v>117</v>
      </c>
      <c r="J208" s="11"/>
      <c r="K208" s="23">
        <v>260276998</v>
      </c>
      <c r="L208" s="23">
        <v>260276998</v>
      </c>
      <c r="M208" s="23">
        <v>0</v>
      </c>
      <c r="N208" s="23">
        <v>0</v>
      </c>
      <c r="O208" s="23">
        <v>0</v>
      </c>
      <c r="P208" s="23">
        <v>11196755.83</v>
      </c>
      <c r="Q208" s="23">
        <v>0</v>
      </c>
      <c r="R208" s="23">
        <v>249080242.16999999</v>
      </c>
      <c r="S208" s="23">
        <v>249080242.16999999</v>
      </c>
      <c r="T208" s="23">
        <v>249080242.16999999</v>
      </c>
      <c r="U208" s="12">
        <v>4.3018614460890621E-2</v>
      </c>
      <c r="V208" s="12">
        <v>0</v>
      </c>
      <c r="W208" s="13">
        <v>4.3018614460890621E-2</v>
      </c>
    </row>
    <row r="209" spans="1:23" ht="28.8" outlineLevel="4" x14ac:dyDescent="0.3">
      <c r="A209" s="9" t="s">
        <v>273</v>
      </c>
      <c r="B209" s="10" t="s">
        <v>29</v>
      </c>
      <c r="C209" s="10" t="s">
        <v>103</v>
      </c>
      <c r="D209" s="10" t="s">
        <v>120</v>
      </c>
      <c r="E209" s="10"/>
      <c r="F209" s="10" t="s">
        <v>32</v>
      </c>
      <c r="G209" s="10">
        <v>1120</v>
      </c>
      <c r="H209" s="10">
        <v>3480</v>
      </c>
      <c r="I209" s="11" t="s">
        <v>121</v>
      </c>
      <c r="J209" s="11"/>
      <c r="K209" s="23">
        <v>27676239</v>
      </c>
      <c r="L209" s="23">
        <v>27676239</v>
      </c>
      <c r="M209" s="23">
        <v>27676239</v>
      </c>
      <c r="N209" s="23">
        <v>0</v>
      </c>
      <c r="O209" s="23">
        <v>0</v>
      </c>
      <c r="P209" s="23">
        <v>0</v>
      </c>
      <c r="Q209" s="23">
        <v>0</v>
      </c>
      <c r="R209" s="23">
        <v>0</v>
      </c>
      <c r="S209" s="23">
        <v>0</v>
      </c>
      <c r="T209" s="23">
        <v>0</v>
      </c>
      <c r="U209" s="12">
        <v>0</v>
      </c>
      <c r="V209" s="12">
        <v>1</v>
      </c>
      <c r="W209" s="13">
        <v>1</v>
      </c>
    </row>
    <row r="210" spans="1:23" ht="28.8" outlineLevel="4" x14ac:dyDescent="0.3">
      <c r="A210" s="9" t="s">
        <v>273</v>
      </c>
      <c r="B210" s="10" t="s">
        <v>29</v>
      </c>
      <c r="C210" s="10" t="s">
        <v>103</v>
      </c>
      <c r="D210" s="10" t="s">
        <v>122</v>
      </c>
      <c r="E210" s="10"/>
      <c r="F210" s="10" t="s">
        <v>32</v>
      </c>
      <c r="G210" s="10">
        <v>1120</v>
      </c>
      <c r="H210" s="10">
        <v>3480</v>
      </c>
      <c r="I210" s="11" t="s">
        <v>123</v>
      </c>
      <c r="J210" s="11"/>
      <c r="K210" s="23">
        <v>47775000</v>
      </c>
      <c r="L210" s="23">
        <v>47775000</v>
      </c>
      <c r="M210" s="23">
        <v>0</v>
      </c>
      <c r="N210" s="23">
        <v>0</v>
      </c>
      <c r="O210" s="23">
        <v>0</v>
      </c>
      <c r="P210" s="23">
        <v>39300000</v>
      </c>
      <c r="Q210" s="23">
        <v>0</v>
      </c>
      <c r="R210" s="23">
        <v>8475000</v>
      </c>
      <c r="S210" s="23">
        <v>8475000</v>
      </c>
      <c r="T210" s="23">
        <v>8475000</v>
      </c>
      <c r="U210" s="12">
        <v>0.82260596546310827</v>
      </c>
      <c r="V210" s="12">
        <v>0</v>
      </c>
      <c r="W210" s="13">
        <v>0.82260596546310827</v>
      </c>
    </row>
    <row r="211" spans="1:23" outlineLevel="4" x14ac:dyDescent="0.3">
      <c r="A211" s="9" t="s">
        <v>273</v>
      </c>
      <c r="B211" s="10" t="s">
        <v>29</v>
      </c>
      <c r="C211" s="10" t="s">
        <v>103</v>
      </c>
      <c r="D211" s="10" t="s">
        <v>124</v>
      </c>
      <c r="E211" s="10"/>
      <c r="F211" s="10" t="s">
        <v>32</v>
      </c>
      <c r="G211" s="10">
        <v>1120</v>
      </c>
      <c r="H211" s="10">
        <v>3480</v>
      </c>
      <c r="I211" s="11" t="s">
        <v>125</v>
      </c>
      <c r="J211" s="11"/>
      <c r="K211" s="23">
        <v>64297075</v>
      </c>
      <c r="L211" s="23">
        <v>64297075</v>
      </c>
      <c r="M211" s="23">
        <v>0</v>
      </c>
      <c r="N211" s="23">
        <v>18559859.93</v>
      </c>
      <c r="O211" s="23">
        <v>0</v>
      </c>
      <c r="P211" s="23">
        <v>0</v>
      </c>
      <c r="Q211" s="23">
        <v>0</v>
      </c>
      <c r="R211" s="23">
        <v>45737215.07</v>
      </c>
      <c r="S211" s="23">
        <v>45737215.07</v>
      </c>
      <c r="T211" s="23">
        <v>45737215.07</v>
      </c>
      <c r="U211" s="12">
        <v>0</v>
      </c>
      <c r="V211" s="12">
        <v>0.28865791997536433</v>
      </c>
      <c r="W211" s="13">
        <v>0.28865791997536433</v>
      </c>
    </row>
    <row r="212" spans="1:23" outlineLevel="4" x14ac:dyDescent="0.3">
      <c r="A212" s="9" t="s">
        <v>273</v>
      </c>
      <c r="B212" s="10" t="s">
        <v>29</v>
      </c>
      <c r="C212" s="10" t="s">
        <v>103</v>
      </c>
      <c r="D212" s="10" t="s">
        <v>126</v>
      </c>
      <c r="E212" s="10"/>
      <c r="F212" s="10" t="s">
        <v>32</v>
      </c>
      <c r="G212" s="10">
        <v>1120</v>
      </c>
      <c r="H212" s="10">
        <v>3480</v>
      </c>
      <c r="I212" s="11" t="s">
        <v>127</v>
      </c>
      <c r="J212" s="11"/>
      <c r="K212" s="23">
        <v>133142945</v>
      </c>
      <c r="L212" s="23">
        <v>133142945</v>
      </c>
      <c r="M212" s="23">
        <v>0</v>
      </c>
      <c r="N212" s="23">
        <v>8220000</v>
      </c>
      <c r="O212" s="23">
        <v>0</v>
      </c>
      <c r="P212" s="23">
        <v>100554194.29000001</v>
      </c>
      <c r="Q212" s="23">
        <v>81179257.040000007</v>
      </c>
      <c r="R212" s="23">
        <v>24368750</v>
      </c>
      <c r="S212" s="23">
        <v>24368750.710000001</v>
      </c>
      <c r="T212" s="23">
        <v>24368750.709999993</v>
      </c>
      <c r="U212" s="12">
        <v>0.75523486648128446</v>
      </c>
      <c r="V212" s="12">
        <v>6.1738156685658407E-2</v>
      </c>
      <c r="W212" s="13">
        <v>0.81697302316694287</v>
      </c>
    </row>
    <row r="213" spans="1:23" ht="28.8" outlineLevel="4" x14ac:dyDescent="0.3">
      <c r="A213" s="9" t="s">
        <v>273</v>
      </c>
      <c r="B213" s="10" t="s">
        <v>29</v>
      </c>
      <c r="C213" s="10" t="s">
        <v>103</v>
      </c>
      <c r="D213" s="10" t="s">
        <v>130</v>
      </c>
      <c r="E213" s="10"/>
      <c r="F213" s="10" t="s">
        <v>32</v>
      </c>
      <c r="G213" s="10">
        <v>1120</v>
      </c>
      <c r="H213" s="10">
        <v>3480</v>
      </c>
      <c r="I213" s="11" t="s">
        <v>131</v>
      </c>
      <c r="J213" s="11"/>
      <c r="K213" s="23">
        <v>9600000</v>
      </c>
      <c r="L213" s="23">
        <v>9600000</v>
      </c>
      <c r="M213" s="23">
        <v>0</v>
      </c>
      <c r="N213" s="23">
        <v>3150000</v>
      </c>
      <c r="O213" s="23">
        <v>0</v>
      </c>
      <c r="P213" s="23">
        <v>0</v>
      </c>
      <c r="Q213" s="23">
        <v>0</v>
      </c>
      <c r="R213" s="23">
        <v>6450000</v>
      </c>
      <c r="S213" s="23">
        <v>6450000</v>
      </c>
      <c r="T213" s="23">
        <v>6450000</v>
      </c>
      <c r="U213" s="12">
        <v>0</v>
      </c>
      <c r="V213" s="12">
        <v>0.328125</v>
      </c>
      <c r="W213" s="13">
        <v>0.328125</v>
      </c>
    </row>
    <row r="214" spans="1:23" ht="28.8" outlineLevel="4" x14ac:dyDescent="0.3">
      <c r="A214" s="9" t="s">
        <v>273</v>
      </c>
      <c r="B214" s="10" t="s">
        <v>29</v>
      </c>
      <c r="C214" s="10" t="s">
        <v>103</v>
      </c>
      <c r="D214" s="10" t="s">
        <v>132</v>
      </c>
      <c r="E214" s="10"/>
      <c r="F214" s="10" t="s">
        <v>32</v>
      </c>
      <c r="G214" s="10">
        <v>1120</v>
      </c>
      <c r="H214" s="10">
        <v>3480</v>
      </c>
      <c r="I214" s="11" t="s">
        <v>133</v>
      </c>
      <c r="J214" s="11"/>
      <c r="K214" s="23">
        <v>50045000</v>
      </c>
      <c r="L214" s="23">
        <v>50045000</v>
      </c>
      <c r="M214" s="23">
        <v>0</v>
      </c>
      <c r="N214" s="23">
        <v>44850000</v>
      </c>
      <c r="O214" s="23">
        <v>0</v>
      </c>
      <c r="P214" s="23">
        <v>0</v>
      </c>
      <c r="Q214" s="23">
        <v>0</v>
      </c>
      <c r="R214" s="23">
        <v>5195000</v>
      </c>
      <c r="S214" s="23">
        <v>5195000</v>
      </c>
      <c r="T214" s="23">
        <v>5195000</v>
      </c>
      <c r="U214" s="12">
        <v>0</v>
      </c>
      <c r="V214" s="12">
        <v>0.89619342591667495</v>
      </c>
      <c r="W214" s="13">
        <v>0.89619342591667495</v>
      </c>
    </row>
    <row r="215" spans="1:23" ht="28.8" outlineLevel="4" x14ac:dyDescent="0.3">
      <c r="A215" s="9" t="s">
        <v>273</v>
      </c>
      <c r="B215" s="10" t="s">
        <v>29</v>
      </c>
      <c r="C215" s="10" t="s">
        <v>103</v>
      </c>
      <c r="D215" s="10" t="s">
        <v>134</v>
      </c>
      <c r="E215" s="10"/>
      <c r="F215" s="10" t="s">
        <v>32</v>
      </c>
      <c r="G215" s="10">
        <v>1120</v>
      </c>
      <c r="H215" s="10">
        <v>3480</v>
      </c>
      <c r="I215" s="11" t="s">
        <v>135</v>
      </c>
      <c r="J215" s="11"/>
      <c r="K215" s="23">
        <v>185714500</v>
      </c>
      <c r="L215" s="23">
        <v>185714500</v>
      </c>
      <c r="M215" s="23">
        <v>177549000</v>
      </c>
      <c r="N215" s="23">
        <v>6665500</v>
      </c>
      <c r="O215" s="23">
        <v>0</v>
      </c>
      <c r="P215" s="23">
        <v>1282352</v>
      </c>
      <c r="Q215" s="23">
        <v>0</v>
      </c>
      <c r="R215" s="23">
        <v>217648</v>
      </c>
      <c r="S215" s="23">
        <v>217648</v>
      </c>
      <c r="T215" s="23">
        <v>217648</v>
      </c>
      <c r="U215" s="12">
        <v>6.9049643404257609E-3</v>
      </c>
      <c r="V215" s="12">
        <v>0.99192308624259284</v>
      </c>
      <c r="W215" s="13">
        <v>0.9988280505830186</v>
      </c>
    </row>
    <row r="216" spans="1:23" outlineLevel="3" x14ac:dyDescent="0.3">
      <c r="A216" s="14"/>
      <c r="B216" s="15"/>
      <c r="C216" s="15" t="s">
        <v>136</v>
      </c>
      <c r="D216" s="15"/>
      <c r="E216" s="15"/>
      <c r="F216" s="15"/>
      <c r="G216" s="15"/>
      <c r="H216" s="15"/>
      <c r="I216" s="16"/>
      <c r="J216" s="16"/>
      <c r="K216" s="24">
        <f t="shared" ref="K216:T216" si="14">SUBTOTAL(9,K203:K215)</f>
        <v>847946250</v>
      </c>
      <c r="L216" s="24">
        <f t="shared" si="14"/>
        <v>847946250</v>
      </c>
      <c r="M216" s="24">
        <f t="shared" si="14"/>
        <v>205225239</v>
      </c>
      <c r="N216" s="24">
        <f t="shared" si="14"/>
        <v>88922520.930000007</v>
      </c>
      <c r="O216" s="24">
        <f t="shared" si="14"/>
        <v>0</v>
      </c>
      <c r="P216" s="24">
        <f t="shared" si="14"/>
        <v>193055367.86000001</v>
      </c>
      <c r="Q216" s="24">
        <f t="shared" si="14"/>
        <v>92904327.040000007</v>
      </c>
      <c r="R216" s="24">
        <f t="shared" si="14"/>
        <v>360743121.5</v>
      </c>
      <c r="S216" s="24">
        <f t="shared" si="14"/>
        <v>360743122.20999998</v>
      </c>
      <c r="T216" s="24">
        <f t="shared" si="14"/>
        <v>360743122.20999998</v>
      </c>
      <c r="U216" s="17">
        <v>0.2276740629019823</v>
      </c>
      <c r="V216" s="17">
        <v>0.34689434610979175</v>
      </c>
      <c r="W216" s="18">
        <v>0.57456840901177408</v>
      </c>
    </row>
    <row r="217" spans="1:23" ht="28.8" outlineLevel="4" x14ac:dyDescent="0.3">
      <c r="A217" s="9" t="s">
        <v>273</v>
      </c>
      <c r="B217" s="10" t="s">
        <v>29</v>
      </c>
      <c r="C217" s="10" t="s">
        <v>137</v>
      </c>
      <c r="D217" s="10" t="s">
        <v>138</v>
      </c>
      <c r="E217" s="10"/>
      <c r="F217" s="10">
        <v>280</v>
      </c>
      <c r="G217" s="10">
        <v>2210</v>
      </c>
      <c r="H217" s="10">
        <v>3480</v>
      </c>
      <c r="I217" s="11" t="s">
        <v>139</v>
      </c>
      <c r="J217" s="11" t="s">
        <v>140</v>
      </c>
      <c r="K217" s="23">
        <v>0</v>
      </c>
      <c r="L217" s="23">
        <v>0</v>
      </c>
      <c r="M217" s="23">
        <v>0</v>
      </c>
      <c r="N217" s="23">
        <v>0</v>
      </c>
      <c r="O217" s="23">
        <v>0</v>
      </c>
      <c r="P217" s="23">
        <v>0</v>
      </c>
      <c r="Q217" s="23">
        <v>0</v>
      </c>
      <c r="R217" s="23">
        <v>0</v>
      </c>
      <c r="S217" s="23">
        <v>0</v>
      </c>
      <c r="T217" s="23">
        <v>0</v>
      </c>
      <c r="U217" s="12">
        <v>0</v>
      </c>
      <c r="V217" s="12">
        <v>0</v>
      </c>
      <c r="W217" s="13">
        <v>0</v>
      </c>
    </row>
    <row r="218" spans="1:23" outlineLevel="4" x14ac:dyDescent="0.3">
      <c r="A218" s="9" t="s">
        <v>273</v>
      </c>
      <c r="B218" s="10" t="s">
        <v>29</v>
      </c>
      <c r="C218" s="10" t="s">
        <v>137</v>
      </c>
      <c r="D218" s="10" t="s">
        <v>141</v>
      </c>
      <c r="E218" s="10"/>
      <c r="F218" s="10">
        <v>280</v>
      </c>
      <c r="G218" s="10">
        <v>2210</v>
      </c>
      <c r="H218" s="10">
        <v>3480</v>
      </c>
      <c r="I218" s="11" t="s">
        <v>142</v>
      </c>
      <c r="J218" s="11" t="s">
        <v>140</v>
      </c>
      <c r="K218" s="23">
        <v>0</v>
      </c>
      <c r="L218" s="23">
        <v>0</v>
      </c>
      <c r="M218" s="23">
        <v>0</v>
      </c>
      <c r="N218" s="23">
        <v>0</v>
      </c>
      <c r="O218" s="23">
        <v>0</v>
      </c>
      <c r="P218" s="23">
        <v>0</v>
      </c>
      <c r="Q218" s="23">
        <v>0</v>
      </c>
      <c r="R218" s="23">
        <v>0</v>
      </c>
      <c r="S218" s="23">
        <v>0</v>
      </c>
      <c r="T218" s="23">
        <v>0</v>
      </c>
      <c r="U218" s="12">
        <v>0</v>
      </c>
      <c r="V218" s="12">
        <v>0</v>
      </c>
      <c r="W218" s="13">
        <v>0</v>
      </c>
    </row>
    <row r="219" spans="1:23" outlineLevel="4" x14ac:dyDescent="0.3">
      <c r="A219" s="9" t="s">
        <v>273</v>
      </c>
      <c r="B219" s="10" t="s">
        <v>29</v>
      </c>
      <c r="C219" s="10" t="s">
        <v>137</v>
      </c>
      <c r="D219" s="10" t="s">
        <v>143</v>
      </c>
      <c r="E219" s="10"/>
      <c r="F219" s="10">
        <v>280</v>
      </c>
      <c r="G219" s="10">
        <v>2210</v>
      </c>
      <c r="H219" s="10">
        <v>3480</v>
      </c>
      <c r="I219" s="11" t="s">
        <v>144</v>
      </c>
      <c r="J219" s="11" t="s">
        <v>140</v>
      </c>
      <c r="K219" s="23">
        <v>27913163</v>
      </c>
      <c r="L219" s="23">
        <v>27913163</v>
      </c>
      <c r="M219" s="23">
        <v>1200000</v>
      </c>
      <c r="N219" s="23">
        <v>0</v>
      </c>
      <c r="O219" s="23">
        <v>0</v>
      </c>
      <c r="P219" s="23">
        <v>21934533.199999999</v>
      </c>
      <c r="Q219" s="23">
        <v>0</v>
      </c>
      <c r="R219" s="23">
        <v>4778629.8</v>
      </c>
      <c r="S219" s="23">
        <v>4778629.8</v>
      </c>
      <c r="T219" s="23">
        <v>4778629.8000000007</v>
      </c>
      <c r="U219" s="12">
        <v>0.78581324517038786</v>
      </c>
      <c r="V219" s="12">
        <v>4.2990470123360797E-2</v>
      </c>
      <c r="W219" s="13">
        <v>0.82880371529374863</v>
      </c>
    </row>
    <row r="220" spans="1:23" outlineLevel="4" x14ac:dyDescent="0.3">
      <c r="A220" s="9" t="s">
        <v>273</v>
      </c>
      <c r="B220" s="10" t="s">
        <v>29</v>
      </c>
      <c r="C220" s="10" t="s">
        <v>137</v>
      </c>
      <c r="D220" s="10" t="s">
        <v>145</v>
      </c>
      <c r="E220" s="10"/>
      <c r="F220" s="10">
        <v>280</v>
      </c>
      <c r="G220" s="10">
        <v>2210</v>
      </c>
      <c r="H220" s="10">
        <v>3480</v>
      </c>
      <c r="I220" s="11" t="s">
        <v>146</v>
      </c>
      <c r="J220" s="11" t="s">
        <v>140</v>
      </c>
      <c r="K220" s="23">
        <v>25142673</v>
      </c>
      <c r="L220" s="23">
        <v>25142673</v>
      </c>
      <c r="M220" s="23">
        <v>0</v>
      </c>
      <c r="N220" s="23">
        <v>0</v>
      </c>
      <c r="O220" s="23">
        <v>0</v>
      </c>
      <c r="P220" s="23">
        <v>21217574.010000002</v>
      </c>
      <c r="Q220" s="23">
        <v>98200.56</v>
      </c>
      <c r="R220" s="23">
        <v>3925098.99</v>
      </c>
      <c r="S220" s="23">
        <v>3925098.99</v>
      </c>
      <c r="T220" s="23">
        <v>3925098.9899999984</v>
      </c>
      <c r="U220" s="12">
        <v>0.84388696500169258</v>
      </c>
      <c r="V220" s="12">
        <v>0</v>
      </c>
      <c r="W220" s="13">
        <v>0.84388696500169258</v>
      </c>
    </row>
    <row r="221" spans="1:23" outlineLevel="4" x14ac:dyDescent="0.3">
      <c r="A221" s="9" t="s">
        <v>273</v>
      </c>
      <c r="B221" s="10" t="s">
        <v>29</v>
      </c>
      <c r="C221" s="10" t="s">
        <v>137</v>
      </c>
      <c r="D221" s="10" t="s">
        <v>147</v>
      </c>
      <c r="E221" s="10"/>
      <c r="F221" s="10">
        <v>280</v>
      </c>
      <c r="G221" s="10">
        <v>2210</v>
      </c>
      <c r="H221" s="10">
        <v>3480</v>
      </c>
      <c r="I221" s="11" t="s">
        <v>148</v>
      </c>
      <c r="J221" s="11" t="s">
        <v>140</v>
      </c>
      <c r="K221" s="23">
        <v>236195849</v>
      </c>
      <c r="L221" s="23">
        <v>236195849</v>
      </c>
      <c r="M221" s="23">
        <v>0</v>
      </c>
      <c r="N221" s="23">
        <v>117859077.59999999</v>
      </c>
      <c r="O221" s="23">
        <v>0</v>
      </c>
      <c r="P221" s="23">
        <v>103130638.63</v>
      </c>
      <c r="Q221" s="23">
        <v>0</v>
      </c>
      <c r="R221" s="23">
        <v>15206132.77</v>
      </c>
      <c r="S221" s="23">
        <v>15206132.77</v>
      </c>
      <c r="T221" s="23">
        <v>15206132.770000011</v>
      </c>
      <c r="U221" s="12">
        <v>0.43663188437320927</v>
      </c>
      <c r="V221" s="12">
        <v>0.49898877604745712</v>
      </c>
      <c r="W221" s="13">
        <v>0.93562066042066638</v>
      </c>
    </row>
    <row r="222" spans="1:23" ht="28.8" outlineLevel="4" x14ac:dyDescent="0.3">
      <c r="A222" s="9" t="s">
        <v>273</v>
      </c>
      <c r="B222" s="10" t="s">
        <v>29</v>
      </c>
      <c r="C222" s="10" t="s">
        <v>137</v>
      </c>
      <c r="D222" s="10" t="s">
        <v>266</v>
      </c>
      <c r="E222" s="10"/>
      <c r="F222" s="10">
        <v>280</v>
      </c>
      <c r="G222" s="10">
        <v>2210</v>
      </c>
      <c r="H222" s="10">
        <v>3480</v>
      </c>
      <c r="I222" s="11" t="s">
        <v>267</v>
      </c>
      <c r="J222" s="11" t="s">
        <v>140</v>
      </c>
      <c r="K222" s="23">
        <v>340000000</v>
      </c>
      <c r="L222" s="23">
        <v>340000000</v>
      </c>
      <c r="M222" s="23">
        <v>0</v>
      </c>
      <c r="N222" s="23">
        <v>0</v>
      </c>
      <c r="O222" s="23">
        <v>0</v>
      </c>
      <c r="P222" s="23">
        <v>339435000</v>
      </c>
      <c r="Q222" s="23">
        <v>0</v>
      </c>
      <c r="R222" s="23">
        <v>565000</v>
      </c>
      <c r="S222" s="23">
        <v>565000</v>
      </c>
      <c r="T222" s="23">
        <v>565000</v>
      </c>
      <c r="U222" s="12">
        <v>0.99833823529411769</v>
      </c>
      <c r="V222" s="12">
        <v>0</v>
      </c>
      <c r="W222" s="13">
        <v>0.99833823529411769</v>
      </c>
    </row>
    <row r="223" spans="1:23" ht="28.8" outlineLevel="4" x14ac:dyDescent="0.3">
      <c r="A223" s="9" t="s">
        <v>273</v>
      </c>
      <c r="B223" s="10" t="s">
        <v>29</v>
      </c>
      <c r="C223" s="10" t="s">
        <v>137</v>
      </c>
      <c r="D223" s="10" t="s">
        <v>276</v>
      </c>
      <c r="E223" s="10"/>
      <c r="F223" s="10">
        <v>280</v>
      </c>
      <c r="G223" s="10">
        <v>2210</v>
      </c>
      <c r="H223" s="10">
        <v>3480</v>
      </c>
      <c r="I223" s="11" t="s">
        <v>277</v>
      </c>
      <c r="J223" s="11" t="s">
        <v>140</v>
      </c>
      <c r="K223" s="23">
        <v>140956674</v>
      </c>
      <c r="L223" s="23">
        <v>140956674</v>
      </c>
      <c r="M223" s="23">
        <v>140940000</v>
      </c>
      <c r="N223" s="23">
        <v>0</v>
      </c>
      <c r="O223" s="23">
        <v>0</v>
      </c>
      <c r="P223" s="23">
        <v>0</v>
      </c>
      <c r="Q223" s="23">
        <v>0</v>
      </c>
      <c r="R223" s="23">
        <v>16674</v>
      </c>
      <c r="S223" s="23">
        <v>16674</v>
      </c>
      <c r="T223" s="23">
        <v>16674</v>
      </c>
      <c r="U223" s="12">
        <v>0</v>
      </c>
      <c r="V223" s="12">
        <v>0.99988170833259016</v>
      </c>
      <c r="W223" s="13">
        <v>0.99988170833259016</v>
      </c>
    </row>
    <row r="224" spans="1:23" ht="28.8" outlineLevel="4" x14ac:dyDescent="0.3">
      <c r="A224" s="9" t="s">
        <v>273</v>
      </c>
      <c r="B224" s="10" t="s">
        <v>29</v>
      </c>
      <c r="C224" s="10" t="s">
        <v>137</v>
      </c>
      <c r="D224" s="10" t="s">
        <v>149</v>
      </c>
      <c r="E224" s="10"/>
      <c r="F224" s="10">
        <v>280</v>
      </c>
      <c r="G224" s="10">
        <v>2210</v>
      </c>
      <c r="H224" s="10">
        <v>3480</v>
      </c>
      <c r="I224" s="11" t="s">
        <v>150</v>
      </c>
      <c r="J224" s="11" t="s">
        <v>140</v>
      </c>
      <c r="K224" s="23">
        <v>61662365</v>
      </c>
      <c r="L224" s="23">
        <v>61662365</v>
      </c>
      <c r="M224" s="23">
        <v>0</v>
      </c>
      <c r="N224" s="23">
        <v>0</v>
      </c>
      <c r="O224" s="23">
        <v>0</v>
      </c>
      <c r="P224" s="23">
        <v>60484931.240000002</v>
      </c>
      <c r="Q224" s="23">
        <v>50750000</v>
      </c>
      <c r="R224" s="23">
        <v>1177433.76</v>
      </c>
      <c r="S224" s="23">
        <v>1177433.76</v>
      </c>
      <c r="T224" s="23">
        <v>1177433.7599999979</v>
      </c>
      <c r="U224" s="12">
        <v>0.98090514757259151</v>
      </c>
      <c r="V224" s="12">
        <v>0</v>
      </c>
      <c r="W224" s="13">
        <v>0.98090514757259151</v>
      </c>
    </row>
    <row r="225" spans="1:23" outlineLevel="3" x14ac:dyDescent="0.3">
      <c r="A225" s="14"/>
      <c r="B225" s="15"/>
      <c r="C225" s="15" t="s">
        <v>153</v>
      </c>
      <c r="D225" s="15"/>
      <c r="E225" s="15"/>
      <c r="F225" s="15"/>
      <c r="G225" s="15"/>
      <c r="H225" s="15"/>
      <c r="I225" s="16"/>
      <c r="J225" s="16"/>
      <c r="K225" s="24">
        <f t="shared" ref="K225:T225" si="15">SUBTOTAL(9,K217:K224)</f>
        <v>831870724</v>
      </c>
      <c r="L225" s="24">
        <f t="shared" si="15"/>
        <v>831870724</v>
      </c>
      <c r="M225" s="24">
        <f t="shared" si="15"/>
        <v>142140000</v>
      </c>
      <c r="N225" s="24">
        <f t="shared" si="15"/>
        <v>117859077.59999999</v>
      </c>
      <c r="O225" s="24">
        <f t="shared" si="15"/>
        <v>0</v>
      </c>
      <c r="P225" s="24">
        <f t="shared" si="15"/>
        <v>546202677.08000004</v>
      </c>
      <c r="Q225" s="24">
        <f t="shared" si="15"/>
        <v>50848200.560000002</v>
      </c>
      <c r="R225" s="24">
        <f t="shared" si="15"/>
        <v>25668969.32</v>
      </c>
      <c r="S225" s="24">
        <f t="shared" si="15"/>
        <v>25668969.32</v>
      </c>
      <c r="T225" s="24">
        <f t="shared" si="15"/>
        <v>25668969.320000008</v>
      </c>
      <c r="U225" s="17">
        <v>0.65659562396139814</v>
      </c>
      <c r="V225" s="17">
        <v>0.3125474549095924</v>
      </c>
      <c r="W225" s="18">
        <v>0.96914307887099049</v>
      </c>
    </row>
    <row r="226" spans="1:23" ht="57.6" outlineLevel="4" x14ac:dyDescent="0.3">
      <c r="A226" s="9" t="s">
        <v>273</v>
      </c>
      <c r="B226" s="10" t="s">
        <v>29</v>
      </c>
      <c r="C226" s="10" t="s">
        <v>154</v>
      </c>
      <c r="D226" s="10" t="s">
        <v>155</v>
      </c>
      <c r="E226" s="10" t="s">
        <v>52</v>
      </c>
      <c r="F226" s="10" t="s">
        <v>32</v>
      </c>
      <c r="G226" s="10">
        <v>1310</v>
      </c>
      <c r="H226" s="10">
        <v>3480</v>
      </c>
      <c r="I226" s="11" t="s">
        <v>278</v>
      </c>
      <c r="J226" s="11"/>
      <c r="K226" s="23">
        <v>1700000000</v>
      </c>
      <c r="L226" s="23">
        <v>1700000000</v>
      </c>
      <c r="M226" s="23">
        <v>0</v>
      </c>
      <c r="N226" s="23">
        <v>0</v>
      </c>
      <c r="O226" s="23">
        <v>0</v>
      </c>
      <c r="P226" s="23">
        <v>1559000000</v>
      </c>
      <c r="Q226" s="23">
        <v>1559000000</v>
      </c>
      <c r="R226" s="23">
        <v>141000000</v>
      </c>
      <c r="S226" s="23">
        <v>141000000</v>
      </c>
      <c r="T226" s="23">
        <v>141000000</v>
      </c>
      <c r="U226" s="12">
        <v>0.91705882352941182</v>
      </c>
      <c r="V226" s="12">
        <v>0</v>
      </c>
      <c r="W226" s="13">
        <v>0.91705882352941182</v>
      </c>
    </row>
    <row r="227" spans="1:23" ht="100.8" outlineLevel="4" x14ac:dyDescent="0.3">
      <c r="A227" s="9" t="s">
        <v>273</v>
      </c>
      <c r="B227" s="10" t="s">
        <v>29</v>
      </c>
      <c r="C227" s="10" t="s">
        <v>154</v>
      </c>
      <c r="D227" s="10" t="s">
        <v>158</v>
      </c>
      <c r="E227" s="10" t="s">
        <v>52</v>
      </c>
      <c r="F227" s="10" t="s">
        <v>32</v>
      </c>
      <c r="G227" s="10">
        <v>1310</v>
      </c>
      <c r="H227" s="10">
        <v>3480</v>
      </c>
      <c r="I227" s="11" t="s">
        <v>159</v>
      </c>
      <c r="J227" s="11"/>
      <c r="K227" s="23">
        <v>11365377</v>
      </c>
      <c r="L227" s="23">
        <v>11365377</v>
      </c>
      <c r="M227" s="23">
        <v>0</v>
      </c>
      <c r="N227" s="23">
        <v>0</v>
      </c>
      <c r="O227" s="23">
        <v>0</v>
      </c>
      <c r="P227" s="23">
        <v>10199111.43</v>
      </c>
      <c r="Q227" s="23">
        <v>10199111.43</v>
      </c>
      <c r="R227" s="23">
        <v>1166265.57</v>
      </c>
      <c r="S227" s="23">
        <v>1166265.57</v>
      </c>
      <c r="T227" s="23">
        <v>1166265.5700000003</v>
      </c>
      <c r="U227" s="12">
        <v>0.89738434809509615</v>
      </c>
      <c r="V227" s="12">
        <v>0</v>
      </c>
      <c r="W227" s="13">
        <v>0.89738434809509615</v>
      </c>
    </row>
    <row r="228" spans="1:23" ht="86.4" outlineLevel="4" x14ac:dyDescent="0.3">
      <c r="A228" s="9" t="s">
        <v>273</v>
      </c>
      <c r="B228" s="10" t="s">
        <v>29</v>
      </c>
      <c r="C228" s="10" t="s">
        <v>154</v>
      </c>
      <c r="D228" s="10" t="s">
        <v>158</v>
      </c>
      <c r="E228" s="10" t="s">
        <v>160</v>
      </c>
      <c r="F228" s="10" t="s">
        <v>32</v>
      </c>
      <c r="G228" s="10">
        <v>1310</v>
      </c>
      <c r="H228" s="10">
        <v>3480</v>
      </c>
      <c r="I228" s="11" t="s">
        <v>161</v>
      </c>
      <c r="J228" s="11"/>
      <c r="K228" s="23">
        <v>15978183</v>
      </c>
      <c r="L228" s="23">
        <v>15978183</v>
      </c>
      <c r="M228" s="23">
        <v>0</v>
      </c>
      <c r="N228" s="23">
        <v>0</v>
      </c>
      <c r="O228" s="23">
        <v>0</v>
      </c>
      <c r="P228" s="23">
        <v>14777183.83</v>
      </c>
      <c r="Q228" s="23">
        <v>14777183.83</v>
      </c>
      <c r="R228" s="23">
        <v>1200999.17</v>
      </c>
      <c r="S228" s="23">
        <v>1200999.17</v>
      </c>
      <c r="T228" s="23">
        <v>1200999.17</v>
      </c>
      <c r="U228" s="12">
        <v>0.92483505978120295</v>
      </c>
      <c r="V228" s="12">
        <v>0</v>
      </c>
      <c r="W228" s="13">
        <v>0.92483505978120295</v>
      </c>
    </row>
    <row r="229" spans="1:23" ht="129.6" outlineLevel="4" x14ac:dyDescent="0.3">
      <c r="A229" s="9" t="s">
        <v>273</v>
      </c>
      <c r="B229" s="10" t="s">
        <v>29</v>
      </c>
      <c r="C229" s="10" t="s">
        <v>154</v>
      </c>
      <c r="D229" s="10" t="s">
        <v>158</v>
      </c>
      <c r="E229" s="10" t="s">
        <v>279</v>
      </c>
      <c r="F229" s="10" t="s">
        <v>32</v>
      </c>
      <c r="G229" s="10">
        <v>1310</v>
      </c>
      <c r="H229" s="10">
        <v>3480</v>
      </c>
      <c r="I229" s="11" t="s">
        <v>280</v>
      </c>
      <c r="J229" s="11"/>
      <c r="K229" s="23">
        <v>1200000000</v>
      </c>
      <c r="L229" s="23">
        <v>1200000000</v>
      </c>
      <c r="M229" s="23">
        <v>0</v>
      </c>
      <c r="N229" s="23">
        <v>0</v>
      </c>
      <c r="O229" s="23">
        <v>0</v>
      </c>
      <c r="P229" s="23">
        <v>1196817671.3299999</v>
      </c>
      <c r="Q229" s="23">
        <v>1196817671.3299999</v>
      </c>
      <c r="R229" s="23">
        <v>3182328.67</v>
      </c>
      <c r="S229" s="23">
        <v>3182328.67</v>
      </c>
      <c r="T229" s="23">
        <v>3182328.6700000763</v>
      </c>
      <c r="U229" s="12">
        <v>0.9973480594416666</v>
      </c>
      <c r="V229" s="12">
        <v>0</v>
      </c>
      <c r="W229" s="13">
        <v>0.9973480594416666</v>
      </c>
    </row>
    <row r="230" spans="1:23" ht="409.6" outlineLevel="4" x14ac:dyDescent="0.3">
      <c r="A230" s="9" t="s">
        <v>273</v>
      </c>
      <c r="B230" s="10" t="s">
        <v>29</v>
      </c>
      <c r="C230" s="10" t="s">
        <v>154</v>
      </c>
      <c r="D230" s="10" t="s">
        <v>158</v>
      </c>
      <c r="E230" s="10" t="s">
        <v>281</v>
      </c>
      <c r="F230" s="10" t="s">
        <v>32</v>
      </c>
      <c r="G230" s="10">
        <v>1310</v>
      </c>
      <c r="H230" s="10">
        <v>3480</v>
      </c>
      <c r="I230" s="11" t="s">
        <v>282</v>
      </c>
      <c r="J230" s="11"/>
      <c r="K230" s="23">
        <v>123189478</v>
      </c>
      <c r="L230" s="23">
        <v>123189478</v>
      </c>
      <c r="M230" s="23">
        <v>0</v>
      </c>
      <c r="N230" s="23">
        <v>0</v>
      </c>
      <c r="O230" s="23">
        <v>0</v>
      </c>
      <c r="P230" s="23">
        <v>123189478</v>
      </c>
      <c r="Q230" s="23">
        <v>123189478</v>
      </c>
      <c r="R230" s="23">
        <v>0</v>
      </c>
      <c r="S230" s="23">
        <v>0</v>
      </c>
      <c r="T230" s="23">
        <v>0</v>
      </c>
      <c r="U230" s="12">
        <v>1</v>
      </c>
      <c r="V230" s="12">
        <v>0</v>
      </c>
      <c r="W230" s="13">
        <v>1</v>
      </c>
    </row>
    <row r="231" spans="1:23" outlineLevel="4" x14ac:dyDescent="0.3">
      <c r="A231" s="9" t="s">
        <v>273</v>
      </c>
      <c r="B231" s="10" t="s">
        <v>29</v>
      </c>
      <c r="C231" s="10" t="s">
        <v>154</v>
      </c>
      <c r="D231" s="10" t="s">
        <v>283</v>
      </c>
      <c r="E231" s="10"/>
      <c r="F231" s="10" t="s">
        <v>32</v>
      </c>
      <c r="G231" s="10">
        <v>1320</v>
      </c>
      <c r="H231" s="10">
        <v>3480</v>
      </c>
      <c r="I231" s="11" t="s">
        <v>284</v>
      </c>
      <c r="J231" s="11"/>
      <c r="K231" s="23">
        <v>1300000</v>
      </c>
      <c r="L231" s="23">
        <v>1300000</v>
      </c>
      <c r="M231" s="23">
        <v>0</v>
      </c>
      <c r="N231" s="23">
        <v>0</v>
      </c>
      <c r="O231" s="23">
        <v>0</v>
      </c>
      <c r="P231" s="23">
        <v>1158100</v>
      </c>
      <c r="Q231" s="23">
        <v>1158100</v>
      </c>
      <c r="R231" s="23">
        <v>141900</v>
      </c>
      <c r="S231" s="23">
        <v>141900</v>
      </c>
      <c r="T231" s="23">
        <v>141900</v>
      </c>
      <c r="U231" s="12">
        <v>0.89084615384615384</v>
      </c>
      <c r="V231" s="12">
        <v>0</v>
      </c>
      <c r="W231" s="13">
        <v>0.89084615384615384</v>
      </c>
    </row>
    <row r="232" spans="1:23" outlineLevel="4" x14ac:dyDescent="0.3">
      <c r="A232" s="9" t="s">
        <v>273</v>
      </c>
      <c r="B232" s="10" t="s">
        <v>29</v>
      </c>
      <c r="C232" s="10" t="s">
        <v>154</v>
      </c>
      <c r="D232" s="10" t="s">
        <v>184</v>
      </c>
      <c r="E232" s="10"/>
      <c r="F232" s="10" t="s">
        <v>32</v>
      </c>
      <c r="G232" s="10">
        <v>1320</v>
      </c>
      <c r="H232" s="10">
        <v>3480</v>
      </c>
      <c r="I232" s="11" t="s">
        <v>185</v>
      </c>
      <c r="J232" s="11"/>
      <c r="K232" s="23">
        <v>28089980</v>
      </c>
      <c r="L232" s="23">
        <v>28089980</v>
      </c>
      <c r="M232" s="23">
        <v>0</v>
      </c>
      <c r="N232" s="23">
        <v>0</v>
      </c>
      <c r="O232" s="23">
        <v>0</v>
      </c>
      <c r="P232" s="23">
        <v>21791394.890000001</v>
      </c>
      <c r="Q232" s="23">
        <v>17890690.359999999</v>
      </c>
      <c r="R232" s="23">
        <v>6298585.1100000003</v>
      </c>
      <c r="S232" s="23">
        <v>6298585.1100000003</v>
      </c>
      <c r="T232" s="23">
        <v>6298585.1099999994</v>
      </c>
      <c r="U232" s="12">
        <v>0.77577110734859911</v>
      </c>
      <c r="V232" s="12">
        <v>0</v>
      </c>
      <c r="W232" s="13">
        <v>0.77577110734859911</v>
      </c>
    </row>
    <row r="233" spans="1:23" ht="187.2" outlineLevel="4" x14ac:dyDescent="0.3">
      <c r="A233" s="9" t="s">
        <v>273</v>
      </c>
      <c r="B233" s="10" t="s">
        <v>29</v>
      </c>
      <c r="C233" s="10" t="s">
        <v>154</v>
      </c>
      <c r="D233" s="10" t="s">
        <v>196</v>
      </c>
      <c r="E233" s="10"/>
      <c r="F233" s="10" t="s">
        <v>32</v>
      </c>
      <c r="G233" s="10">
        <v>1320</v>
      </c>
      <c r="H233" s="10">
        <v>3480</v>
      </c>
      <c r="I233" s="11" t="s">
        <v>197</v>
      </c>
      <c r="J233" s="11"/>
      <c r="K233" s="23">
        <v>391247172</v>
      </c>
      <c r="L233" s="23">
        <v>391247172</v>
      </c>
      <c r="M233" s="23">
        <v>0</v>
      </c>
      <c r="N233" s="23">
        <v>0</v>
      </c>
      <c r="O233" s="23">
        <v>0</v>
      </c>
      <c r="P233" s="23">
        <v>390882944.75</v>
      </c>
      <c r="Q233" s="23">
        <v>390882944.75</v>
      </c>
      <c r="R233" s="23">
        <v>364227.25</v>
      </c>
      <c r="S233" s="23">
        <v>364227.25</v>
      </c>
      <c r="T233" s="23">
        <v>364227.25</v>
      </c>
      <c r="U233" s="12">
        <v>0.99906906100269521</v>
      </c>
      <c r="V233" s="12">
        <v>0</v>
      </c>
      <c r="W233" s="13">
        <v>0.99906906100269521</v>
      </c>
    </row>
    <row r="234" spans="1:23" ht="115.2" outlineLevel="4" x14ac:dyDescent="0.3">
      <c r="A234" s="9" t="s">
        <v>273</v>
      </c>
      <c r="B234" s="10" t="s">
        <v>29</v>
      </c>
      <c r="C234" s="10" t="s">
        <v>154</v>
      </c>
      <c r="D234" s="10" t="s">
        <v>198</v>
      </c>
      <c r="E234" s="10" t="s">
        <v>52</v>
      </c>
      <c r="F234" s="10" t="s">
        <v>32</v>
      </c>
      <c r="G234" s="10">
        <v>1330</v>
      </c>
      <c r="H234" s="10">
        <v>3480</v>
      </c>
      <c r="I234" s="11" t="s">
        <v>285</v>
      </c>
      <c r="J234" s="11"/>
      <c r="K234" s="23">
        <v>60059004</v>
      </c>
      <c r="L234" s="23">
        <v>60059004</v>
      </c>
      <c r="M234" s="23">
        <v>0</v>
      </c>
      <c r="N234" s="23">
        <v>0</v>
      </c>
      <c r="O234" s="23">
        <v>0</v>
      </c>
      <c r="P234" s="23">
        <v>60059004</v>
      </c>
      <c r="Q234" s="23">
        <v>60059004</v>
      </c>
      <c r="R234" s="23">
        <v>0</v>
      </c>
      <c r="S234" s="23">
        <v>0</v>
      </c>
      <c r="T234" s="23">
        <v>0</v>
      </c>
      <c r="U234" s="12">
        <v>1</v>
      </c>
      <c r="V234" s="12">
        <v>0</v>
      </c>
      <c r="W234" s="13">
        <v>1</v>
      </c>
    </row>
    <row r="235" spans="1:23" outlineLevel="3" x14ac:dyDescent="0.3">
      <c r="A235" s="14"/>
      <c r="B235" s="15"/>
      <c r="C235" s="15" t="s">
        <v>215</v>
      </c>
      <c r="D235" s="15"/>
      <c r="E235" s="15"/>
      <c r="F235" s="15"/>
      <c r="G235" s="15"/>
      <c r="H235" s="15"/>
      <c r="I235" s="16"/>
      <c r="J235" s="16"/>
      <c r="K235" s="24">
        <f t="shared" ref="K235:T235" si="16">SUBTOTAL(9,K226:K234)</f>
        <v>3531229194</v>
      </c>
      <c r="L235" s="24">
        <f t="shared" si="16"/>
        <v>3531229194</v>
      </c>
      <c r="M235" s="24">
        <f t="shared" si="16"/>
        <v>0</v>
      </c>
      <c r="N235" s="24">
        <f t="shared" si="16"/>
        <v>0</v>
      </c>
      <c r="O235" s="24">
        <f t="shared" si="16"/>
        <v>0</v>
      </c>
      <c r="P235" s="24">
        <f t="shared" si="16"/>
        <v>3377874888.23</v>
      </c>
      <c r="Q235" s="24">
        <f t="shared" si="16"/>
        <v>3373974183.7000003</v>
      </c>
      <c r="R235" s="24">
        <f t="shared" si="16"/>
        <v>153354305.76999998</v>
      </c>
      <c r="S235" s="24">
        <f t="shared" si="16"/>
        <v>153354305.76999998</v>
      </c>
      <c r="T235" s="24">
        <f t="shared" si="16"/>
        <v>153354305.77000004</v>
      </c>
      <c r="U235" s="17">
        <v>0.95657197611795686</v>
      </c>
      <c r="V235" s="17">
        <v>0</v>
      </c>
      <c r="W235" s="18">
        <v>0.95657197611795686</v>
      </c>
    </row>
    <row r="236" spans="1:23" outlineLevel="1" x14ac:dyDescent="0.3">
      <c r="A236" s="33" t="s">
        <v>286</v>
      </c>
      <c r="B236" s="34"/>
      <c r="C236" s="34"/>
      <c r="D236" s="34"/>
      <c r="E236" s="34"/>
      <c r="F236" s="34"/>
      <c r="G236" s="34"/>
      <c r="H236" s="34"/>
      <c r="I236" s="35"/>
      <c r="J236" s="35"/>
      <c r="K236" s="36">
        <f t="shared" ref="K236:T236" si="17">SUBTOTAL(9,K180:K234)</f>
        <v>14385441465</v>
      </c>
      <c r="L236" s="36">
        <f t="shared" si="17"/>
        <v>14385441465</v>
      </c>
      <c r="M236" s="36">
        <f t="shared" si="17"/>
        <v>347365239</v>
      </c>
      <c r="N236" s="36">
        <f t="shared" si="17"/>
        <v>305188830.46000004</v>
      </c>
      <c r="O236" s="36">
        <f t="shared" si="17"/>
        <v>0</v>
      </c>
      <c r="P236" s="36">
        <f t="shared" si="17"/>
        <v>12174959449.139999</v>
      </c>
      <c r="Q236" s="36">
        <f t="shared" si="17"/>
        <v>9900443424.0400009</v>
      </c>
      <c r="R236" s="36">
        <f t="shared" si="17"/>
        <v>1557927945.6899998</v>
      </c>
      <c r="S236" s="36">
        <f t="shared" si="17"/>
        <v>1557927946.3999999</v>
      </c>
      <c r="T236" s="36">
        <f t="shared" si="17"/>
        <v>1557927946.3999999</v>
      </c>
      <c r="U236" s="37">
        <v>0.84633895169375672</v>
      </c>
      <c r="V236" s="37">
        <v>4.5362116348509299E-2</v>
      </c>
      <c r="W236" s="38">
        <v>0.89170106804226601</v>
      </c>
    </row>
    <row r="237" spans="1:23" outlineLevel="4" x14ac:dyDescent="0.3">
      <c r="A237" s="9" t="s">
        <v>287</v>
      </c>
      <c r="B237" s="10" t="s">
        <v>29</v>
      </c>
      <c r="C237" s="10" t="s">
        <v>30</v>
      </c>
      <c r="D237" s="10" t="s">
        <v>31</v>
      </c>
      <c r="E237" s="10"/>
      <c r="F237" s="10" t="s">
        <v>32</v>
      </c>
      <c r="G237" s="10">
        <v>1111</v>
      </c>
      <c r="H237" s="10">
        <v>3480</v>
      </c>
      <c r="I237" s="11" t="s">
        <v>33</v>
      </c>
      <c r="J237" s="11"/>
      <c r="K237" s="23">
        <v>706476006</v>
      </c>
      <c r="L237" s="23">
        <v>706476006</v>
      </c>
      <c r="M237" s="23">
        <v>0</v>
      </c>
      <c r="N237" s="23">
        <v>0</v>
      </c>
      <c r="O237" s="23">
        <v>0</v>
      </c>
      <c r="P237" s="23">
        <v>671117595.00999999</v>
      </c>
      <c r="Q237" s="23">
        <v>559536029.12</v>
      </c>
      <c r="R237" s="23">
        <v>35358410.990000002</v>
      </c>
      <c r="S237" s="23">
        <v>35358410.990000002</v>
      </c>
      <c r="T237" s="23">
        <v>35358410.99000001</v>
      </c>
      <c r="U237" s="12">
        <v>0.94995100939068555</v>
      </c>
      <c r="V237" s="12">
        <v>0</v>
      </c>
      <c r="W237" s="13">
        <v>0.94995100939068555</v>
      </c>
    </row>
    <row r="238" spans="1:23" outlineLevel="4" x14ac:dyDescent="0.3">
      <c r="A238" s="9" t="s">
        <v>287</v>
      </c>
      <c r="B238" s="10" t="s">
        <v>29</v>
      </c>
      <c r="C238" s="10" t="s">
        <v>30</v>
      </c>
      <c r="D238" s="10" t="s">
        <v>288</v>
      </c>
      <c r="E238" s="10"/>
      <c r="F238" s="10">
        <v>280</v>
      </c>
      <c r="G238" s="10">
        <v>1111</v>
      </c>
      <c r="H238" s="10">
        <v>3480</v>
      </c>
      <c r="I238" s="11" t="s">
        <v>289</v>
      </c>
      <c r="J238" s="11"/>
      <c r="K238" s="23">
        <v>66301200</v>
      </c>
      <c r="L238" s="23">
        <v>66301200</v>
      </c>
      <c r="M238" s="23">
        <v>0</v>
      </c>
      <c r="N238" s="23">
        <v>0</v>
      </c>
      <c r="O238" s="23">
        <v>0</v>
      </c>
      <c r="P238" s="23">
        <v>41251023.329999998</v>
      </c>
      <c r="Q238" s="23">
        <v>41251023.329999998</v>
      </c>
      <c r="R238" s="23">
        <v>25050176.670000002</v>
      </c>
      <c r="S238" s="23">
        <v>25050176.670000002</v>
      </c>
      <c r="T238" s="23">
        <v>25050176.670000002</v>
      </c>
      <c r="U238" s="12">
        <v>0.62217611943675222</v>
      </c>
      <c r="V238" s="12">
        <v>0</v>
      </c>
      <c r="W238" s="13">
        <v>0.62217611943675222</v>
      </c>
    </row>
    <row r="239" spans="1:23" outlineLevel="4" x14ac:dyDescent="0.3">
      <c r="A239" s="9" t="s">
        <v>287</v>
      </c>
      <c r="B239" s="10" t="s">
        <v>29</v>
      </c>
      <c r="C239" s="10" t="s">
        <v>30</v>
      </c>
      <c r="D239" s="10" t="s">
        <v>34</v>
      </c>
      <c r="E239" s="10"/>
      <c r="F239" s="10" t="s">
        <v>32</v>
      </c>
      <c r="G239" s="10">
        <v>1111</v>
      </c>
      <c r="H239" s="10">
        <v>3480</v>
      </c>
      <c r="I239" s="11" t="s">
        <v>35</v>
      </c>
      <c r="J239" s="11"/>
      <c r="K239" s="23">
        <v>7063437</v>
      </c>
      <c r="L239" s="23">
        <v>7063437</v>
      </c>
      <c r="M239" s="23">
        <v>0</v>
      </c>
      <c r="N239" s="23">
        <v>0</v>
      </c>
      <c r="O239" s="23">
        <v>0</v>
      </c>
      <c r="P239" s="23">
        <v>2052020</v>
      </c>
      <c r="Q239" s="23">
        <v>2051270</v>
      </c>
      <c r="R239" s="23">
        <v>5011417</v>
      </c>
      <c r="S239" s="23">
        <v>5011417</v>
      </c>
      <c r="T239" s="23">
        <v>5011417</v>
      </c>
      <c r="U239" s="12">
        <v>0.29051296132463561</v>
      </c>
      <c r="V239" s="12">
        <v>0</v>
      </c>
      <c r="W239" s="13">
        <v>0.29051296132463561</v>
      </c>
    </row>
    <row r="240" spans="1:23" outlineLevel="4" x14ac:dyDescent="0.3">
      <c r="A240" s="9" t="s">
        <v>287</v>
      </c>
      <c r="B240" s="10" t="s">
        <v>29</v>
      </c>
      <c r="C240" s="10" t="s">
        <v>30</v>
      </c>
      <c r="D240" s="10" t="s">
        <v>36</v>
      </c>
      <c r="E240" s="10"/>
      <c r="F240" s="10" t="s">
        <v>32</v>
      </c>
      <c r="G240" s="10">
        <v>1111</v>
      </c>
      <c r="H240" s="10">
        <v>3480</v>
      </c>
      <c r="I240" s="11" t="s">
        <v>37</v>
      </c>
      <c r="J240" s="11" t="s">
        <v>38</v>
      </c>
      <c r="K240" s="23">
        <v>43653970</v>
      </c>
      <c r="L240" s="23">
        <v>43653970</v>
      </c>
      <c r="M240" s="23">
        <v>0</v>
      </c>
      <c r="N240" s="23">
        <v>0</v>
      </c>
      <c r="O240" s="23">
        <v>0</v>
      </c>
      <c r="P240" s="23">
        <v>39613650.329999998</v>
      </c>
      <c r="Q240" s="23">
        <v>36055333.479999997</v>
      </c>
      <c r="R240" s="23">
        <v>4040319.67</v>
      </c>
      <c r="S240" s="23">
        <v>4040319.67</v>
      </c>
      <c r="T240" s="23">
        <v>4040319.6700000018</v>
      </c>
      <c r="U240" s="12">
        <v>0.90744668423055219</v>
      </c>
      <c r="V240" s="12">
        <v>0</v>
      </c>
      <c r="W240" s="13">
        <v>0.90744668423055219</v>
      </c>
    </row>
    <row r="241" spans="1:23" outlineLevel="4" x14ac:dyDescent="0.3">
      <c r="A241" s="9" t="s">
        <v>287</v>
      </c>
      <c r="B241" s="10" t="s">
        <v>29</v>
      </c>
      <c r="C241" s="10" t="s">
        <v>30</v>
      </c>
      <c r="D241" s="10" t="s">
        <v>41</v>
      </c>
      <c r="E241" s="10"/>
      <c r="F241" s="10">
        <v>280</v>
      </c>
      <c r="G241" s="10">
        <v>1111</v>
      </c>
      <c r="H241" s="10">
        <v>3480</v>
      </c>
      <c r="I241" s="11" t="s">
        <v>42</v>
      </c>
      <c r="J241" s="11"/>
      <c r="K241" s="23">
        <v>2919624</v>
      </c>
      <c r="L241" s="23">
        <v>2919624</v>
      </c>
      <c r="M241" s="23">
        <v>0</v>
      </c>
      <c r="N241" s="23">
        <v>0</v>
      </c>
      <c r="O241" s="23">
        <v>0</v>
      </c>
      <c r="P241" s="23">
        <v>554251.13</v>
      </c>
      <c r="Q241" s="23">
        <v>554251.13</v>
      </c>
      <c r="R241" s="23">
        <v>2365372.87</v>
      </c>
      <c r="S241" s="23">
        <v>2365372.87</v>
      </c>
      <c r="T241" s="23">
        <v>2365372.87</v>
      </c>
      <c r="U241" s="12">
        <v>0.18983647551876542</v>
      </c>
      <c r="V241" s="12">
        <v>0</v>
      </c>
      <c r="W241" s="13">
        <v>0.18983647551876542</v>
      </c>
    </row>
    <row r="242" spans="1:23" outlineLevel="4" x14ac:dyDescent="0.3">
      <c r="A242" s="9" t="s">
        <v>287</v>
      </c>
      <c r="B242" s="10" t="s">
        <v>29</v>
      </c>
      <c r="C242" s="10" t="s">
        <v>30</v>
      </c>
      <c r="D242" s="10" t="s">
        <v>41</v>
      </c>
      <c r="E242" s="10"/>
      <c r="F242" s="10" t="s">
        <v>32</v>
      </c>
      <c r="G242" s="10">
        <v>1111</v>
      </c>
      <c r="H242" s="10">
        <v>3480</v>
      </c>
      <c r="I242" s="11" t="s">
        <v>42</v>
      </c>
      <c r="J242" s="11"/>
      <c r="K242" s="23">
        <v>149658136</v>
      </c>
      <c r="L242" s="23">
        <v>149658136</v>
      </c>
      <c r="M242" s="23">
        <v>0</v>
      </c>
      <c r="N242" s="23">
        <v>0</v>
      </c>
      <c r="O242" s="23">
        <v>0</v>
      </c>
      <c r="P242" s="23">
        <v>134026040.19</v>
      </c>
      <c r="Q242" s="23">
        <v>111911080.27</v>
      </c>
      <c r="R242" s="23">
        <v>15632095.810000001</v>
      </c>
      <c r="S242" s="23">
        <v>15632095.810000001</v>
      </c>
      <c r="T242" s="23">
        <v>15632095.810000002</v>
      </c>
      <c r="U242" s="12">
        <v>0.89554797201269432</v>
      </c>
      <c r="V242" s="12">
        <v>0</v>
      </c>
      <c r="W242" s="13">
        <v>0.89554797201269432</v>
      </c>
    </row>
    <row r="243" spans="1:23" ht="28.8" outlineLevel="4" x14ac:dyDescent="0.3">
      <c r="A243" s="9" t="s">
        <v>287</v>
      </c>
      <c r="B243" s="10" t="s">
        <v>29</v>
      </c>
      <c r="C243" s="10" t="s">
        <v>30</v>
      </c>
      <c r="D243" s="10" t="s">
        <v>43</v>
      </c>
      <c r="E243" s="10"/>
      <c r="F243" s="10">
        <v>280</v>
      </c>
      <c r="G243" s="10">
        <v>1111</v>
      </c>
      <c r="H243" s="10">
        <v>3480</v>
      </c>
      <c r="I243" s="11" t="s">
        <v>44</v>
      </c>
      <c r="J243" s="11"/>
      <c r="K243" s="23">
        <v>27899448</v>
      </c>
      <c r="L243" s="23">
        <v>27899448</v>
      </c>
      <c r="M243" s="23">
        <v>0</v>
      </c>
      <c r="N243" s="23">
        <v>0</v>
      </c>
      <c r="O243" s="23">
        <v>0</v>
      </c>
      <c r="P243" s="23">
        <v>17164935.68</v>
      </c>
      <c r="Q243" s="23">
        <v>17164935.68</v>
      </c>
      <c r="R243" s="23">
        <v>10734512.32</v>
      </c>
      <c r="S243" s="23">
        <v>10734512.32</v>
      </c>
      <c r="T243" s="23">
        <v>10734512.32</v>
      </c>
      <c r="U243" s="12">
        <v>0.6152428420806032</v>
      </c>
      <c r="V243" s="12">
        <v>0</v>
      </c>
      <c r="W243" s="13">
        <v>0.6152428420806032</v>
      </c>
    </row>
    <row r="244" spans="1:23" ht="28.8" outlineLevel="4" x14ac:dyDescent="0.3">
      <c r="A244" s="9" t="s">
        <v>287</v>
      </c>
      <c r="B244" s="10" t="s">
        <v>29</v>
      </c>
      <c r="C244" s="10" t="s">
        <v>30</v>
      </c>
      <c r="D244" s="10" t="s">
        <v>43</v>
      </c>
      <c r="E244" s="10"/>
      <c r="F244" s="10" t="s">
        <v>32</v>
      </c>
      <c r="G244" s="10">
        <v>1111</v>
      </c>
      <c r="H244" s="10">
        <v>3480</v>
      </c>
      <c r="I244" s="11" t="s">
        <v>44</v>
      </c>
      <c r="J244" s="11"/>
      <c r="K244" s="23">
        <v>355116804</v>
      </c>
      <c r="L244" s="23">
        <v>355116804</v>
      </c>
      <c r="M244" s="23">
        <v>0</v>
      </c>
      <c r="N244" s="23">
        <v>0</v>
      </c>
      <c r="O244" s="23">
        <v>0</v>
      </c>
      <c r="P244" s="23">
        <v>340343019.64999998</v>
      </c>
      <c r="Q244" s="23">
        <v>283388127.39999998</v>
      </c>
      <c r="R244" s="23">
        <v>14773784.35</v>
      </c>
      <c r="S244" s="23">
        <v>14773784.35</v>
      </c>
      <c r="T244" s="23">
        <v>14773784.350000024</v>
      </c>
      <c r="U244" s="12">
        <v>0.95839739436830473</v>
      </c>
      <c r="V244" s="12">
        <v>0</v>
      </c>
      <c r="W244" s="13">
        <v>0.95839739436830473</v>
      </c>
    </row>
    <row r="245" spans="1:23" outlineLevel="4" x14ac:dyDescent="0.3">
      <c r="A245" s="9" t="s">
        <v>287</v>
      </c>
      <c r="B245" s="10" t="s">
        <v>29</v>
      </c>
      <c r="C245" s="10" t="s">
        <v>30</v>
      </c>
      <c r="D245" s="10" t="s">
        <v>45</v>
      </c>
      <c r="E245" s="10"/>
      <c r="F245" s="10">
        <v>280</v>
      </c>
      <c r="G245" s="10">
        <v>1111</v>
      </c>
      <c r="H245" s="10">
        <v>3480</v>
      </c>
      <c r="I245" s="11" t="s">
        <v>46</v>
      </c>
      <c r="J245" s="11"/>
      <c r="K245" s="23">
        <v>123683661</v>
      </c>
      <c r="L245" s="23">
        <v>123683661</v>
      </c>
      <c r="M245" s="23">
        <v>0</v>
      </c>
      <c r="N245" s="23">
        <v>0</v>
      </c>
      <c r="O245" s="23">
        <v>0</v>
      </c>
      <c r="P245" s="23">
        <v>114791949.73999999</v>
      </c>
      <c r="Q245" s="23">
        <v>114791949.73999999</v>
      </c>
      <c r="R245" s="23">
        <v>8891711.2599999998</v>
      </c>
      <c r="S245" s="23">
        <v>8891711.2599999998</v>
      </c>
      <c r="T245" s="23">
        <v>8891711.2600000054</v>
      </c>
      <c r="U245" s="12">
        <v>0.92810924912709358</v>
      </c>
      <c r="V245" s="12">
        <v>0</v>
      </c>
      <c r="W245" s="13">
        <v>0.92810924912709358</v>
      </c>
    </row>
    <row r="246" spans="1:23" outlineLevel="4" x14ac:dyDescent="0.3">
      <c r="A246" s="9" t="s">
        <v>287</v>
      </c>
      <c r="B246" s="10" t="s">
        <v>29</v>
      </c>
      <c r="C246" s="10" t="s">
        <v>30</v>
      </c>
      <c r="D246" s="10" t="s">
        <v>47</v>
      </c>
      <c r="E246" s="10"/>
      <c r="F246" s="10" t="s">
        <v>32</v>
      </c>
      <c r="G246" s="10">
        <v>1111</v>
      </c>
      <c r="H246" s="10">
        <v>3480</v>
      </c>
      <c r="I246" s="11" t="s">
        <v>48</v>
      </c>
      <c r="J246" s="11"/>
      <c r="K246" s="23">
        <v>99809244</v>
      </c>
      <c r="L246" s="23">
        <v>99809244</v>
      </c>
      <c r="M246" s="23">
        <v>0</v>
      </c>
      <c r="N246" s="23">
        <v>0</v>
      </c>
      <c r="O246" s="23">
        <v>0</v>
      </c>
      <c r="P246" s="23">
        <v>99809236.989999995</v>
      </c>
      <c r="Q246" s="23">
        <v>0</v>
      </c>
      <c r="R246" s="23">
        <v>7.01</v>
      </c>
      <c r="S246" s="23">
        <v>7.01</v>
      </c>
      <c r="T246" s="23">
        <v>7.010000005364418</v>
      </c>
      <c r="U246" s="12">
        <v>0.99999992976602448</v>
      </c>
      <c r="V246" s="12">
        <v>0</v>
      </c>
      <c r="W246" s="13">
        <v>0.99999992976602448</v>
      </c>
    </row>
    <row r="247" spans="1:23" outlineLevel="4" x14ac:dyDescent="0.3">
      <c r="A247" s="9" t="s">
        <v>287</v>
      </c>
      <c r="B247" s="10" t="s">
        <v>29</v>
      </c>
      <c r="C247" s="10" t="s">
        <v>30</v>
      </c>
      <c r="D247" s="10" t="s">
        <v>49</v>
      </c>
      <c r="E247" s="10"/>
      <c r="F247" s="10">
        <v>280</v>
      </c>
      <c r="G247" s="10">
        <v>1111</v>
      </c>
      <c r="H247" s="10">
        <v>3480</v>
      </c>
      <c r="I247" s="11" t="s">
        <v>50</v>
      </c>
      <c r="J247" s="11"/>
      <c r="K247" s="23">
        <v>2673984</v>
      </c>
      <c r="L247" s="23">
        <v>2673984</v>
      </c>
      <c r="M247" s="23">
        <v>0</v>
      </c>
      <c r="N247" s="23">
        <v>0</v>
      </c>
      <c r="O247" s="23">
        <v>0</v>
      </c>
      <c r="P247" s="23">
        <v>986618</v>
      </c>
      <c r="Q247" s="23">
        <v>986618</v>
      </c>
      <c r="R247" s="23">
        <v>1687366</v>
      </c>
      <c r="S247" s="23">
        <v>1687366</v>
      </c>
      <c r="T247" s="23">
        <v>1687366</v>
      </c>
      <c r="U247" s="12">
        <v>0.36896929824561403</v>
      </c>
      <c r="V247" s="12">
        <v>0</v>
      </c>
      <c r="W247" s="13">
        <v>0.36896929824561403</v>
      </c>
    </row>
    <row r="248" spans="1:23" outlineLevel="4" x14ac:dyDescent="0.3">
      <c r="A248" s="9" t="s">
        <v>287</v>
      </c>
      <c r="B248" s="10" t="s">
        <v>29</v>
      </c>
      <c r="C248" s="10" t="s">
        <v>30</v>
      </c>
      <c r="D248" s="10" t="s">
        <v>49</v>
      </c>
      <c r="E248" s="10"/>
      <c r="F248" s="10" t="s">
        <v>32</v>
      </c>
      <c r="G248" s="10">
        <v>1111</v>
      </c>
      <c r="H248" s="10">
        <v>3480</v>
      </c>
      <c r="I248" s="11" t="s">
        <v>50</v>
      </c>
      <c r="J248" s="11"/>
      <c r="K248" s="23">
        <v>72519068</v>
      </c>
      <c r="L248" s="23">
        <v>72519068</v>
      </c>
      <c r="M248" s="23">
        <v>0</v>
      </c>
      <c r="N248" s="23">
        <v>0</v>
      </c>
      <c r="O248" s="23">
        <v>0</v>
      </c>
      <c r="P248" s="23">
        <v>58913225.75</v>
      </c>
      <c r="Q248" s="23">
        <v>49044810.100000001</v>
      </c>
      <c r="R248" s="23">
        <v>13605842.25</v>
      </c>
      <c r="S248" s="23">
        <v>13605842.25</v>
      </c>
      <c r="T248" s="23">
        <v>13605842.25</v>
      </c>
      <c r="U248" s="12">
        <v>0.81238255502676893</v>
      </c>
      <c r="V248" s="12">
        <v>0</v>
      </c>
      <c r="W248" s="13">
        <v>0.81238255502676893</v>
      </c>
    </row>
    <row r="249" spans="1:23" ht="57.6" outlineLevel="4" x14ac:dyDescent="0.3">
      <c r="A249" s="9" t="s">
        <v>287</v>
      </c>
      <c r="B249" s="10" t="s">
        <v>29</v>
      </c>
      <c r="C249" s="10" t="s">
        <v>30</v>
      </c>
      <c r="D249" s="10" t="s">
        <v>51</v>
      </c>
      <c r="E249" s="10" t="s">
        <v>52</v>
      </c>
      <c r="F249" s="10">
        <v>280</v>
      </c>
      <c r="G249" s="10">
        <v>1112</v>
      </c>
      <c r="H249" s="10">
        <v>3480</v>
      </c>
      <c r="I249" s="11" t="s">
        <v>53</v>
      </c>
      <c r="J249" s="11"/>
      <c r="K249" s="23">
        <v>9230996</v>
      </c>
      <c r="L249" s="23">
        <v>9230996</v>
      </c>
      <c r="M249" s="23">
        <v>0</v>
      </c>
      <c r="N249" s="23">
        <v>0</v>
      </c>
      <c r="O249" s="23">
        <v>0</v>
      </c>
      <c r="P249" s="23">
        <v>0</v>
      </c>
      <c r="Q249" s="23">
        <v>0</v>
      </c>
      <c r="R249" s="23">
        <v>9230996</v>
      </c>
      <c r="S249" s="23">
        <v>9230996</v>
      </c>
      <c r="T249" s="23">
        <v>9230996</v>
      </c>
      <c r="U249" s="12">
        <v>0</v>
      </c>
      <c r="V249" s="12">
        <v>0</v>
      </c>
      <c r="W249" s="13">
        <v>0</v>
      </c>
    </row>
    <row r="250" spans="1:23" ht="57.6" outlineLevel="4" x14ac:dyDescent="0.3">
      <c r="A250" s="9" t="s">
        <v>287</v>
      </c>
      <c r="B250" s="10" t="s">
        <v>29</v>
      </c>
      <c r="C250" s="10" t="s">
        <v>30</v>
      </c>
      <c r="D250" s="10" t="s">
        <v>51</v>
      </c>
      <c r="E250" s="10" t="s">
        <v>52</v>
      </c>
      <c r="F250" s="10" t="s">
        <v>32</v>
      </c>
      <c r="G250" s="10">
        <v>1112</v>
      </c>
      <c r="H250" s="10">
        <v>3480</v>
      </c>
      <c r="I250" s="11" t="s">
        <v>53</v>
      </c>
      <c r="J250" s="11"/>
      <c r="K250" s="23">
        <v>132672450</v>
      </c>
      <c r="L250" s="23">
        <v>132672450</v>
      </c>
      <c r="M250" s="23">
        <v>0</v>
      </c>
      <c r="N250" s="23">
        <v>0</v>
      </c>
      <c r="O250" s="23">
        <v>0</v>
      </c>
      <c r="P250" s="23">
        <v>128777316</v>
      </c>
      <c r="Q250" s="23">
        <v>128777316</v>
      </c>
      <c r="R250" s="23">
        <v>3895134</v>
      </c>
      <c r="S250" s="23">
        <v>3895134</v>
      </c>
      <c r="T250" s="23">
        <v>3895134</v>
      </c>
      <c r="U250" s="12">
        <v>0.97064097331435428</v>
      </c>
      <c r="V250" s="12">
        <v>0</v>
      </c>
      <c r="W250" s="13">
        <v>0.97064097331435428</v>
      </c>
    </row>
    <row r="251" spans="1:23" ht="57.6" outlineLevel="4" x14ac:dyDescent="0.3">
      <c r="A251" s="9" t="s">
        <v>287</v>
      </c>
      <c r="B251" s="10" t="s">
        <v>29</v>
      </c>
      <c r="C251" s="10" t="s">
        <v>30</v>
      </c>
      <c r="D251" s="10" t="s">
        <v>54</v>
      </c>
      <c r="E251" s="10" t="s">
        <v>52</v>
      </c>
      <c r="F251" s="10">
        <v>280</v>
      </c>
      <c r="G251" s="10">
        <v>1112</v>
      </c>
      <c r="H251" s="10">
        <v>3480</v>
      </c>
      <c r="I251" s="11" t="s">
        <v>55</v>
      </c>
      <c r="J251" s="11"/>
      <c r="K251" s="23">
        <v>498984</v>
      </c>
      <c r="L251" s="23">
        <v>498984</v>
      </c>
      <c r="M251" s="23">
        <v>0</v>
      </c>
      <c r="N251" s="23">
        <v>0</v>
      </c>
      <c r="O251" s="23">
        <v>0</v>
      </c>
      <c r="P251" s="23">
        <v>0</v>
      </c>
      <c r="Q251" s="23">
        <v>0</v>
      </c>
      <c r="R251" s="23">
        <v>498984</v>
      </c>
      <c r="S251" s="23">
        <v>498984</v>
      </c>
      <c r="T251" s="23">
        <v>498984</v>
      </c>
      <c r="U251" s="12">
        <v>0</v>
      </c>
      <c r="V251" s="12">
        <v>0</v>
      </c>
      <c r="W251" s="13">
        <v>0</v>
      </c>
    </row>
    <row r="252" spans="1:23" ht="57.6" outlineLevel="4" x14ac:dyDescent="0.3">
      <c r="A252" s="9" t="s">
        <v>287</v>
      </c>
      <c r="B252" s="10" t="s">
        <v>29</v>
      </c>
      <c r="C252" s="10" t="s">
        <v>30</v>
      </c>
      <c r="D252" s="10" t="s">
        <v>54</v>
      </c>
      <c r="E252" s="10" t="s">
        <v>52</v>
      </c>
      <c r="F252" s="10" t="s">
        <v>32</v>
      </c>
      <c r="G252" s="10">
        <v>1112</v>
      </c>
      <c r="H252" s="10">
        <v>3480</v>
      </c>
      <c r="I252" s="11" t="s">
        <v>55</v>
      </c>
      <c r="J252" s="11"/>
      <c r="K252" s="23">
        <v>7171484</v>
      </c>
      <c r="L252" s="23">
        <v>7171484</v>
      </c>
      <c r="M252" s="23">
        <v>0</v>
      </c>
      <c r="N252" s="23">
        <v>0</v>
      </c>
      <c r="O252" s="23">
        <v>0</v>
      </c>
      <c r="P252" s="23">
        <v>6965579</v>
      </c>
      <c r="Q252" s="23">
        <v>6965579</v>
      </c>
      <c r="R252" s="23">
        <v>205905</v>
      </c>
      <c r="S252" s="23">
        <v>205905</v>
      </c>
      <c r="T252" s="23">
        <v>205905</v>
      </c>
      <c r="U252" s="12">
        <v>0.97128836932495421</v>
      </c>
      <c r="V252" s="12">
        <v>0</v>
      </c>
      <c r="W252" s="13">
        <v>0.97128836932495421</v>
      </c>
    </row>
    <row r="253" spans="1:23" ht="72" outlineLevel="4" x14ac:dyDescent="0.3">
      <c r="A253" s="9" t="s">
        <v>287</v>
      </c>
      <c r="B253" s="10" t="s">
        <v>29</v>
      </c>
      <c r="C253" s="10" t="s">
        <v>30</v>
      </c>
      <c r="D253" s="10" t="s">
        <v>56</v>
      </c>
      <c r="E253" s="10" t="s">
        <v>52</v>
      </c>
      <c r="F253" s="10">
        <v>280</v>
      </c>
      <c r="G253" s="10">
        <v>1112</v>
      </c>
      <c r="H253" s="10">
        <v>3480</v>
      </c>
      <c r="I253" s="11" t="s">
        <v>57</v>
      </c>
      <c r="J253" s="11"/>
      <c r="K253" s="23">
        <v>5069564</v>
      </c>
      <c r="L253" s="23">
        <v>5069564</v>
      </c>
      <c r="M253" s="23">
        <v>0</v>
      </c>
      <c r="N253" s="23">
        <v>0</v>
      </c>
      <c r="O253" s="23">
        <v>0</v>
      </c>
      <c r="P253" s="23">
        <v>0</v>
      </c>
      <c r="Q253" s="23">
        <v>0</v>
      </c>
      <c r="R253" s="23">
        <v>5069564</v>
      </c>
      <c r="S253" s="23">
        <v>5069564</v>
      </c>
      <c r="T253" s="23">
        <v>5069564</v>
      </c>
      <c r="U253" s="12">
        <v>0</v>
      </c>
      <c r="V253" s="12">
        <v>0</v>
      </c>
      <c r="W253" s="13">
        <v>0</v>
      </c>
    </row>
    <row r="254" spans="1:23" ht="72" outlineLevel="4" x14ac:dyDescent="0.3">
      <c r="A254" s="9" t="s">
        <v>287</v>
      </c>
      <c r="B254" s="10" t="s">
        <v>29</v>
      </c>
      <c r="C254" s="10" t="s">
        <v>30</v>
      </c>
      <c r="D254" s="10" t="s">
        <v>56</v>
      </c>
      <c r="E254" s="10" t="s">
        <v>52</v>
      </c>
      <c r="F254" s="10" t="s">
        <v>32</v>
      </c>
      <c r="G254" s="10">
        <v>1112</v>
      </c>
      <c r="H254" s="10">
        <v>3480</v>
      </c>
      <c r="I254" s="11" t="s">
        <v>57</v>
      </c>
      <c r="J254" s="11"/>
      <c r="K254" s="23">
        <v>40099729</v>
      </c>
      <c r="L254" s="23">
        <v>40099729</v>
      </c>
      <c r="M254" s="23">
        <v>0</v>
      </c>
      <c r="N254" s="23">
        <v>0</v>
      </c>
      <c r="O254" s="23">
        <v>0</v>
      </c>
      <c r="P254" s="23">
        <v>33330095</v>
      </c>
      <c r="Q254" s="23">
        <v>33330095</v>
      </c>
      <c r="R254" s="23">
        <v>6769634</v>
      </c>
      <c r="S254" s="23">
        <v>6769634</v>
      </c>
      <c r="T254" s="23">
        <v>6769634</v>
      </c>
      <c r="U254" s="12">
        <v>0.83118005610461854</v>
      </c>
      <c r="V254" s="12">
        <v>0</v>
      </c>
      <c r="W254" s="13">
        <v>0.83118005610461854</v>
      </c>
    </row>
    <row r="255" spans="1:23" ht="57.6" outlineLevel="4" x14ac:dyDescent="0.3">
      <c r="A255" s="9" t="s">
        <v>287</v>
      </c>
      <c r="B255" s="10" t="s">
        <v>29</v>
      </c>
      <c r="C255" s="10" t="s">
        <v>30</v>
      </c>
      <c r="D255" s="10" t="s">
        <v>58</v>
      </c>
      <c r="E255" s="10" t="s">
        <v>52</v>
      </c>
      <c r="F255" s="10">
        <v>280</v>
      </c>
      <c r="G255" s="10">
        <v>1112</v>
      </c>
      <c r="H255" s="10">
        <v>3480</v>
      </c>
      <c r="I255" s="11" t="s">
        <v>59</v>
      </c>
      <c r="J255" s="11"/>
      <c r="K255" s="23">
        <v>1496980</v>
      </c>
      <c r="L255" s="23">
        <v>1496980</v>
      </c>
      <c r="M255" s="23">
        <v>0</v>
      </c>
      <c r="N255" s="23">
        <v>0</v>
      </c>
      <c r="O255" s="23">
        <v>0</v>
      </c>
      <c r="P255" s="23">
        <v>0</v>
      </c>
      <c r="Q255" s="23">
        <v>0</v>
      </c>
      <c r="R255" s="23">
        <v>1496980</v>
      </c>
      <c r="S255" s="23">
        <v>1496980</v>
      </c>
      <c r="T255" s="23">
        <v>1496980</v>
      </c>
      <c r="U255" s="12">
        <v>0</v>
      </c>
      <c r="V255" s="12">
        <v>0</v>
      </c>
      <c r="W255" s="13">
        <v>0</v>
      </c>
    </row>
    <row r="256" spans="1:23" ht="57.6" outlineLevel="4" x14ac:dyDescent="0.3">
      <c r="A256" s="9" t="s">
        <v>287</v>
      </c>
      <c r="B256" s="10" t="s">
        <v>29</v>
      </c>
      <c r="C256" s="10" t="s">
        <v>30</v>
      </c>
      <c r="D256" s="10" t="s">
        <v>58</v>
      </c>
      <c r="E256" s="10" t="s">
        <v>52</v>
      </c>
      <c r="F256" s="10" t="s">
        <v>32</v>
      </c>
      <c r="G256" s="10">
        <v>1112</v>
      </c>
      <c r="H256" s="10">
        <v>3480</v>
      </c>
      <c r="I256" s="11" t="s">
        <v>59</v>
      </c>
      <c r="J256" s="11"/>
      <c r="K256" s="23">
        <v>21514451</v>
      </c>
      <c r="L256" s="23">
        <v>21514451</v>
      </c>
      <c r="M256" s="23">
        <v>0</v>
      </c>
      <c r="N256" s="23">
        <v>0</v>
      </c>
      <c r="O256" s="23">
        <v>0</v>
      </c>
      <c r="P256" s="23">
        <v>20880006</v>
      </c>
      <c r="Q256" s="23">
        <v>20880006</v>
      </c>
      <c r="R256" s="23">
        <v>634445</v>
      </c>
      <c r="S256" s="23">
        <v>634445</v>
      </c>
      <c r="T256" s="23">
        <v>634445</v>
      </c>
      <c r="U256" s="12">
        <v>0.97051075112258267</v>
      </c>
      <c r="V256" s="12">
        <v>0</v>
      </c>
      <c r="W256" s="13">
        <v>0.97051075112258267</v>
      </c>
    </row>
    <row r="257" spans="1:23" ht="57.6" outlineLevel="4" x14ac:dyDescent="0.3">
      <c r="A257" s="9" t="s">
        <v>287</v>
      </c>
      <c r="B257" s="10" t="s">
        <v>29</v>
      </c>
      <c r="C257" s="10" t="s">
        <v>30</v>
      </c>
      <c r="D257" s="10" t="s">
        <v>60</v>
      </c>
      <c r="E257" s="10" t="s">
        <v>52</v>
      </c>
      <c r="F257" s="10">
        <v>280</v>
      </c>
      <c r="G257" s="10">
        <v>1112</v>
      </c>
      <c r="H257" s="10">
        <v>3480</v>
      </c>
      <c r="I257" s="11" t="s">
        <v>59</v>
      </c>
      <c r="J257" s="11"/>
      <c r="K257" s="23">
        <v>2993864</v>
      </c>
      <c r="L257" s="23">
        <v>2993864</v>
      </c>
      <c r="M257" s="23">
        <v>0</v>
      </c>
      <c r="N257" s="23">
        <v>0</v>
      </c>
      <c r="O257" s="23">
        <v>0</v>
      </c>
      <c r="P257" s="23">
        <v>0</v>
      </c>
      <c r="Q257" s="23">
        <v>0</v>
      </c>
      <c r="R257" s="23">
        <v>2993864</v>
      </c>
      <c r="S257" s="23">
        <v>2993864</v>
      </c>
      <c r="T257" s="23">
        <v>2993864</v>
      </c>
      <c r="U257" s="12">
        <v>0</v>
      </c>
      <c r="V257" s="12">
        <v>0</v>
      </c>
      <c r="W257" s="13">
        <v>0</v>
      </c>
    </row>
    <row r="258" spans="1:23" ht="57.6" outlineLevel="4" x14ac:dyDescent="0.3">
      <c r="A258" s="9" t="s">
        <v>287</v>
      </c>
      <c r="B258" s="10" t="s">
        <v>29</v>
      </c>
      <c r="C258" s="10" t="s">
        <v>30</v>
      </c>
      <c r="D258" s="10" t="s">
        <v>60</v>
      </c>
      <c r="E258" s="10" t="s">
        <v>52</v>
      </c>
      <c r="F258" s="10" t="s">
        <v>32</v>
      </c>
      <c r="G258" s="10">
        <v>1112</v>
      </c>
      <c r="H258" s="10">
        <v>3480</v>
      </c>
      <c r="I258" s="11" t="s">
        <v>59</v>
      </c>
      <c r="J258" s="11"/>
      <c r="K258" s="23">
        <v>43028903</v>
      </c>
      <c r="L258" s="23">
        <v>43028903</v>
      </c>
      <c r="M258" s="23">
        <v>0</v>
      </c>
      <c r="N258" s="23">
        <v>0</v>
      </c>
      <c r="O258" s="23">
        <v>0</v>
      </c>
      <c r="P258" s="23">
        <v>41759989</v>
      </c>
      <c r="Q258" s="23">
        <v>41759989</v>
      </c>
      <c r="R258" s="23">
        <v>1268914</v>
      </c>
      <c r="S258" s="23">
        <v>1268914</v>
      </c>
      <c r="T258" s="23">
        <v>1268914</v>
      </c>
      <c r="U258" s="12">
        <v>0.9705101940432922</v>
      </c>
      <c r="V258" s="12">
        <v>0</v>
      </c>
      <c r="W258" s="13">
        <v>0.9705101940432922</v>
      </c>
    </row>
    <row r="259" spans="1:23" outlineLevel="3" x14ac:dyDescent="0.3">
      <c r="A259" s="14"/>
      <c r="B259" s="15"/>
      <c r="C259" s="15" t="s">
        <v>61</v>
      </c>
      <c r="D259" s="15"/>
      <c r="E259" s="15"/>
      <c r="F259" s="15"/>
      <c r="G259" s="15"/>
      <c r="H259" s="15"/>
      <c r="I259" s="16"/>
      <c r="J259" s="16"/>
      <c r="K259" s="24">
        <f t="shared" ref="K259:T259" si="18">SUBTOTAL(9,K237:K258)</f>
        <v>1921551987</v>
      </c>
      <c r="L259" s="24">
        <f t="shared" si="18"/>
        <v>1921551987</v>
      </c>
      <c r="M259" s="24">
        <f t="shared" si="18"/>
        <v>0</v>
      </c>
      <c r="N259" s="24">
        <f t="shared" si="18"/>
        <v>0</v>
      </c>
      <c r="O259" s="24">
        <f t="shared" si="18"/>
        <v>0</v>
      </c>
      <c r="P259" s="24">
        <f t="shared" si="18"/>
        <v>1752336550.8</v>
      </c>
      <c r="Q259" s="24">
        <f t="shared" si="18"/>
        <v>1448448413.2499998</v>
      </c>
      <c r="R259" s="24">
        <f t="shared" si="18"/>
        <v>169215436.20000002</v>
      </c>
      <c r="S259" s="24">
        <f t="shared" si="18"/>
        <v>169215436.20000002</v>
      </c>
      <c r="T259" s="24">
        <f t="shared" si="18"/>
        <v>169215436.20000005</v>
      </c>
      <c r="U259" s="17">
        <v>0.91193814305061527</v>
      </c>
      <c r="V259" s="17">
        <v>0</v>
      </c>
      <c r="W259" s="18">
        <v>0.91193814305061527</v>
      </c>
    </row>
    <row r="260" spans="1:23" outlineLevel="4" x14ac:dyDescent="0.3">
      <c r="A260" s="9" t="s">
        <v>287</v>
      </c>
      <c r="B260" s="10" t="s">
        <v>29</v>
      </c>
      <c r="C260" s="10" t="s">
        <v>62</v>
      </c>
      <c r="D260" s="10" t="s">
        <v>63</v>
      </c>
      <c r="E260" s="10"/>
      <c r="F260" s="10" t="s">
        <v>32</v>
      </c>
      <c r="G260" s="10">
        <v>1120</v>
      </c>
      <c r="H260" s="10">
        <v>3480</v>
      </c>
      <c r="I260" s="11" t="s">
        <v>64</v>
      </c>
      <c r="J260" s="11" t="s">
        <v>65</v>
      </c>
      <c r="K260" s="23">
        <v>50000</v>
      </c>
      <c r="L260" s="23">
        <v>50000</v>
      </c>
      <c r="M260" s="23">
        <v>0</v>
      </c>
      <c r="N260" s="23">
        <v>0</v>
      </c>
      <c r="O260" s="23">
        <v>0</v>
      </c>
      <c r="P260" s="23">
        <v>15940</v>
      </c>
      <c r="Q260" s="23">
        <v>15940</v>
      </c>
      <c r="R260" s="23">
        <v>34060</v>
      </c>
      <c r="S260" s="23">
        <v>34060</v>
      </c>
      <c r="T260" s="23">
        <v>34060</v>
      </c>
      <c r="U260" s="12">
        <v>0.31879999999999997</v>
      </c>
      <c r="V260" s="12">
        <v>0</v>
      </c>
      <c r="W260" s="13">
        <v>0.31879999999999997</v>
      </c>
    </row>
    <row r="261" spans="1:23" ht="129.6" outlineLevel="4" x14ac:dyDescent="0.3">
      <c r="A261" s="9" t="s">
        <v>287</v>
      </c>
      <c r="B261" s="10" t="s">
        <v>29</v>
      </c>
      <c r="C261" s="10" t="s">
        <v>62</v>
      </c>
      <c r="D261" s="10" t="s">
        <v>72</v>
      </c>
      <c r="E261" s="10"/>
      <c r="F261" s="10" t="s">
        <v>32</v>
      </c>
      <c r="G261" s="10">
        <v>1120</v>
      </c>
      <c r="H261" s="10">
        <v>3480</v>
      </c>
      <c r="I261" s="11" t="s">
        <v>290</v>
      </c>
      <c r="J261" s="11" t="s">
        <v>74</v>
      </c>
      <c r="K261" s="23">
        <v>90275998.450000003</v>
      </c>
      <c r="L261" s="23">
        <v>90275998.450000003</v>
      </c>
      <c r="M261" s="23">
        <v>0</v>
      </c>
      <c r="N261" s="23">
        <v>19100000</v>
      </c>
      <c r="O261" s="23">
        <v>0</v>
      </c>
      <c r="P261" s="23">
        <v>71175998.370000005</v>
      </c>
      <c r="Q261" s="23">
        <v>315381.45</v>
      </c>
      <c r="R261" s="23">
        <v>0.08</v>
      </c>
      <c r="S261" s="23">
        <v>0.08</v>
      </c>
      <c r="T261" s="23">
        <v>7.9999998211860657E-2</v>
      </c>
      <c r="U261" s="12">
        <v>0.7884265983435379</v>
      </c>
      <c r="V261" s="12">
        <v>0.21157340077029077</v>
      </c>
      <c r="W261" s="13">
        <v>0.99999999911382864</v>
      </c>
    </row>
    <row r="262" spans="1:23" outlineLevel="4" x14ac:dyDescent="0.3">
      <c r="A262" s="9" t="s">
        <v>287</v>
      </c>
      <c r="B262" s="10" t="s">
        <v>29</v>
      </c>
      <c r="C262" s="10" t="s">
        <v>62</v>
      </c>
      <c r="D262" s="10" t="s">
        <v>81</v>
      </c>
      <c r="E262" s="10"/>
      <c r="F262" s="10" t="s">
        <v>32</v>
      </c>
      <c r="G262" s="10">
        <v>1120</v>
      </c>
      <c r="H262" s="10">
        <v>3480</v>
      </c>
      <c r="I262" s="11" t="s">
        <v>82</v>
      </c>
      <c r="J262" s="11" t="s">
        <v>38</v>
      </c>
      <c r="K262" s="23">
        <v>2002110</v>
      </c>
      <c r="L262" s="23">
        <v>2002110</v>
      </c>
      <c r="M262" s="23">
        <v>0</v>
      </c>
      <c r="N262" s="23">
        <v>0</v>
      </c>
      <c r="O262" s="23">
        <v>0</v>
      </c>
      <c r="P262" s="23">
        <v>1396245</v>
      </c>
      <c r="Q262" s="23">
        <v>1365875</v>
      </c>
      <c r="R262" s="23">
        <v>605865</v>
      </c>
      <c r="S262" s="23">
        <v>605865</v>
      </c>
      <c r="T262" s="23">
        <v>605865</v>
      </c>
      <c r="U262" s="12">
        <v>0.69738675697139518</v>
      </c>
      <c r="V262" s="12">
        <v>0</v>
      </c>
      <c r="W262" s="13">
        <v>0.69738675697139518</v>
      </c>
    </row>
    <row r="263" spans="1:23" outlineLevel="4" x14ac:dyDescent="0.3">
      <c r="A263" s="9" t="s">
        <v>287</v>
      </c>
      <c r="B263" s="10" t="s">
        <v>29</v>
      </c>
      <c r="C263" s="10" t="s">
        <v>62</v>
      </c>
      <c r="D263" s="10" t="s">
        <v>83</v>
      </c>
      <c r="E263" s="10"/>
      <c r="F263" s="10" t="s">
        <v>32</v>
      </c>
      <c r="G263" s="10">
        <v>1120</v>
      </c>
      <c r="H263" s="10">
        <v>3480</v>
      </c>
      <c r="I263" s="11" t="s">
        <v>84</v>
      </c>
      <c r="J263" s="11" t="s">
        <v>38</v>
      </c>
      <c r="K263" s="23">
        <v>62438294</v>
      </c>
      <c r="L263" s="23">
        <v>62438294</v>
      </c>
      <c r="M263" s="23">
        <v>0</v>
      </c>
      <c r="N263" s="23">
        <v>6178172</v>
      </c>
      <c r="O263" s="23">
        <v>0</v>
      </c>
      <c r="P263" s="23">
        <v>36565160</v>
      </c>
      <c r="Q263" s="23">
        <v>36380500</v>
      </c>
      <c r="R263" s="23">
        <v>19694962</v>
      </c>
      <c r="S263" s="23">
        <v>19694962</v>
      </c>
      <c r="T263" s="23">
        <v>19694962</v>
      </c>
      <c r="U263" s="12">
        <v>0.58562074101512129</v>
      </c>
      <c r="V263" s="12">
        <v>9.8948443402377392E-2</v>
      </c>
      <c r="W263" s="13">
        <v>0.6845691844174987</v>
      </c>
    </row>
    <row r="264" spans="1:23" ht="28.8" outlineLevel="4" x14ac:dyDescent="0.3">
      <c r="A264" s="9" t="s">
        <v>287</v>
      </c>
      <c r="B264" s="10" t="s">
        <v>29</v>
      </c>
      <c r="C264" s="10" t="s">
        <v>62</v>
      </c>
      <c r="D264" s="10" t="s">
        <v>89</v>
      </c>
      <c r="E264" s="10"/>
      <c r="F264" s="10" t="s">
        <v>32</v>
      </c>
      <c r="G264" s="10">
        <v>1120</v>
      </c>
      <c r="H264" s="10">
        <v>3480</v>
      </c>
      <c r="I264" s="11" t="s">
        <v>90</v>
      </c>
      <c r="J264" s="11" t="s">
        <v>91</v>
      </c>
      <c r="K264" s="23">
        <v>0</v>
      </c>
      <c r="L264" s="23">
        <v>0</v>
      </c>
      <c r="M264" s="23">
        <v>0</v>
      </c>
      <c r="N264" s="23">
        <v>0</v>
      </c>
      <c r="O264" s="23">
        <v>0</v>
      </c>
      <c r="P264" s="23">
        <v>0</v>
      </c>
      <c r="Q264" s="23">
        <v>0</v>
      </c>
      <c r="R264" s="23">
        <v>0</v>
      </c>
      <c r="S264" s="23">
        <v>0</v>
      </c>
      <c r="T264" s="23">
        <v>0</v>
      </c>
      <c r="U264" s="12">
        <v>0</v>
      </c>
      <c r="V264" s="12">
        <v>0</v>
      </c>
      <c r="W264" s="13">
        <v>0</v>
      </c>
    </row>
    <row r="265" spans="1:23" ht="28.8" outlineLevel="4" x14ac:dyDescent="0.3">
      <c r="A265" s="9" t="s">
        <v>287</v>
      </c>
      <c r="B265" s="10" t="s">
        <v>29</v>
      </c>
      <c r="C265" s="10" t="s">
        <v>62</v>
      </c>
      <c r="D265" s="10" t="s">
        <v>239</v>
      </c>
      <c r="E265" s="10"/>
      <c r="F265" s="10" t="s">
        <v>32</v>
      </c>
      <c r="G265" s="10">
        <v>1120</v>
      </c>
      <c r="H265" s="10">
        <v>3480</v>
      </c>
      <c r="I265" s="11" t="s">
        <v>240</v>
      </c>
      <c r="J265" s="11" t="s">
        <v>241</v>
      </c>
      <c r="K265" s="23">
        <v>11657800.550000001</v>
      </c>
      <c r="L265" s="23">
        <v>11657800.550000001</v>
      </c>
      <c r="M265" s="23">
        <v>0</v>
      </c>
      <c r="N265" s="23">
        <v>0</v>
      </c>
      <c r="O265" s="23">
        <v>0</v>
      </c>
      <c r="P265" s="23">
        <v>11657800.41</v>
      </c>
      <c r="Q265" s="23">
        <v>11657800.41</v>
      </c>
      <c r="R265" s="23">
        <v>0</v>
      </c>
      <c r="S265" s="23">
        <v>0.14000000000000001</v>
      </c>
      <c r="T265" s="23">
        <v>0.14000000059604645</v>
      </c>
      <c r="U265" s="12">
        <v>0.99999998799087353</v>
      </c>
      <c r="V265" s="12">
        <v>0</v>
      </c>
      <c r="W265" s="13">
        <v>0.99999998799087353</v>
      </c>
    </row>
    <row r="266" spans="1:23" ht="28.8" outlineLevel="4" x14ac:dyDescent="0.3">
      <c r="A266" s="9" t="s">
        <v>287</v>
      </c>
      <c r="B266" s="10" t="s">
        <v>29</v>
      </c>
      <c r="C266" s="10" t="s">
        <v>62</v>
      </c>
      <c r="D266" s="10" t="s">
        <v>95</v>
      </c>
      <c r="E266" s="10"/>
      <c r="F266" s="10" t="s">
        <v>32</v>
      </c>
      <c r="G266" s="10">
        <v>1120</v>
      </c>
      <c r="H266" s="10">
        <v>3480</v>
      </c>
      <c r="I266" s="11" t="s">
        <v>96</v>
      </c>
      <c r="J266" s="11"/>
      <c r="K266" s="23">
        <v>0</v>
      </c>
      <c r="L266" s="23">
        <v>0</v>
      </c>
      <c r="M266" s="23">
        <v>0</v>
      </c>
      <c r="N266" s="23">
        <v>0</v>
      </c>
      <c r="O266" s="23">
        <v>0</v>
      </c>
      <c r="P266" s="23">
        <v>0</v>
      </c>
      <c r="Q266" s="23">
        <v>0</v>
      </c>
      <c r="R266" s="23">
        <v>0</v>
      </c>
      <c r="S266" s="23">
        <v>0</v>
      </c>
      <c r="T266" s="23">
        <v>0</v>
      </c>
      <c r="U266" s="12">
        <v>0</v>
      </c>
      <c r="V266" s="12">
        <v>0</v>
      </c>
      <c r="W266" s="13">
        <v>0</v>
      </c>
    </row>
    <row r="267" spans="1:23" ht="43.2" outlineLevel="4" x14ac:dyDescent="0.3">
      <c r="A267" s="9" t="s">
        <v>287</v>
      </c>
      <c r="B267" s="10" t="s">
        <v>29</v>
      </c>
      <c r="C267" s="10" t="s">
        <v>62</v>
      </c>
      <c r="D267" s="10" t="s">
        <v>97</v>
      </c>
      <c r="E267" s="10"/>
      <c r="F267" s="10" t="s">
        <v>32</v>
      </c>
      <c r="G267" s="10">
        <v>1120</v>
      </c>
      <c r="H267" s="10">
        <v>3480</v>
      </c>
      <c r="I267" s="11" t="s">
        <v>98</v>
      </c>
      <c r="J267" s="11" t="s">
        <v>99</v>
      </c>
      <c r="K267" s="23">
        <v>17316769.199999999</v>
      </c>
      <c r="L267" s="23">
        <v>17316769.199999999</v>
      </c>
      <c r="M267" s="23">
        <v>0</v>
      </c>
      <c r="N267" s="23">
        <v>1597713</v>
      </c>
      <c r="O267" s="23">
        <v>0</v>
      </c>
      <c r="P267" s="23">
        <v>10367769.199999999</v>
      </c>
      <c r="Q267" s="23">
        <v>5410769.2000000002</v>
      </c>
      <c r="R267" s="23">
        <v>5351287</v>
      </c>
      <c r="S267" s="23">
        <v>5351287</v>
      </c>
      <c r="T267" s="23">
        <v>5351287</v>
      </c>
      <c r="U267" s="12">
        <v>0.59871267441735032</v>
      </c>
      <c r="V267" s="12">
        <v>9.2263919530670882E-2</v>
      </c>
      <c r="W267" s="13">
        <v>0.69097659394802124</v>
      </c>
    </row>
    <row r="268" spans="1:23" outlineLevel="3" x14ac:dyDescent="0.3">
      <c r="A268" s="14"/>
      <c r="B268" s="15"/>
      <c r="C268" s="15" t="s">
        <v>102</v>
      </c>
      <c r="D268" s="15"/>
      <c r="E268" s="15"/>
      <c r="F268" s="15"/>
      <c r="G268" s="15"/>
      <c r="H268" s="15"/>
      <c r="I268" s="16"/>
      <c r="J268" s="16"/>
      <c r="K268" s="24">
        <f t="shared" ref="K268:T268" si="19">SUBTOTAL(9,K260:K267)</f>
        <v>183740972.19999999</v>
      </c>
      <c r="L268" s="24">
        <f t="shared" si="19"/>
        <v>183740972.19999999</v>
      </c>
      <c r="M268" s="24">
        <f t="shared" si="19"/>
        <v>0</v>
      </c>
      <c r="N268" s="24">
        <f t="shared" si="19"/>
        <v>26875885</v>
      </c>
      <c r="O268" s="24">
        <f t="shared" si="19"/>
        <v>0</v>
      </c>
      <c r="P268" s="24">
        <f t="shared" si="19"/>
        <v>131178912.98</v>
      </c>
      <c r="Q268" s="24">
        <f t="shared" si="19"/>
        <v>55146266.060000002</v>
      </c>
      <c r="R268" s="24">
        <f t="shared" si="19"/>
        <v>25686174.079999998</v>
      </c>
      <c r="S268" s="24">
        <f t="shared" si="19"/>
        <v>25686174.219999999</v>
      </c>
      <c r="T268" s="24">
        <f t="shared" si="19"/>
        <v>25686174.219999999</v>
      </c>
      <c r="U268" s="17">
        <v>0.71393392235463538</v>
      </c>
      <c r="V268" s="17">
        <v>0.14627050612721207</v>
      </c>
      <c r="W268" s="18">
        <v>0.86020442848184742</v>
      </c>
    </row>
    <row r="269" spans="1:23" ht="28.8" outlineLevel="4" x14ac:dyDescent="0.3">
      <c r="A269" s="9" t="s">
        <v>287</v>
      </c>
      <c r="B269" s="10" t="s">
        <v>29</v>
      </c>
      <c r="C269" s="10" t="s">
        <v>103</v>
      </c>
      <c r="D269" s="10" t="s">
        <v>104</v>
      </c>
      <c r="E269" s="10"/>
      <c r="F269" s="10" t="s">
        <v>32</v>
      </c>
      <c r="G269" s="10">
        <v>1120</v>
      </c>
      <c r="H269" s="10">
        <v>3480</v>
      </c>
      <c r="I269" s="11" t="s">
        <v>105</v>
      </c>
      <c r="J269" s="11"/>
      <c r="K269" s="23">
        <v>0</v>
      </c>
      <c r="L269" s="23">
        <v>0</v>
      </c>
      <c r="M269" s="23">
        <v>0</v>
      </c>
      <c r="N269" s="23">
        <v>0</v>
      </c>
      <c r="O269" s="23">
        <v>0</v>
      </c>
      <c r="P269" s="23">
        <v>0</v>
      </c>
      <c r="Q269" s="23">
        <v>0</v>
      </c>
      <c r="R269" s="23">
        <v>0</v>
      </c>
      <c r="S269" s="23">
        <v>0</v>
      </c>
      <c r="T269" s="23">
        <v>0</v>
      </c>
      <c r="U269" s="12">
        <v>0</v>
      </c>
      <c r="V269" s="12">
        <v>0</v>
      </c>
      <c r="W269" s="13">
        <v>0</v>
      </c>
    </row>
    <row r="270" spans="1:23" outlineLevel="4" x14ac:dyDescent="0.3">
      <c r="A270" s="9" t="s">
        <v>287</v>
      </c>
      <c r="B270" s="10" t="s">
        <v>29</v>
      </c>
      <c r="C270" s="10" t="s">
        <v>103</v>
      </c>
      <c r="D270" s="10" t="s">
        <v>106</v>
      </c>
      <c r="E270" s="10"/>
      <c r="F270" s="10" t="s">
        <v>32</v>
      </c>
      <c r="G270" s="10">
        <v>1120</v>
      </c>
      <c r="H270" s="10">
        <v>3480</v>
      </c>
      <c r="I270" s="11" t="s">
        <v>107</v>
      </c>
      <c r="J270" s="11"/>
      <c r="K270" s="23">
        <v>14377587</v>
      </c>
      <c r="L270" s="23">
        <v>14377587</v>
      </c>
      <c r="M270" s="23">
        <v>2438200.81</v>
      </c>
      <c r="N270" s="23">
        <v>841990.65</v>
      </c>
      <c r="O270" s="23">
        <v>0</v>
      </c>
      <c r="P270" s="23">
        <v>4621050.2300000004</v>
      </c>
      <c r="Q270" s="23">
        <v>1948117.31</v>
      </c>
      <c r="R270" s="23">
        <v>6476345.3099999996</v>
      </c>
      <c r="S270" s="23">
        <v>6476345.3099999996</v>
      </c>
      <c r="T270" s="23">
        <v>6476345.3099999987</v>
      </c>
      <c r="U270" s="12">
        <v>0.32140652183151458</v>
      </c>
      <c r="V270" s="12">
        <v>0.2281461736242667</v>
      </c>
      <c r="W270" s="13">
        <v>0.54955269545578123</v>
      </c>
    </row>
    <row r="271" spans="1:23" outlineLevel="4" x14ac:dyDescent="0.3">
      <c r="A271" s="9" t="s">
        <v>287</v>
      </c>
      <c r="B271" s="10" t="s">
        <v>29</v>
      </c>
      <c r="C271" s="10" t="s">
        <v>103</v>
      </c>
      <c r="D271" s="10" t="s">
        <v>108</v>
      </c>
      <c r="E271" s="10"/>
      <c r="F271" s="10" t="s">
        <v>32</v>
      </c>
      <c r="G271" s="10">
        <v>1120</v>
      </c>
      <c r="H271" s="10">
        <v>3480</v>
      </c>
      <c r="I271" s="11" t="s">
        <v>109</v>
      </c>
      <c r="J271" s="11"/>
      <c r="K271" s="23">
        <v>171850</v>
      </c>
      <c r="L271" s="23">
        <v>171850</v>
      </c>
      <c r="M271" s="23">
        <v>0</v>
      </c>
      <c r="N271" s="23">
        <v>114400</v>
      </c>
      <c r="O271" s="23">
        <v>0</v>
      </c>
      <c r="P271" s="23">
        <v>0</v>
      </c>
      <c r="Q271" s="23">
        <v>0</v>
      </c>
      <c r="R271" s="23">
        <v>57450</v>
      </c>
      <c r="S271" s="23">
        <v>57450</v>
      </c>
      <c r="T271" s="23">
        <v>57450</v>
      </c>
      <c r="U271" s="12">
        <v>0</v>
      </c>
      <c r="V271" s="12">
        <v>0.66569682862961888</v>
      </c>
      <c r="W271" s="13">
        <v>0.66569682862961888</v>
      </c>
    </row>
    <row r="272" spans="1:23" ht="28.8" outlineLevel="4" x14ac:dyDescent="0.3">
      <c r="A272" s="9" t="s">
        <v>287</v>
      </c>
      <c r="B272" s="10" t="s">
        <v>29</v>
      </c>
      <c r="C272" s="10" t="s">
        <v>103</v>
      </c>
      <c r="D272" s="10" t="s">
        <v>114</v>
      </c>
      <c r="E272" s="10"/>
      <c r="F272" s="10" t="s">
        <v>32</v>
      </c>
      <c r="G272" s="10">
        <v>1120</v>
      </c>
      <c r="H272" s="10">
        <v>3480</v>
      </c>
      <c r="I272" s="11" t="s">
        <v>115</v>
      </c>
      <c r="J272" s="11"/>
      <c r="K272" s="23">
        <v>541378</v>
      </c>
      <c r="L272" s="23">
        <v>541378</v>
      </c>
      <c r="M272" s="23">
        <v>0</v>
      </c>
      <c r="N272" s="23">
        <v>0</v>
      </c>
      <c r="O272" s="23">
        <v>0</v>
      </c>
      <c r="P272" s="23">
        <v>341355.24</v>
      </c>
      <c r="Q272" s="23">
        <v>341355.24</v>
      </c>
      <c r="R272" s="23">
        <v>200022.76</v>
      </c>
      <c r="S272" s="23">
        <v>200022.76</v>
      </c>
      <c r="T272" s="23">
        <v>200022.76</v>
      </c>
      <c r="U272" s="12">
        <v>0.63053031338547183</v>
      </c>
      <c r="V272" s="12">
        <v>0</v>
      </c>
      <c r="W272" s="13">
        <v>0.63053031338547183</v>
      </c>
    </row>
    <row r="273" spans="1:23" outlineLevel="4" x14ac:dyDescent="0.3">
      <c r="A273" s="9" t="s">
        <v>287</v>
      </c>
      <c r="B273" s="10" t="s">
        <v>29</v>
      </c>
      <c r="C273" s="10" t="s">
        <v>103</v>
      </c>
      <c r="D273" s="10" t="s">
        <v>116</v>
      </c>
      <c r="E273" s="10"/>
      <c r="F273" s="10" t="s">
        <v>32</v>
      </c>
      <c r="G273" s="10">
        <v>1120</v>
      </c>
      <c r="H273" s="10">
        <v>3480</v>
      </c>
      <c r="I273" s="11" t="s">
        <v>117</v>
      </c>
      <c r="J273" s="11"/>
      <c r="K273" s="23">
        <v>3210180</v>
      </c>
      <c r="L273" s="23">
        <v>3210180</v>
      </c>
      <c r="M273" s="23">
        <v>0</v>
      </c>
      <c r="N273" s="23">
        <v>0</v>
      </c>
      <c r="O273" s="23">
        <v>0</v>
      </c>
      <c r="P273" s="23">
        <v>1734228.42</v>
      </c>
      <c r="Q273" s="23">
        <v>12386.58</v>
      </c>
      <c r="R273" s="23">
        <v>1475951.58</v>
      </c>
      <c r="S273" s="23">
        <v>1475951.58</v>
      </c>
      <c r="T273" s="23">
        <v>1475951.58</v>
      </c>
      <c r="U273" s="12">
        <v>0.54022778161972218</v>
      </c>
      <c r="V273" s="12">
        <v>0</v>
      </c>
      <c r="W273" s="13">
        <v>0.54022778161972218</v>
      </c>
    </row>
    <row r="274" spans="1:23" ht="28.8" outlineLevel="4" x14ac:dyDescent="0.3">
      <c r="A274" s="9" t="s">
        <v>287</v>
      </c>
      <c r="B274" s="10" t="s">
        <v>29</v>
      </c>
      <c r="C274" s="10" t="s">
        <v>103</v>
      </c>
      <c r="D274" s="10" t="s">
        <v>120</v>
      </c>
      <c r="E274" s="10"/>
      <c r="F274" s="10" t="s">
        <v>32</v>
      </c>
      <c r="G274" s="10">
        <v>1120</v>
      </c>
      <c r="H274" s="10">
        <v>3480</v>
      </c>
      <c r="I274" s="11" t="s">
        <v>121</v>
      </c>
      <c r="J274" s="11"/>
      <c r="K274" s="23">
        <v>3462597.8</v>
      </c>
      <c r="L274" s="23">
        <v>3462597.8</v>
      </c>
      <c r="M274" s="23">
        <v>168999.31</v>
      </c>
      <c r="N274" s="23">
        <v>49619.839999999997</v>
      </c>
      <c r="O274" s="23">
        <v>0</v>
      </c>
      <c r="P274" s="23">
        <v>2240331.46</v>
      </c>
      <c r="Q274" s="23">
        <v>1369271.13</v>
      </c>
      <c r="R274" s="23">
        <v>1003647.19</v>
      </c>
      <c r="S274" s="23">
        <v>1003647.19</v>
      </c>
      <c r="T274" s="23">
        <v>1003647.19</v>
      </c>
      <c r="U274" s="12">
        <v>0.64700886138147495</v>
      </c>
      <c r="V274" s="12">
        <v>6.3137321348728404E-2</v>
      </c>
      <c r="W274" s="13">
        <v>0.71014618273020336</v>
      </c>
    </row>
    <row r="275" spans="1:23" ht="28.8" outlineLevel="4" x14ac:dyDescent="0.3">
      <c r="A275" s="9" t="s">
        <v>287</v>
      </c>
      <c r="B275" s="10" t="s">
        <v>29</v>
      </c>
      <c r="C275" s="10" t="s">
        <v>103</v>
      </c>
      <c r="D275" s="10" t="s">
        <v>122</v>
      </c>
      <c r="E275" s="10"/>
      <c r="F275" s="10" t="s">
        <v>32</v>
      </c>
      <c r="G275" s="10">
        <v>1120</v>
      </c>
      <c r="H275" s="10">
        <v>3480</v>
      </c>
      <c r="I275" s="11" t="s">
        <v>123</v>
      </c>
      <c r="J275" s="11"/>
      <c r="K275" s="23">
        <v>826050</v>
      </c>
      <c r="L275" s="23">
        <v>826050</v>
      </c>
      <c r="M275" s="23">
        <v>0</v>
      </c>
      <c r="N275" s="23">
        <v>0</v>
      </c>
      <c r="O275" s="23">
        <v>0</v>
      </c>
      <c r="P275" s="23">
        <v>400000</v>
      </c>
      <c r="Q275" s="23">
        <v>400000</v>
      </c>
      <c r="R275" s="23">
        <v>426050</v>
      </c>
      <c r="S275" s="23">
        <v>426050</v>
      </c>
      <c r="T275" s="23">
        <v>426050</v>
      </c>
      <c r="U275" s="12">
        <v>0.48423218933478601</v>
      </c>
      <c r="V275" s="12">
        <v>0</v>
      </c>
      <c r="W275" s="13">
        <v>0.48423218933478601</v>
      </c>
    </row>
    <row r="276" spans="1:23" outlineLevel="4" x14ac:dyDescent="0.3">
      <c r="A276" s="9" t="s">
        <v>287</v>
      </c>
      <c r="B276" s="10" t="s">
        <v>29</v>
      </c>
      <c r="C276" s="10" t="s">
        <v>103</v>
      </c>
      <c r="D276" s="10" t="s">
        <v>124</v>
      </c>
      <c r="E276" s="10"/>
      <c r="F276" s="10" t="s">
        <v>32</v>
      </c>
      <c r="G276" s="10">
        <v>1120</v>
      </c>
      <c r="H276" s="10">
        <v>3480</v>
      </c>
      <c r="I276" s="11" t="s">
        <v>125</v>
      </c>
      <c r="J276" s="11"/>
      <c r="K276" s="23">
        <v>8730955</v>
      </c>
      <c r="L276" s="23">
        <v>8730955</v>
      </c>
      <c r="M276" s="23">
        <v>0</v>
      </c>
      <c r="N276" s="23">
        <v>2858777.64</v>
      </c>
      <c r="O276" s="23">
        <v>0</v>
      </c>
      <c r="P276" s="23">
        <v>1823957.4</v>
      </c>
      <c r="Q276" s="23">
        <v>779147.5</v>
      </c>
      <c r="R276" s="23">
        <v>4048219.96</v>
      </c>
      <c r="S276" s="23">
        <v>4048219.96</v>
      </c>
      <c r="T276" s="23">
        <v>4048219.9599999995</v>
      </c>
      <c r="U276" s="12">
        <v>0.20890697523924931</v>
      </c>
      <c r="V276" s="12">
        <v>0.32743011961463553</v>
      </c>
      <c r="W276" s="13">
        <v>0.53633709485388481</v>
      </c>
    </row>
    <row r="277" spans="1:23" outlineLevel="4" x14ac:dyDescent="0.3">
      <c r="A277" s="9" t="s">
        <v>287</v>
      </c>
      <c r="B277" s="10" t="s">
        <v>29</v>
      </c>
      <c r="C277" s="10" t="s">
        <v>103</v>
      </c>
      <c r="D277" s="10" t="s">
        <v>126</v>
      </c>
      <c r="E277" s="10"/>
      <c r="F277" s="10" t="s">
        <v>32</v>
      </c>
      <c r="G277" s="10">
        <v>1120</v>
      </c>
      <c r="H277" s="10">
        <v>3480</v>
      </c>
      <c r="I277" s="11" t="s">
        <v>127</v>
      </c>
      <c r="J277" s="11"/>
      <c r="K277" s="23">
        <v>115500</v>
      </c>
      <c r="L277" s="23">
        <v>115500</v>
      </c>
      <c r="M277" s="23">
        <v>0</v>
      </c>
      <c r="N277" s="23">
        <v>0</v>
      </c>
      <c r="O277" s="23">
        <v>0</v>
      </c>
      <c r="P277" s="23">
        <v>50839.5</v>
      </c>
      <c r="Q277" s="23">
        <v>0</v>
      </c>
      <c r="R277" s="23">
        <v>64660.5</v>
      </c>
      <c r="S277" s="23">
        <v>64660.5</v>
      </c>
      <c r="T277" s="23">
        <v>64660.5</v>
      </c>
      <c r="U277" s="12">
        <v>0.44016883116883115</v>
      </c>
      <c r="V277" s="12">
        <v>0</v>
      </c>
      <c r="W277" s="13">
        <v>0.44016883116883115</v>
      </c>
    </row>
    <row r="278" spans="1:23" outlineLevel="4" x14ac:dyDescent="0.3">
      <c r="A278" s="9" t="s">
        <v>287</v>
      </c>
      <c r="B278" s="10" t="s">
        <v>29</v>
      </c>
      <c r="C278" s="10" t="s">
        <v>103</v>
      </c>
      <c r="D278" s="10" t="s">
        <v>128</v>
      </c>
      <c r="E278" s="10"/>
      <c r="F278" s="10" t="s">
        <v>32</v>
      </c>
      <c r="G278" s="10">
        <v>1120</v>
      </c>
      <c r="H278" s="10">
        <v>3480</v>
      </c>
      <c r="I278" s="11" t="s">
        <v>129</v>
      </c>
      <c r="J278" s="11"/>
      <c r="K278" s="23">
        <v>38280</v>
      </c>
      <c r="L278" s="23">
        <v>38280</v>
      </c>
      <c r="M278" s="23">
        <v>0</v>
      </c>
      <c r="N278" s="23">
        <v>0</v>
      </c>
      <c r="O278" s="23">
        <v>0</v>
      </c>
      <c r="P278" s="23">
        <v>0</v>
      </c>
      <c r="Q278" s="23">
        <v>0</v>
      </c>
      <c r="R278" s="23">
        <v>38280</v>
      </c>
      <c r="S278" s="23">
        <v>38280</v>
      </c>
      <c r="T278" s="23">
        <v>38280</v>
      </c>
      <c r="U278" s="12">
        <v>0</v>
      </c>
      <c r="V278" s="12">
        <v>0</v>
      </c>
      <c r="W278" s="13">
        <v>0</v>
      </c>
    </row>
    <row r="279" spans="1:23" ht="28.8" outlineLevel="4" x14ac:dyDescent="0.3">
      <c r="A279" s="9" t="s">
        <v>287</v>
      </c>
      <c r="B279" s="10" t="s">
        <v>29</v>
      </c>
      <c r="C279" s="10" t="s">
        <v>103</v>
      </c>
      <c r="D279" s="10" t="s">
        <v>130</v>
      </c>
      <c r="E279" s="10"/>
      <c r="F279" s="10" t="s">
        <v>32</v>
      </c>
      <c r="G279" s="10">
        <v>1120</v>
      </c>
      <c r="H279" s="10">
        <v>3480</v>
      </c>
      <c r="I279" s="11" t="s">
        <v>131</v>
      </c>
      <c r="J279" s="11"/>
      <c r="K279" s="23">
        <v>1302610</v>
      </c>
      <c r="L279" s="23">
        <v>1302610</v>
      </c>
      <c r="M279" s="23">
        <v>0</v>
      </c>
      <c r="N279" s="23">
        <v>0</v>
      </c>
      <c r="O279" s="23">
        <v>0</v>
      </c>
      <c r="P279" s="23">
        <v>352200</v>
      </c>
      <c r="Q279" s="23">
        <v>352200</v>
      </c>
      <c r="R279" s="23">
        <v>950410</v>
      </c>
      <c r="S279" s="23">
        <v>950410</v>
      </c>
      <c r="T279" s="23">
        <v>950410</v>
      </c>
      <c r="U279" s="12">
        <v>0.27038023660189925</v>
      </c>
      <c r="V279" s="12">
        <v>0</v>
      </c>
      <c r="W279" s="13">
        <v>0.27038023660189925</v>
      </c>
    </row>
    <row r="280" spans="1:23" outlineLevel="3" x14ac:dyDescent="0.3">
      <c r="A280" s="14"/>
      <c r="B280" s="15"/>
      <c r="C280" s="15" t="s">
        <v>136</v>
      </c>
      <c r="D280" s="15"/>
      <c r="E280" s="15"/>
      <c r="F280" s="15"/>
      <c r="G280" s="15"/>
      <c r="H280" s="15"/>
      <c r="I280" s="16"/>
      <c r="J280" s="16"/>
      <c r="K280" s="24">
        <f t="shared" ref="K280:T280" si="20">SUBTOTAL(9,K269:K279)</f>
        <v>32776987.800000001</v>
      </c>
      <c r="L280" s="24">
        <f t="shared" si="20"/>
        <v>32776987.800000001</v>
      </c>
      <c r="M280" s="24">
        <f t="shared" si="20"/>
        <v>2607200.12</v>
      </c>
      <c r="N280" s="24">
        <f t="shared" si="20"/>
        <v>3864788.13</v>
      </c>
      <c r="O280" s="24">
        <f t="shared" si="20"/>
        <v>0</v>
      </c>
      <c r="P280" s="24">
        <f t="shared" si="20"/>
        <v>11563962.250000002</v>
      </c>
      <c r="Q280" s="24">
        <f t="shared" si="20"/>
        <v>5202477.76</v>
      </c>
      <c r="R280" s="24">
        <f t="shared" si="20"/>
        <v>14741037.300000001</v>
      </c>
      <c r="S280" s="24">
        <f t="shared" si="20"/>
        <v>14741037.300000001</v>
      </c>
      <c r="T280" s="24">
        <f t="shared" si="20"/>
        <v>14741037.299999997</v>
      </c>
      <c r="U280" s="17">
        <v>0.35280735132103874</v>
      </c>
      <c r="V280" s="17">
        <v>0.19745524785532612</v>
      </c>
      <c r="W280" s="18">
        <v>0.55026259917636489</v>
      </c>
    </row>
    <row r="281" spans="1:23" outlineLevel="4" x14ac:dyDescent="0.3">
      <c r="A281" s="9" t="s">
        <v>287</v>
      </c>
      <c r="B281" s="10" t="s">
        <v>29</v>
      </c>
      <c r="C281" s="10" t="s">
        <v>137</v>
      </c>
      <c r="D281" s="10" t="s">
        <v>141</v>
      </c>
      <c r="E281" s="10"/>
      <c r="F281" s="10">
        <v>280</v>
      </c>
      <c r="G281" s="10">
        <v>2210</v>
      </c>
      <c r="H281" s="10">
        <v>3480</v>
      </c>
      <c r="I281" s="11" t="s">
        <v>142</v>
      </c>
      <c r="J281" s="11" t="s">
        <v>140</v>
      </c>
      <c r="K281" s="23">
        <v>190000</v>
      </c>
      <c r="L281" s="23">
        <v>190000</v>
      </c>
      <c r="M281" s="23">
        <v>0</v>
      </c>
      <c r="N281" s="23">
        <v>0</v>
      </c>
      <c r="O281" s="23">
        <v>0</v>
      </c>
      <c r="P281" s="23">
        <v>0</v>
      </c>
      <c r="Q281" s="23">
        <v>0</v>
      </c>
      <c r="R281" s="23">
        <v>190000</v>
      </c>
      <c r="S281" s="23">
        <v>190000</v>
      </c>
      <c r="T281" s="23">
        <v>190000</v>
      </c>
      <c r="U281" s="12">
        <v>0</v>
      </c>
      <c r="V281" s="12">
        <v>0</v>
      </c>
      <c r="W281" s="13">
        <v>0</v>
      </c>
    </row>
    <row r="282" spans="1:23" outlineLevel="4" x14ac:dyDescent="0.3">
      <c r="A282" s="9" t="s">
        <v>287</v>
      </c>
      <c r="B282" s="10" t="s">
        <v>29</v>
      </c>
      <c r="C282" s="10" t="s">
        <v>137</v>
      </c>
      <c r="D282" s="10" t="s">
        <v>143</v>
      </c>
      <c r="E282" s="10"/>
      <c r="F282" s="10">
        <v>280</v>
      </c>
      <c r="G282" s="10">
        <v>2210</v>
      </c>
      <c r="H282" s="10">
        <v>3480</v>
      </c>
      <c r="I282" s="11" t="s">
        <v>144</v>
      </c>
      <c r="J282" s="11" t="s">
        <v>140</v>
      </c>
      <c r="K282" s="23">
        <v>1032446</v>
      </c>
      <c r="L282" s="23">
        <v>1032446</v>
      </c>
      <c r="M282" s="23">
        <v>860300</v>
      </c>
      <c r="N282" s="23">
        <v>0</v>
      </c>
      <c r="O282" s="23">
        <v>0</v>
      </c>
      <c r="P282" s="23">
        <v>0</v>
      </c>
      <c r="Q282" s="23">
        <v>0</v>
      </c>
      <c r="R282" s="23">
        <v>172146</v>
      </c>
      <c r="S282" s="23">
        <v>172146</v>
      </c>
      <c r="T282" s="23">
        <v>172146</v>
      </c>
      <c r="U282" s="12">
        <v>0</v>
      </c>
      <c r="V282" s="12">
        <v>0.83326391888776752</v>
      </c>
      <c r="W282" s="13">
        <v>0.83326391888776752</v>
      </c>
    </row>
    <row r="283" spans="1:23" outlineLevel="4" x14ac:dyDescent="0.3">
      <c r="A283" s="9" t="s">
        <v>287</v>
      </c>
      <c r="B283" s="10" t="s">
        <v>29</v>
      </c>
      <c r="C283" s="10" t="s">
        <v>137</v>
      </c>
      <c r="D283" s="10" t="s">
        <v>145</v>
      </c>
      <c r="E283" s="10"/>
      <c r="F283" s="10">
        <v>280</v>
      </c>
      <c r="G283" s="10">
        <v>2210</v>
      </c>
      <c r="H283" s="10">
        <v>3480</v>
      </c>
      <c r="I283" s="11" t="s">
        <v>146</v>
      </c>
      <c r="J283" s="11" t="s">
        <v>140</v>
      </c>
      <c r="K283" s="23">
        <v>769429168</v>
      </c>
      <c r="L283" s="23">
        <v>769429168</v>
      </c>
      <c r="M283" s="23">
        <v>0</v>
      </c>
      <c r="N283" s="23">
        <v>163718019.97</v>
      </c>
      <c r="O283" s="23">
        <v>0</v>
      </c>
      <c r="P283" s="23">
        <v>598963287.49000001</v>
      </c>
      <c r="Q283" s="23">
        <v>148385168.02000001</v>
      </c>
      <c r="R283" s="23">
        <v>6747860.54</v>
      </c>
      <c r="S283" s="23">
        <v>6747860.54</v>
      </c>
      <c r="T283" s="23">
        <v>6747860.5399999619</v>
      </c>
      <c r="U283" s="12">
        <v>0.77845149677247483</v>
      </c>
      <c r="V283" s="12">
        <v>0.21277854645874303</v>
      </c>
      <c r="W283" s="13">
        <v>0.99123004323121788</v>
      </c>
    </row>
    <row r="284" spans="1:23" outlineLevel="4" x14ac:dyDescent="0.3">
      <c r="A284" s="9" t="s">
        <v>287</v>
      </c>
      <c r="B284" s="10" t="s">
        <v>29</v>
      </c>
      <c r="C284" s="10" t="s">
        <v>137</v>
      </c>
      <c r="D284" s="10" t="s">
        <v>147</v>
      </c>
      <c r="E284" s="10"/>
      <c r="F284" s="10">
        <v>280</v>
      </c>
      <c r="G284" s="10">
        <v>2210</v>
      </c>
      <c r="H284" s="10">
        <v>3480</v>
      </c>
      <c r="I284" s="11" t="s">
        <v>148</v>
      </c>
      <c r="J284" s="11" t="s">
        <v>140</v>
      </c>
      <c r="K284" s="23">
        <v>3000000</v>
      </c>
      <c r="L284" s="23">
        <v>3000000</v>
      </c>
      <c r="M284" s="23">
        <v>0</v>
      </c>
      <c r="N284" s="23">
        <v>0</v>
      </c>
      <c r="O284" s="23">
        <v>0</v>
      </c>
      <c r="P284" s="23">
        <v>0</v>
      </c>
      <c r="Q284" s="23">
        <v>0</v>
      </c>
      <c r="R284" s="23">
        <v>3000000</v>
      </c>
      <c r="S284" s="23">
        <v>3000000</v>
      </c>
      <c r="T284" s="23">
        <v>3000000</v>
      </c>
      <c r="U284" s="12">
        <v>0</v>
      </c>
      <c r="V284" s="12">
        <v>0</v>
      </c>
      <c r="W284" s="13">
        <v>0</v>
      </c>
    </row>
    <row r="285" spans="1:23" ht="28.8" outlineLevel="4" x14ac:dyDescent="0.3">
      <c r="A285" s="9" t="s">
        <v>287</v>
      </c>
      <c r="B285" s="10" t="s">
        <v>29</v>
      </c>
      <c r="C285" s="10" t="s">
        <v>137</v>
      </c>
      <c r="D285" s="10" t="s">
        <v>276</v>
      </c>
      <c r="E285" s="10"/>
      <c r="F285" s="10">
        <v>280</v>
      </c>
      <c r="G285" s="10">
        <v>2210</v>
      </c>
      <c r="H285" s="10">
        <v>3480</v>
      </c>
      <c r="I285" s="11" t="s">
        <v>277</v>
      </c>
      <c r="J285" s="11" t="s">
        <v>140</v>
      </c>
      <c r="K285" s="23">
        <v>1246336922</v>
      </c>
      <c r="L285" s="23">
        <v>1246336922</v>
      </c>
      <c r="M285" s="23">
        <v>0</v>
      </c>
      <c r="N285" s="23">
        <v>224384336.94999999</v>
      </c>
      <c r="O285" s="23">
        <v>0</v>
      </c>
      <c r="P285" s="23">
        <v>1019559017.35</v>
      </c>
      <c r="Q285" s="23">
        <v>12116092.6</v>
      </c>
      <c r="R285" s="23">
        <v>2393567.7000000002</v>
      </c>
      <c r="S285" s="23">
        <v>2393567.7000000002</v>
      </c>
      <c r="T285" s="23">
        <v>2393567.6999999285</v>
      </c>
      <c r="U285" s="12">
        <v>0.81804446241864603</v>
      </c>
      <c r="V285" s="12">
        <v>0.18003505552088586</v>
      </c>
      <c r="W285" s="13">
        <v>0.99807951793953187</v>
      </c>
    </row>
    <row r="286" spans="1:23" ht="28.8" outlineLevel="4" x14ac:dyDescent="0.3">
      <c r="A286" s="9" t="s">
        <v>287</v>
      </c>
      <c r="B286" s="10" t="s">
        <v>29</v>
      </c>
      <c r="C286" s="10" t="s">
        <v>137</v>
      </c>
      <c r="D286" s="10" t="s">
        <v>149</v>
      </c>
      <c r="E286" s="10"/>
      <c r="F286" s="10">
        <v>280</v>
      </c>
      <c r="G286" s="10">
        <v>2210</v>
      </c>
      <c r="H286" s="10">
        <v>3480</v>
      </c>
      <c r="I286" s="11" t="s">
        <v>150</v>
      </c>
      <c r="J286" s="11" t="s">
        <v>140</v>
      </c>
      <c r="K286" s="23">
        <v>204000000</v>
      </c>
      <c r="L286" s="23">
        <v>204000000</v>
      </c>
      <c r="M286" s="23">
        <v>0</v>
      </c>
      <c r="N286" s="23">
        <v>0</v>
      </c>
      <c r="O286" s="23">
        <v>0</v>
      </c>
      <c r="P286" s="23">
        <v>204000000</v>
      </c>
      <c r="Q286" s="23">
        <v>0</v>
      </c>
      <c r="R286" s="23">
        <v>0</v>
      </c>
      <c r="S286" s="23">
        <v>0</v>
      </c>
      <c r="T286" s="23">
        <v>0</v>
      </c>
      <c r="U286" s="12">
        <v>1</v>
      </c>
      <c r="V286" s="12">
        <v>0</v>
      </c>
      <c r="W286" s="13">
        <v>1</v>
      </c>
    </row>
    <row r="287" spans="1:23" outlineLevel="4" x14ac:dyDescent="0.3">
      <c r="A287" s="9" t="s">
        <v>287</v>
      </c>
      <c r="B287" s="10" t="s">
        <v>29</v>
      </c>
      <c r="C287" s="10" t="s">
        <v>137</v>
      </c>
      <c r="D287" s="10" t="s">
        <v>291</v>
      </c>
      <c r="E287" s="10"/>
      <c r="F287" s="10">
        <v>280</v>
      </c>
      <c r="G287" s="10">
        <v>2110</v>
      </c>
      <c r="H287" s="10">
        <v>3480</v>
      </c>
      <c r="I287" s="11" t="s">
        <v>292</v>
      </c>
      <c r="J287" s="11" t="s">
        <v>38</v>
      </c>
      <c r="K287" s="23">
        <v>1419142129</v>
      </c>
      <c r="L287" s="23">
        <v>1419142129</v>
      </c>
      <c r="M287" s="23">
        <v>0</v>
      </c>
      <c r="N287" s="23">
        <v>62358228.850000001</v>
      </c>
      <c r="O287" s="23">
        <v>0</v>
      </c>
      <c r="P287" s="23">
        <v>1225480581.0999999</v>
      </c>
      <c r="Q287" s="23">
        <v>526997171.89999998</v>
      </c>
      <c r="R287" s="23">
        <v>131303319.05</v>
      </c>
      <c r="S287" s="23">
        <v>131303319.05</v>
      </c>
      <c r="T287" s="23">
        <v>131303319.05000019</v>
      </c>
      <c r="U287" s="12">
        <v>0.86353618574027968</v>
      </c>
      <c r="V287" s="12">
        <v>4.3940791817617869E-2</v>
      </c>
      <c r="W287" s="13">
        <v>0.90747697755789758</v>
      </c>
    </row>
    <row r="288" spans="1:23" outlineLevel="4" x14ac:dyDescent="0.3">
      <c r="A288" s="9" t="s">
        <v>287</v>
      </c>
      <c r="B288" s="10" t="s">
        <v>29</v>
      </c>
      <c r="C288" s="10" t="s">
        <v>137</v>
      </c>
      <c r="D288" s="10" t="s">
        <v>151</v>
      </c>
      <c r="E288" s="10"/>
      <c r="F288" s="10">
        <v>280</v>
      </c>
      <c r="G288" s="10">
        <v>2240</v>
      </c>
      <c r="H288" s="10">
        <v>3480</v>
      </c>
      <c r="I288" s="11" t="s">
        <v>152</v>
      </c>
      <c r="J288" s="11"/>
      <c r="K288" s="23">
        <v>50000000</v>
      </c>
      <c r="L288" s="23">
        <v>50000000</v>
      </c>
      <c r="M288" s="23">
        <v>0</v>
      </c>
      <c r="N288" s="23">
        <v>1936183.74</v>
      </c>
      <c r="O288" s="23">
        <v>0</v>
      </c>
      <c r="P288" s="23">
        <v>39930144.899999999</v>
      </c>
      <c r="Q288" s="23">
        <v>0</v>
      </c>
      <c r="R288" s="23">
        <v>8133671.3600000003</v>
      </c>
      <c r="S288" s="23">
        <v>8133671.3600000003</v>
      </c>
      <c r="T288" s="23">
        <v>8133671.3599999994</v>
      </c>
      <c r="U288" s="12">
        <v>0.79860289799999995</v>
      </c>
      <c r="V288" s="12">
        <v>3.8723674799999996E-2</v>
      </c>
      <c r="W288" s="13">
        <v>0.83732657279999989</v>
      </c>
    </row>
    <row r="289" spans="1:23" outlineLevel="3" x14ac:dyDescent="0.3">
      <c r="A289" s="14"/>
      <c r="B289" s="15"/>
      <c r="C289" s="15" t="s">
        <v>153</v>
      </c>
      <c r="D289" s="15"/>
      <c r="E289" s="15"/>
      <c r="F289" s="15"/>
      <c r="G289" s="15"/>
      <c r="H289" s="15"/>
      <c r="I289" s="16"/>
      <c r="J289" s="16"/>
      <c r="K289" s="24">
        <f t="shared" ref="K289:T289" si="21">SUBTOTAL(9,K281:K288)</f>
        <v>3693130665</v>
      </c>
      <c r="L289" s="24">
        <f t="shared" si="21"/>
        <v>3693130665</v>
      </c>
      <c r="M289" s="24">
        <f t="shared" si="21"/>
        <v>860300</v>
      </c>
      <c r="N289" s="24">
        <f t="shared" si="21"/>
        <v>452396769.50999999</v>
      </c>
      <c r="O289" s="24">
        <f t="shared" si="21"/>
        <v>0</v>
      </c>
      <c r="P289" s="24">
        <f t="shared" si="21"/>
        <v>3087933030.8400002</v>
      </c>
      <c r="Q289" s="24">
        <f t="shared" si="21"/>
        <v>687498432.51999998</v>
      </c>
      <c r="R289" s="24">
        <f t="shared" si="21"/>
        <v>151940564.65000001</v>
      </c>
      <c r="S289" s="24">
        <f t="shared" si="21"/>
        <v>151940564.65000001</v>
      </c>
      <c r="T289" s="24">
        <f t="shared" si="21"/>
        <v>151940564.6500001</v>
      </c>
      <c r="U289" s="17">
        <v>0.83612883240349689</v>
      </c>
      <c r="V289" s="17">
        <v>0.12272976794607943</v>
      </c>
      <c r="W289" s="18">
        <v>0.95885860034957626</v>
      </c>
    </row>
    <row r="290" spans="1:23" ht="100.8" outlineLevel="4" x14ac:dyDescent="0.3">
      <c r="A290" s="9" t="s">
        <v>287</v>
      </c>
      <c r="B290" s="10" t="s">
        <v>29</v>
      </c>
      <c r="C290" s="10" t="s">
        <v>154</v>
      </c>
      <c r="D290" s="10" t="s">
        <v>158</v>
      </c>
      <c r="E290" s="10" t="s">
        <v>52</v>
      </c>
      <c r="F290" s="10">
        <v>280</v>
      </c>
      <c r="G290" s="10">
        <v>1310</v>
      </c>
      <c r="H290" s="10">
        <v>3480</v>
      </c>
      <c r="I290" s="11" t="s">
        <v>159</v>
      </c>
      <c r="J290" s="11"/>
      <c r="K290" s="23">
        <v>578840</v>
      </c>
      <c r="L290" s="23">
        <v>578840</v>
      </c>
      <c r="M290" s="23">
        <v>0</v>
      </c>
      <c r="N290" s="23">
        <v>0</v>
      </c>
      <c r="O290" s="23">
        <v>0</v>
      </c>
      <c r="P290" s="23">
        <v>0</v>
      </c>
      <c r="Q290" s="23">
        <v>0</v>
      </c>
      <c r="R290" s="23">
        <v>578840</v>
      </c>
      <c r="S290" s="23">
        <v>578840</v>
      </c>
      <c r="T290" s="23">
        <v>578840</v>
      </c>
      <c r="U290" s="12">
        <v>0</v>
      </c>
      <c r="V290" s="12">
        <v>0</v>
      </c>
      <c r="W290" s="13">
        <v>0</v>
      </c>
    </row>
    <row r="291" spans="1:23" ht="100.8" outlineLevel="4" x14ac:dyDescent="0.3">
      <c r="A291" s="9" t="s">
        <v>287</v>
      </c>
      <c r="B291" s="10" t="s">
        <v>29</v>
      </c>
      <c r="C291" s="10" t="s">
        <v>154</v>
      </c>
      <c r="D291" s="10" t="s">
        <v>158</v>
      </c>
      <c r="E291" s="10" t="s">
        <v>52</v>
      </c>
      <c r="F291" s="10" t="s">
        <v>32</v>
      </c>
      <c r="G291" s="10">
        <v>1310</v>
      </c>
      <c r="H291" s="10">
        <v>3480</v>
      </c>
      <c r="I291" s="11" t="s">
        <v>159</v>
      </c>
      <c r="J291" s="11"/>
      <c r="K291" s="23">
        <v>4579433</v>
      </c>
      <c r="L291" s="23">
        <v>4579433</v>
      </c>
      <c r="M291" s="23">
        <v>0</v>
      </c>
      <c r="N291" s="23">
        <v>0</v>
      </c>
      <c r="O291" s="23">
        <v>0</v>
      </c>
      <c r="P291" s="23">
        <v>3789100.1</v>
      </c>
      <c r="Q291" s="23">
        <v>3789100.1</v>
      </c>
      <c r="R291" s="23">
        <v>790332.9</v>
      </c>
      <c r="S291" s="23">
        <v>790332.9</v>
      </c>
      <c r="T291" s="23">
        <v>790332.89999999991</v>
      </c>
      <c r="U291" s="12">
        <v>0.8274168657997617</v>
      </c>
      <c r="V291" s="12">
        <v>0</v>
      </c>
      <c r="W291" s="13">
        <v>0.8274168657997617</v>
      </c>
    </row>
    <row r="292" spans="1:23" ht="100.8" outlineLevel="4" x14ac:dyDescent="0.3">
      <c r="A292" s="9" t="s">
        <v>287</v>
      </c>
      <c r="B292" s="10" t="s">
        <v>29</v>
      </c>
      <c r="C292" s="10" t="s">
        <v>154</v>
      </c>
      <c r="D292" s="10" t="s">
        <v>158</v>
      </c>
      <c r="E292" s="10" t="s">
        <v>160</v>
      </c>
      <c r="F292" s="10">
        <v>280</v>
      </c>
      <c r="G292" s="10">
        <v>1310</v>
      </c>
      <c r="H292" s="10">
        <v>3480</v>
      </c>
      <c r="I292" s="11" t="s">
        <v>159</v>
      </c>
      <c r="J292" s="11"/>
      <c r="K292" s="23">
        <v>249492</v>
      </c>
      <c r="L292" s="23">
        <v>249492</v>
      </c>
      <c r="M292" s="23">
        <v>0</v>
      </c>
      <c r="N292" s="23">
        <v>0</v>
      </c>
      <c r="O292" s="23">
        <v>0</v>
      </c>
      <c r="P292" s="23">
        <v>0</v>
      </c>
      <c r="Q292" s="23">
        <v>0</v>
      </c>
      <c r="R292" s="23">
        <v>249492</v>
      </c>
      <c r="S292" s="23">
        <v>249492</v>
      </c>
      <c r="T292" s="23">
        <v>249492</v>
      </c>
      <c r="U292" s="12">
        <v>0</v>
      </c>
      <c r="V292" s="12">
        <v>0</v>
      </c>
      <c r="W292" s="13">
        <v>0</v>
      </c>
    </row>
    <row r="293" spans="1:23" ht="86.4" outlineLevel="4" x14ac:dyDescent="0.3">
      <c r="A293" s="9" t="s">
        <v>287</v>
      </c>
      <c r="B293" s="10" t="s">
        <v>29</v>
      </c>
      <c r="C293" s="10" t="s">
        <v>154</v>
      </c>
      <c r="D293" s="10" t="s">
        <v>158</v>
      </c>
      <c r="E293" s="10" t="s">
        <v>160</v>
      </c>
      <c r="F293" s="10" t="s">
        <v>32</v>
      </c>
      <c r="G293" s="10">
        <v>1310</v>
      </c>
      <c r="H293" s="10">
        <v>3480</v>
      </c>
      <c r="I293" s="11" t="s">
        <v>161</v>
      </c>
      <c r="J293" s="11"/>
      <c r="K293" s="23">
        <v>3585743</v>
      </c>
      <c r="L293" s="23">
        <v>3585743</v>
      </c>
      <c r="M293" s="23">
        <v>0</v>
      </c>
      <c r="N293" s="23">
        <v>0</v>
      </c>
      <c r="O293" s="23">
        <v>0</v>
      </c>
      <c r="P293" s="23">
        <v>3478800.2</v>
      </c>
      <c r="Q293" s="23">
        <v>3478800.2</v>
      </c>
      <c r="R293" s="23">
        <v>106942.8</v>
      </c>
      <c r="S293" s="23">
        <v>106942.8</v>
      </c>
      <c r="T293" s="23">
        <v>106942.79999999981</v>
      </c>
      <c r="U293" s="12">
        <v>0.97017555357425234</v>
      </c>
      <c r="V293" s="12">
        <v>0</v>
      </c>
      <c r="W293" s="13">
        <v>0.97017555357425234</v>
      </c>
    </row>
    <row r="294" spans="1:23" outlineLevel="4" x14ac:dyDescent="0.3">
      <c r="A294" s="9" t="s">
        <v>287</v>
      </c>
      <c r="B294" s="10" t="s">
        <v>29</v>
      </c>
      <c r="C294" s="10" t="s">
        <v>154</v>
      </c>
      <c r="D294" s="10" t="s">
        <v>184</v>
      </c>
      <c r="E294" s="10"/>
      <c r="F294" s="10" t="s">
        <v>32</v>
      </c>
      <c r="G294" s="10">
        <v>1320</v>
      </c>
      <c r="H294" s="10">
        <v>3480</v>
      </c>
      <c r="I294" s="11" t="s">
        <v>185</v>
      </c>
      <c r="J294" s="11"/>
      <c r="K294" s="23">
        <v>7410745</v>
      </c>
      <c r="L294" s="23">
        <v>7410745</v>
      </c>
      <c r="M294" s="23">
        <v>0</v>
      </c>
      <c r="N294" s="23">
        <v>0</v>
      </c>
      <c r="O294" s="23">
        <v>0</v>
      </c>
      <c r="P294" s="23">
        <v>3399347.66</v>
      </c>
      <c r="Q294" s="23">
        <v>2484135.09</v>
      </c>
      <c r="R294" s="23">
        <v>4011397.34</v>
      </c>
      <c r="S294" s="23">
        <v>4011397.34</v>
      </c>
      <c r="T294" s="23">
        <v>4011397.34</v>
      </c>
      <c r="U294" s="12">
        <v>0.45870525298063825</v>
      </c>
      <c r="V294" s="12">
        <v>0</v>
      </c>
      <c r="W294" s="13">
        <v>0.45870525298063825</v>
      </c>
    </row>
    <row r="295" spans="1:23" ht="187.2" outlineLevel="4" x14ac:dyDescent="0.3">
      <c r="A295" s="9" t="s">
        <v>287</v>
      </c>
      <c r="B295" s="10" t="s">
        <v>29</v>
      </c>
      <c r="C295" s="10" t="s">
        <v>154</v>
      </c>
      <c r="D295" s="10" t="s">
        <v>196</v>
      </c>
      <c r="E295" s="10"/>
      <c r="F295" s="10" t="s">
        <v>32</v>
      </c>
      <c r="G295" s="10">
        <v>1320</v>
      </c>
      <c r="H295" s="10">
        <v>3480</v>
      </c>
      <c r="I295" s="11" t="s">
        <v>197</v>
      </c>
      <c r="J295" s="11"/>
      <c r="K295" s="23">
        <v>581243416</v>
      </c>
      <c r="L295" s="23">
        <v>581243416</v>
      </c>
      <c r="M295" s="23">
        <v>0</v>
      </c>
      <c r="N295" s="23">
        <v>0</v>
      </c>
      <c r="O295" s="23">
        <v>0</v>
      </c>
      <c r="P295" s="23">
        <v>308747445.35000002</v>
      </c>
      <c r="Q295" s="23">
        <v>304830880.62</v>
      </c>
      <c r="R295" s="23">
        <v>272495970.64999998</v>
      </c>
      <c r="S295" s="23">
        <v>272495970.64999998</v>
      </c>
      <c r="T295" s="23">
        <v>272495970.64999998</v>
      </c>
      <c r="U295" s="12">
        <v>0.53118441749368572</v>
      </c>
      <c r="V295" s="12">
        <v>0</v>
      </c>
      <c r="W295" s="13">
        <v>0.53118441749368572</v>
      </c>
    </row>
    <row r="296" spans="1:23" outlineLevel="3" x14ac:dyDescent="0.3">
      <c r="A296" s="14"/>
      <c r="B296" s="15"/>
      <c r="C296" s="15" t="s">
        <v>215</v>
      </c>
      <c r="D296" s="15"/>
      <c r="E296" s="15"/>
      <c r="F296" s="15"/>
      <c r="G296" s="15"/>
      <c r="H296" s="15"/>
      <c r="I296" s="16"/>
      <c r="J296" s="16"/>
      <c r="K296" s="24">
        <f t="shared" ref="K296:T296" si="22">SUBTOTAL(9,K290:K295)</f>
        <v>597647669</v>
      </c>
      <c r="L296" s="24">
        <f t="shared" si="22"/>
        <v>597647669</v>
      </c>
      <c r="M296" s="24">
        <f t="shared" si="22"/>
        <v>0</v>
      </c>
      <c r="N296" s="24">
        <f t="shared" si="22"/>
        <v>0</v>
      </c>
      <c r="O296" s="24">
        <f t="shared" si="22"/>
        <v>0</v>
      </c>
      <c r="P296" s="24">
        <f t="shared" si="22"/>
        <v>319414693.31</v>
      </c>
      <c r="Q296" s="24">
        <f t="shared" si="22"/>
        <v>314582916.00999999</v>
      </c>
      <c r="R296" s="24">
        <f t="shared" si="22"/>
        <v>278232975.69</v>
      </c>
      <c r="S296" s="24">
        <f t="shared" si="22"/>
        <v>278232975.69</v>
      </c>
      <c r="T296" s="24">
        <f t="shared" si="22"/>
        <v>278232975.69</v>
      </c>
      <c r="U296" s="17">
        <v>0.53445317346331023</v>
      </c>
      <c r="V296" s="17">
        <v>0</v>
      </c>
      <c r="W296" s="18">
        <v>0.53445317346331023</v>
      </c>
    </row>
    <row r="297" spans="1:23" ht="100.8" outlineLevel="4" x14ac:dyDescent="0.3">
      <c r="A297" s="9" t="s">
        <v>287</v>
      </c>
      <c r="B297" s="10" t="s">
        <v>29</v>
      </c>
      <c r="C297" s="10" t="s">
        <v>293</v>
      </c>
      <c r="D297" s="10" t="s">
        <v>294</v>
      </c>
      <c r="E297" s="10" t="s">
        <v>281</v>
      </c>
      <c r="F297" s="10">
        <v>280</v>
      </c>
      <c r="G297" s="10">
        <v>2310</v>
      </c>
      <c r="H297" s="10">
        <v>3480</v>
      </c>
      <c r="I297" s="11" t="s">
        <v>295</v>
      </c>
      <c r="J297" s="11" t="s">
        <v>38</v>
      </c>
      <c r="K297" s="23">
        <v>97532396563</v>
      </c>
      <c r="L297" s="23">
        <v>97532396563</v>
      </c>
      <c r="M297" s="23">
        <v>0</v>
      </c>
      <c r="N297" s="23">
        <v>0</v>
      </c>
      <c r="O297" s="23">
        <v>0</v>
      </c>
      <c r="P297" s="23">
        <v>65040872552.919998</v>
      </c>
      <c r="Q297" s="23">
        <v>65040872552.919998</v>
      </c>
      <c r="R297" s="23">
        <v>32491524010.080002</v>
      </c>
      <c r="S297" s="23">
        <v>32491524010.080002</v>
      </c>
      <c r="T297" s="23">
        <v>32491524010.080002</v>
      </c>
      <c r="U297" s="12">
        <v>0.66686429171160111</v>
      </c>
      <c r="V297" s="12">
        <v>0</v>
      </c>
      <c r="W297" s="13">
        <v>0.66686429171160111</v>
      </c>
    </row>
    <row r="298" spans="1:23" ht="100.8" outlineLevel="4" x14ac:dyDescent="0.3">
      <c r="A298" s="9" t="s">
        <v>287</v>
      </c>
      <c r="B298" s="10" t="s">
        <v>29</v>
      </c>
      <c r="C298" s="10" t="s">
        <v>293</v>
      </c>
      <c r="D298" s="10" t="s">
        <v>294</v>
      </c>
      <c r="E298" s="10" t="s">
        <v>281</v>
      </c>
      <c r="F298" s="10" t="s">
        <v>32</v>
      </c>
      <c r="G298" s="10">
        <v>2310</v>
      </c>
      <c r="H298" s="10">
        <v>3480</v>
      </c>
      <c r="I298" s="11" t="s">
        <v>296</v>
      </c>
      <c r="J298" s="11" t="s">
        <v>38</v>
      </c>
      <c r="K298" s="23">
        <v>1071150000</v>
      </c>
      <c r="L298" s="23">
        <v>1071150000</v>
      </c>
      <c r="M298" s="23">
        <v>0</v>
      </c>
      <c r="N298" s="23">
        <v>0</v>
      </c>
      <c r="O298" s="23">
        <v>0</v>
      </c>
      <c r="P298" s="23">
        <v>1071150000</v>
      </c>
      <c r="Q298" s="23">
        <v>1071150000</v>
      </c>
      <c r="R298" s="23">
        <v>0</v>
      </c>
      <c r="S298" s="23">
        <v>0</v>
      </c>
      <c r="T298" s="23">
        <v>0</v>
      </c>
      <c r="U298" s="12">
        <v>1</v>
      </c>
      <c r="V298" s="12">
        <v>0</v>
      </c>
      <c r="W298" s="13">
        <v>1</v>
      </c>
    </row>
    <row r="299" spans="1:23" ht="86.4" outlineLevel="4" x14ac:dyDescent="0.3">
      <c r="A299" s="9" t="s">
        <v>287</v>
      </c>
      <c r="B299" s="10" t="s">
        <v>29</v>
      </c>
      <c r="C299" s="10" t="s">
        <v>293</v>
      </c>
      <c r="D299" s="10" t="s">
        <v>294</v>
      </c>
      <c r="E299" s="10" t="s">
        <v>297</v>
      </c>
      <c r="F299" s="10">
        <v>280</v>
      </c>
      <c r="G299" s="10">
        <v>2310</v>
      </c>
      <c r="H299" s="10">
        <v>3480</v>
      </c>
      <c r="I299" s="11" t="s">
        <v>298</v>
      </c>
      <c r="J299" s="11"/>
      <c r="K299" s="23">
        <v>5995000000</v>
      </c>
      <c r="L299" s="23">
        <v>5995000000</v>
      </c>
      <c r="M299" s="23">
        <v>0</v>
      </c>
      <c r="N299" s="23">
        <v>0</v>
      </c>
      <c r="O299" s="23">
        <v>0</v>
      </c>
      <c r="P299" s="23">
        <v>2236718236</v>
      </c>
      <c r="Q299" s="23">
        <v>2236718236</v>
      </c>
      <c r="R299" s="23">
        <v>3758281764</v>
      </c>
      <c r="S299" s="23">
        <v>3758281764</v>
      </c>
      <c r="T299" s="23">
        <v>3758281764</v>
      </c>
      <c r="U299" s="12">
        <v>0.37309728707256046</v>
      </c>
      <c r="V299" s="12">
        <v>0</v>
      </c>
      <c r="W299" s="13">
        <v>0.37309728707256046</v>
      </c>
    </row>
    <row r="300" spans="1:23" ht="86.4" outlineLevel="4" x14ac:dyDescent="0.3">
      <c r="A300" s="9" t="s">
        <v>287</v>
      </c>
      <c r="B300" s="10" t="s">
        <v>29</v>
      </c>
      <c r="C300" s="10" t="s">
        <v>293</v>
      </c>
      <c r="D300" s="10" t="s">
        <v>294</v>
      </c>
      <c r="E300" s="10" t="s">
        <v>297</v>
      </c>
      <c r="F300" s="10" t="s">
        <v>32</v>
      </c>
      <c r="G300" s="10">
        <v>2310</v>
      </c>
      <c r="H300" s="10">
        <v>3480</v>
      </c>
      <c r="I300" s="11" t="s">
        <v>298</v>
      </c>
      <c r="J300" s="11"/>
      <c r="K300" s="23">
        <v>5000000</v>
      </c>
      <c r="L300" s="23">
        <v>5000000</v>
      </c>
      <c r="M300" s="23">
        <v>0</v>
      </c>
      <c r="N300" s="23">
        <v>0</v>
      </c>
      <c r="O300" s="23">
        <v>0</v>
      </c>
      <c r="P300" s="23">
        <v>0</v>
      </c>
      <c r="Q300" s="23">
        <v>0</v>
      </c>
      <c r="R300" s="23">
        <v>5000000</v>
      </c>
      <c r="S300" s="23">
        <v>5000000</v>
      </c>
      <c r="T300" s="23">
        <v>5000000</v>
      </c>
      <c r="U300" s="12">
        <v>0</v>
      </c>
      <c r="V300" s="12">
        <v>0</v>
      </c>
      <c r="W300" s="13">
        <v>0</v>
      </c>
    </row>
    <row r="301" spans="1:23" outlineLevel="3" x14ac:dyDescent="0.3">
      <c r="A301" s="14"/>
      <c r="B301" s="15"/>
      <c r="C301" s="15" t="s">
        <v>299</v>
      </c>
      <c r="D301" s="15"/>
      <c r="E301" s="15"/>
      <c r="F301" s="15"/>
      <c r="G301" s="15"/>
      <c r="H301" s="15"/>
      <c r="I301" s="16"/>
      <c r="J301" s="16"/>
      <c r="K301" s="24">
        <f t="shared" ref="K301:T301" si="23">SUBTOTAL(9,K297:K300)</f>
        <v>104603546563</v>
      </c>
      <c r="L301" s="24">
        <f t="shared" si="23"/>
        <v>104603546563</v>
      </c>
      <c r="M301" s="24">
        <f t="shared" si="23"/>
        <v>0</v>
      </c>
      <c r="N301" s="24">
        <f t="shared" si="23"/>
        <v>0</v>
      </c>
      <c r="O301" s="24">
        <f t="shared" si="23"/>
        <v>0</v>
      </c>
      <c r="P301" s="24">
        <f t="shared" si="23"/>
        <v>68348740788.919998</v>
      </c>
      <c r="Q301" s="24">
        <f t="shared" si="23"/>
        <v>68348740788.919998</v>
      </c>
      <c r="R301" s="24">
        <f t="shared" si="23"/>
        <v>36254805774.080002</v>
      </c>
      <c r="S301" s="24">
        <f t="shared" si="23"/>
        <v>36254805774.080002</v>
      </c>
      <c r="T301" s="24">
        <f t="shared" si="23"/>
        <v>36254805774.080002</v>
      </c>
      <c r="U301" s="17">
        <v>0.65340748984792141</v>
      </c>
      <c r="V301" s="17">
        <v>0</v>
      </c>
      <c r="W301" s="18">
        <v>0.65340748984792141</v>
      </c>
    </row>
    <row r="302" spans="1:23" outlineLevel="1" x14ac:dyDescent="0.3">
      <c r="A302" s="33" t="s">
        <v>300</v>
      </c>
      <c r="B302" s="34"/>
      <c r="C302" s="34"/>
      <c r="D302" s="34"/>
      <c r="E302" s="34"/>
      <c r="F302" s="34"/>
      <c r="G302" s="34"/>
      <c r="H302" s="34"/>
      <c r="I302" s="35"/>
      <c r="J302" s="35"/>
      <c r="K302" s="36">
        <f t="shared" ref="K302:T302" si="24">SUBTOTAL(9,K237:K300)</f>
        <v>111032394844</v>
      </c>
      <c r="L302" s="36">
        <f t="shared" si="24"/>
        <v>111032394844</v>
      </c>
      <c r="M302" s="36">
        <f t="shared" si="24"/>
        <v>3467500.12</v>
      </c>
      <c r="N302" s="36">
        <f t="shared" si="24"/>
        <v>483137442.63999999</v>
      </c>
      <c r="O302" s="36">
        <f t="shared" si="24"/>
        <v>0</v>
      </c>
      <c r="P302" s="36">
        <f t="shared" si="24"/>
        <v>73651167939.100006</v>
      </c>
      <c r="Q302" s="36">
        <f t="shared" si="24"/>
        <v>70859619294.519989</v>
      </c>
      <c r="R302" s="36">
        <f t="shared" si="24"/>
        <v>36894621962</v>
      </c>
      <c r="S302" s="36">
        <f t="shared" si="24"/>
        <v>36894621962.139999</v>
      </c>
      <c r="T302" s="36">
        <f t="shared" si="24"/>
        <v>36894621962.139999</v>
      </c>
      <c r="U302" s="37">
        <v>0.66333044552069287</v>
      </c>
      <c r="V302" s="37">
        <v>4.3825492861221055E-3</v>
      </c>
      <c r="W302" s="38">
        <v>0.66771299480681501</v>
      </c>
    </row>
    <row r="303" spans="1:23" outlineLevel="4" x14ac:dyDescent="0.3">
      <c r="A303" s="9" t="s">
        <v>301</v>
      </c>
      <c r="B303" s="10" t="s">
        <v>29</v>
      </c>
      <c r="C303" s="10" t="s">
        <v>30</v>
      </c>
      <c r="D303" s="10" t="s">
        <v>31</v>
      </c>
      <c r="E303" s="10"/>
      <c r="F303" s="10" t="s">
        <v>32</v>
      </c>
      <c r="G303" s="10">
        <v>1111</v>
      </c>
      <c r="H303" s="10">
        <v>3480</v>
      </c>
      <c r="I303" s="11" t="s">
        <v>33</v>
      </c>
      <c r="J303" s="11"/>
      <c r="K303" s="23">
        <v>2182295348</v>
      </c>
      <c r="L303" s="23">
        <v>2182295348</v>
      </c>
      <c r="M303" s="23">
        <v>0</v>
      </c>
      <c r="N303" s="23">
        <v>0</v>
      </c>
      <c r="O303" s="23">
        <v>0</v>
      </c>
      <c r="P303" s="23">
        <v>1931015768.21</v>
      </c>
      <c r="Q303" s="23">
        <v>1610061320.3800001</v>
      </c>
      <c r="R303" s="23">
        <v>251279579.78999999</v>
      </c>
      <c r="S303" s="23">
        <v>251279579.78999999</v>
      </c>
      <c r="T303" s="23">
        <v>251279579.78999996</v>
      </c>
      <c r="U303" s="12">
        <v>0.88485537486010346</v>
      </c>
      <c r="V303" s="12">
        <v>0</v>
      </c>
      <c r="W303" s="13">
        <v>0.88485537486010346</v>
      </c>
    </row>
    <row r="304" spans="1:23" outlineLevel="4" x14ac:dyDescent="0.3">
      <c r="A304" s="9" t="s">
        <v>301</v>
      </c>
      <c r="B304" s="10" t="s">
        <v>29</v>
      </c>
      <c r="C304" s="10" t="s">
        <v>30</v>
      </c>
      <c r="D304" s="10" t="s">
        <v>34</v>
      </c>
      <c r="E304" s="10"/>
      <c r="F304" s="10" t="s">
        <v>32</v>
      </c>
      <c r="G304" s="10">
        <v>1111</v>
      </c>
      <c r="H304" s="10">
        <v>3480</v>
      </c>
      <c r="I304" s="11" t="s">
        <v>35</v>
      </c>
      <c r="J304" s="11"/>
      <c r="K304" s="23">
        <v>21668751</v>
      </c>
      <c r="L304" s="23">
        <v>21668751</v>
      </c>
      <c r="M304" s="23">
        <v>0</v>
      </c>
      <c r="N304" s="23">
        <v>0</v>
      </c>
      <c r="O304" s="23">
        <v>0</v>
      </c>
      <c r="P304" s="23">
        <v>16533926.66</v>
      </c>
      <c r="Q304" s="23">
        <v>13569793.32</v>
      </c>
      <c r="R304" s="23">
        <v>5134824.34</v>
      </c>
      <c r="S304" s="23">
        <v>5134824.34</v>
      </c>
      <c r="T304" s="23">
        <v>5134824.34</v>
      </c>
      <c r="U304" s="12">
        <v>0.76303090381166871</v>
      </c>
      <c r="V304" s="12">
        <v>0</v>
      </c>
      <c r="W304" s="13">
        <v>0.76303090381166871</v>
      </c>
    </row>
    <row r="305" spans="1:23" outlineLevel="4" x14ac:dyDescent="0.3">
      <c r="A305" s="9" t="s">
        <v>301</v>
      </c>
      <c r="B305" s="10" t="s">
        <v>29</v>
      </c>
      <c r="C305" s="10" t="s">
        <v>30</v>
      </c>
      <c r="D305" s="10" t="s">
        <v>36</v>
      </c>
      <c r="E305" s="10"/>
      <c r="F305" s="10" t="s">
        <v>32</v>
      </c>
      <c r="G305" s="10">
        <v>1111</v>
      </c>
      <c r="H305" s="10">
        <v>3480</v>
      </c>
      <c r="I305" s="11" t="s">
        <v>37</v>
      </c>
      <c r="J305" s="11" t="s">
        <v>38</v>
      </c>
      <c r="K305" s="23">
        <v>19837698</v>
      </c>
      <c r="L305" s="23">
        <v>19837698</v>
      </c>
      <c r="M305" s="23">
        <v>0</v>
      </c>
      <c r="N305" s="23">
        <v>0</v>
      </c>
      <c r="O305" s="23">
        <v>0</v>
      </c>
      <c r="P305" s="23">
        <v>5363870.07</v>
      </c>
      <c r="Q305" s="23">
        <v>4997768.5</v>
      </c>
      <c r="R305" s="23">
        <v>14473827.93</v>
      </c>
      <c r="S305" s="23">
        <v>14473827.93</v>
      </c>
      <c r="T305" s="23">
        <v>14473827.93</v>
      </c>
      <c r="U305" s="12">
        <v>0.27038772694291446</v>
      </c>
      <c r="V305" s="12">
        <v>0</v>
      </c>
      <c r="W305" s="13">
        <v>0.27038772694291446</v>
      </c>
    </row>
    <row r="306" spans="1:23" outlineLevel="4" x14ac:dyDescent="0.3">
      <c r="A306" s="9" t="s">
        <v>301</v>
      </c>
      <c r="B306" s="10" t="s">
        <v>29</v>
      </c>
      <c r="C306" s="10" t="s">
        <v>30</v>
      </c>
      <c r="D306" s="10" t="s">
        <v>41</v>
      </c>
      <c r="E306" s="10"/>
      <c r="F306" s="10" t="s">
        <v>32</v>
      </c>
      <c r="G306" s="10">
        <v>1111</v>
      </c>
      <c r="H306" s="10">
        <v>3480</v>
      </c>
      <c r="I306" s="11" t="s">
        <v>42</v>
      </c>
      <c r="J306" s="11"/>
      <c r="K306" s="23">
        <v>679787990</v>
      </c>
      <c r="L306" s="23">
        <v>679787990</v>
      </c>
      <c r="M306" s="23">
        <v>0</v>
      </c>
      <c r="N306" s="23">
        <v>0</v>
      </c>
      <c r="O306" s="23">
        <v>0</v>
      </c>
      <c r="P306" s="23">
        <v>663537066.34000003</v>
      </c>
      <c r="Q306" s="23">
        <v>554073958.5</v>
      </c>
      <c r="R306" s="23">
        <v>16250923.66</v>
      </c>
      <c r="S306" s="23">
        <v>16250923.66</v>
      </c>
      <c r="T306" s="23">
        <v>16250923.659999967</v>
      </c>
      <c r="U306" s="12">
        <v>0.97609412949469732</v>
      </c>
      <c r="V306" s="12">
        <v>0</v>
      </c>
      <c r="W306" s="13">
        <v>0.97609412949469732</v>
      </c>
    </row>
    <row r="307" spans="1:23" ht="28.8" outlineLevel="4" x14ac:dyDescent="0.3">
      <c r="A307" s="9" t="s">
        <v>301</v>
      </c>
      <c r="B307" s="10" t="s">
        <v>29</v>
      </c>
      <c r="C307" s="10" t="s">
        <v>30</v>
      </c>
      <c r="D307" s="10" t="s">
        <v>43</v>
      </c>
      <c r="E307" s="10"/>
      <c r="F307" s="10" t="s">
        <v>32</v>
      </c>
      <c r="G307" s="10">
        <v>1111</v>
      </c>
      <c r="H307" s="10">
        <v>3480</v>
      </c>
      <c r="I307" s="11" t="s">
        <v>44</v>
      </c>
      <c r="J307" s="11"/>
      <c r="K307" s="23">
        <v>1066901990</v>
      </c>
      <c r="L307" s="23">
        <v>1066901990</v>
      </c>
      <c r="M307" s="23">
        <v>0</v>
      </c>
      <c r="N307" s="23">
        <v>0</v>
      </c>
      <c r="O307" s="23">
        <v>0</v>
      </c>
      <c r="P307" s="23">
        <v>1031705761</v>
      </c>
      <c r="Q307" s="23">
        <v>860324168.58000004</v>
      </c>
      <c r="R307" s="23">
        <v>35196229</v>
      </c>
      <c r="S307" s="23">
        <v>35196229</v>
      </c>
      <c r="T307" s="23">
        <v>35196229</v>
      </c>
      <c r="U307" s="12">
        <v>0.96701081324255478</v>
      </c>
      <c r="V307" s="12">
        <v>0</v>
      </c>
      <c r="W307" s="13">
        <v>0.96701081324255478</v>
      </c>
    </row>
    <row r="308" spans="1:23" outlineLevel="4" x14ac:dyDescent="0.3">
      <c r="A308" s="9" t="s">
        <v>301</v>
      </c>
      <c r="B308" s="10" t="s">
        <v>29</v>
      </c>
      <c r="C308" s="10" t="s">
        <v>30</v>
      </c>
      <c r="D308" s="10" t="s">
        <v>45</v>
      </c>
      <c r="E308" s="10"/>
      <c r="F308" s="10">
        <v>280</v>
      </c>
      <c r="G308" s="10">
        <v>1111</v>
      </c>
      <c r="H308" s="10">
        <v>3480</v>
      </c>
      <c r="I308" s="11" t="s">
        <v>46</v>
      </c>
      <c r="J308" s="11"/>
      <c r="K308" s="23">
        <v>399083139</v>
      </c>
      <c r="L308" s="23">
        <v>399083139</v>
      </c>
      <c r="M308" s="23">
        <v>0</v>
      </c>
      <c r="N308" s="23">
        <v>0</v>
      </c>
      <c r="O308" s="23">
        <v>0</v>
      </c>
      <c r="P308" s="23">
        <v>370371302.43000001</v>
      </c>
      <c r="Q308" s="23">
        <v>370371302.43000001</v>
      </c>
      <c r="R308" s="23">
        <v>28711836.57</v>
      </c>
      <c r="S308" s="23">
        <v>28711836.57</v>
      </c>
      <c r="T308" s="23">
        <v>28711836.569999993</v>
      </c>
      <c r="U308" s="12">
        <v>0.92805550081132349</v>
      </c>
      <c r="V308" s="12">
        <v>0</v>
      </c>
      <c r="W308" s="13">
        <v>0.92805550081132349</v>
      </c>
    </row>
    <row r="309" spans="1:23" outlineLevel="4" x14ac:dyDescent="0.3">
      <c r="A309" s="9" t="s">
        <v>301</v>
      </c>
      <c r="B309" s="10" t="s">
        <v>29</v>
      </c>
      <c r="C309" s="10" t="s">
        <v>30</v>
      </c>
      <c r="D309" s="10" t="s">
        <v>47</v>
      </c>
      <c r="E309" s="10"/>
      <c r="F309" s="10" t="s">
        <v>32</v>
      </c>
      <c r="G309" s="10">
        <v>1111</v>
      </c>
      <c r="H309" s="10">
        <v>3480</v>
      </c>
      <c r="I309" s="11" t="s">
        <v>48</v>
      </c>
      <c r="J309" s="11"/>
      <c r="K309" s="23">
        <v>330005321</v>
      </c>
      <c r="L309" s="23">
        <v>330005321</v>
      </c>
      <c r="M309" s="23">
        <v>0</v>
      </c>
      <c r="N309" s="23">
        <v>0</v>
      </c>
      <c r="O309" s="23">
        <v>0</v>
      </c>
      <c r="P309" s="23">
        <v>330005312.97000003</v>
      </c>
      <c r="Q309" s="23">
        <v>0</v>
      </c>
      <c r="R309" s="23">
        <v>8.0299999999999994</v>
      </c>
      <c r="S309" s="23">
        <v>8.0299999999999994</v>
      </c>
      <c r="T309" s="23">
        <v>8.0299999713897705</v>
      </c>
      <c r="U309" s="12">
        <v>0.99999997566705912</v>
      </c>
      <c r="V309" s="12">
        <v>0</v>
      </c>
      <c r="W309" s="13">
        <v>0.99999997566705912</v>
      </c>
    </row>
    <row r="310" spans="1:23" outlineLevel="4" x14ac:dyDescent="0.3">
      <c r="A310" s="9" t="s">
        <v>301</v>
      </c>
      <c r="B310" s="10" t="s">
        <v>29</v>
      </c>
      <c r="C310" s="10" t="s">
        <v>30</v>
      </c>
      <c r="D310" s="10" t="s">
        <v>49</v>
      </c>
      <c r="E310" s="10"/>
      <c r="F310" s="10" t="s">
        <v>32</v>
      </c>
      <c r="G310" s="10">
        <v>1111</v>
      </c>
      <c r="H310" s="10">
        <v>3480</v>
      </c>
      <c r="I310" s="11" t="s">
        <v>50</v>
      </c>
      <c r="J310" s="11"/>
      <c r="K310" s="23">
        <v>488477586</v>
      </c>
      <c r="L310" s="23">
        <v>488477586</v>
      </c>
      <c r="M310" s="23">
        <v>0</v>
      </c>
      <c r="N310" s="23">
        <v>0</v>
      </c>
      <c r="O310" s="23">
        <v>0</v>
      </c>
      <c r="P310" s="23">
        <v>410515839.27999997</v>
      </c>
      <c r="Q310" s="23">
        <v>342946220.87</v>
      </c>
      <c r="R310" s="23">
        <v>77961746.719999999</v>
      </c>
      <c r="S310" s="23">
        <v>77961746.719999999</v>
      </c>
      <c r="T310" s="23">
        <v>77961746.720000029</v>
      </c>
      <c r="U310" s="12">
        <v>0.84039851785543329</v>
      </c>
      <c r="V310" s="12">
        <v>0</v>
      </c>
      <c r="W310" s="13">
        <v>0.84039851785543329</v>
      </c>
    </row>
    <row r="311" spans="1:23" ht="57.6" outlineLevel="4" x14ac:dyDescent="0.3">
      <c r="A311" s="9" t="s">
        <v>301</v>
      </c>
      <c r="B311" s="10" t="s">
        <v>29</v>
      </c>
      <c r="C311" s="10" t="s">
        <v>30</v>
      </c>
      <c r="D311" s="10" t="s">
        <v>51</v>
      </c>
      <c r="E311" s="10" t="s">
        <v>52</v>
      </c>
      <c r="F311" s="10" t="s">
        <v>32</v>
      </c>
      <c r="G311" s="10">
        <v>1112</v>
      </c>
      <c r="H311" s="10">
        <v>3480</v>
      </c>
      <c r="I311" s="11" t="s">
        <v>53</v>
      </c>
      <c r="J311" s="11"/>
      <c r="K311" s="23">
        <v>442980133</v>
      </c>
      <c r="L311" s="23">
        <v>442980133</v>
      </c>
      <c r="M311" s="23">
        <v>0</v>
      </c>
      <c r="N311" s="23">
        <v>0</v>
      </c>
      <c r="O311" s="23">
        <v>0</v>
      </c>
      <c r="P311" s="23">
        <v>413366757</v>
      </c>
      <c r="Q311" s="23">
        <v>413366757</v>
      </c>
      <c r="R311" s="23">
        <v>29613376</v>
      </c>
      <c r="S311" s="23">
        <v>29613376</v>
      </c>
      <c r="T311" s="23">
        <v>29613376</v>
      </c>
      <c r="U311" s="12">
        <v>0.93314965210866463</v>
      </c>
      <c r="V311" s="12">
        <v>0</v>
      </c>
      <c r="W311" s="13">
        <v>0.93314965210866463</v>
      </c>
    </row>
    <row r="312" spans="1:23" ht="57.6" outlineLevel="4" x14ac:dyDescent="0.3">
      <c r="A312" s="9" t="s">
        <v>301</v>
      </c>
      <c r="B312" s="10" t="s">
        <v>29</v>
      </c>
      <c r="C312" s="10" t="s">
        <v>30</v>
      </c>
      <c r="D312" s="10" t="s">
        <v>54</v>
      </c>
      <c r="E312" s="10" t="s">
        <v>52</v>
      </c>
      <c r="F312" s="10" t="s">
        <v>32</v>
      </c>
      <c r="G312" s="10">
        <v>1112</v>
      </c>
      <c r="H312" s="10">
        <v>3480</v>
      </c>
      <c r="I312" s="11" t="s">
        <v>55</v>
      </c>
      <c r="J312" s="11"/>
      <c r="K312" s="23">
        <v>23944876</v>
      </c>
      <c r="L312" s="23">
        <v>23944876</v>
      </c>
      <c r="M312" s="23">
        <v>0</v>
      </c>
      <c r="N312" s="23">
        <v>0</v>
      </c>
      <c r="O312" s="23">
        <v>0</v>
      </c>
      <c r="P312" s="23">
        <v>22473172</v>
      </c>
      <c r="Q312" s="23">
        <v>22473172</v>
      </c>
      <c r="R312" s="23">
        <v>1471704</v>
      </c>
      <c r="S312" s="23">
        <v>1471704</v>
      </c>
      <c r="T312" s="23">
        <v>1471704</v>
      </c>
      <c r="U312" s="12">
        <v>0.93853783164297866</v>
      </c>
      <c r="V312" s="12">
        <v>0</v>
      </c>
      <c r="W312" s="13">
        <v>0.93853783164297866</v>
      </c>
    </row>
    <row r="313" spans="1:23" ht="72" outlineLevel="4" x14ac:dyDescent="0.3">
      <c r="A313" s="9" t="s">
        <v>301</v>
      </c>
      <c r="B313" s="10" t="s">
        <v>29</v>
      </c>
      <c r="C313" s="10" t="s">
        <v>30</v>
      </c>
      <c r="D313" s="10" t="s">
        <v>56</v>
      </c>
      <c r="E313" s="10" t="s">
        <v>52</v>
      </c>
      <c r="F313" s="10" t="s">
        <v>32</v>
      </c>
      <c r="G313" s="10">
        <v>1112</v>
      </c>
      <c r="H313" s="10">
        <v>3480</v>
      </c>
      <c r="I313" s="11" t="s">
        <v>57</v>
      </c>
      <c r="J313" s="11"/>
      <c r="K313" s="23">
        <v>85038363</v>
      </c>
      <c r="L313" s="23">
        <v>85038363</v>
      </c>
      <c r="M313" s="23">
        <v>0</v>
      </c>
      <c r="N313" s="23">
        <v>0</v>
      </c>
      <c r="O313" s="23">
        <v>0</v>
      </c>
      <c r="P313" s="23">
        <v>78365557</v>
      </c>
      <c r="Q313" s="23">
        <v>78365557</v>
      </c>
      <c r="R313" s="23">
        <v>6672806</v>
      </c>
      <c r="S313" s="23">
        <v>6672806</v>
      </c>
      <c r="T313" s="23">
        <v>6672806</v>
      </c>
      <c r="U313" s="12">
        <v>0.92153181499977843</v>
      </c>
      <c r="V313" s="12">
        <v>0</v>
      </c>
      <c r="W313" s="13">
        <v>0.92153181499977843</v>
      </c>
    </row>
    <row r="314" spans="1:23" ht="57.6" outlineLevel="4" x14ac:dyDescent="0.3">
      <c r="A314" s="9" t="s">
        <v>301</v>
      </c>
      <c r="B314" s="10" t="s">
        <v>29</v>
      </c>
      <c r="C314" s="10" t="s">
        <v>30</v>
      </c>
      <c r="D314" s="10" t="s">
        <v>58</v>
      </c>
      <c r="E314" s="10" t="s">
        <v>52</v>
      </c>
      <c r="F314" s="10" t="s">
        <v>32</v>
      </c>
      <c r="G314" s="10">
        <v>1112</v>
      </c>
      <c r="H314" s="10">
        <v>3480</v>
      </c>
      <c r="I314" s="11" t="s">
        <v>59</v>
      </c>
      <c r="J314" s="11"/>
      <c r="K314" s="23">
        <v>71834626</v>
      </c>
      <c r="L314" s="23">
        <v>71834626</v>
      </c>
      <c r="M314" s="23">
        <v>0</v>
      </c>
      <c r="N314" s="23">
        <v>0</v>
      </c>
      <c r="O314" s="23">
        <v>0</v>
      </c>
      <c r="P314" s="23">
        <v>67019366</v>
      </c>
      <c r="Q314" s="23">
        <v>67019366</v>
      </c>
      <c r="R314" s="23">
        <v>4815260</v>
      </c>
      <c r="S314" s="23">
        <v>4815260</v>
      </c>
      <c r="T314" s="23">
        <v>4815260</v>
      </c>
      <c r="U314" s="12">
        <v>0.93296742437275304</v>
      </c>
      <c r="V314" s="12">
        <v>0</v>
      </c>
      <c r="W314" s="13">
        <v>0.93296742437275304</v>
      </c>
    </row>
    <row r="315" spans="1:23" ht="57.6" outlineLevel="4" x14ac:dyDescent="0.3">
      <c r="A315" s="9" t="s">
        <v>301</v>
      </c>
      <c r="B315" s="10" t="s">
        <v>29</v>
      </c>
      <c r="C315" s="10" t="s">
        <v>30</v>
      </c>
      <c r="D315" s="10" t="s">
        <v>60</v>
      </c>
      <c r="E315" s="10" t="s">
        <v>52</v>
      </c>
      <c r="F315" s="10" t="s">
        <v>32</v>
      </c>
      <c r="G315" s="10">
        <v>1112</v>
      </c>
      <c r="H315" s="10">
        <v>3480</v>
      </c>
      <c r="I315" s="11" t="s">
        <v>59</v>
      </c>
      <c r="J315" s="11"/>
      <c r="K315" s="23">
        <v>143669232</v>
      </c>
      <c r="L315" s="23">
        <v>143669232</v>
      </c>
      <c r="M315" s="23">
        <v>0</v>
      </c>
      <c r="N315" s="23">
        <v>0</v>
      </c>
      <c r="O315" s="23">
        <v>0</v>
      </c>
      <c r="P315" s="23">
        <v>134038801</v>
      </c>
      <c r="Q315" s="23">
        <v>134038801</v>
      </c>
      <c r="R315" s="23">
        <v>9630431</v>
      </c>
      <c r="S315" s="23">
        <v>9630431</v>
      </c>
      <c r="T315" s="23">
        <v>9630431</v>
      </c>
      <c r="U315" s="12">
        <v>0.93296803451973631</v>
      </c>
      <c r="V315" s="12">
        <v>0</v>
      </c>
      <c r="W315" s="13">
        <v>0.93296803451973631</v>
      </c>
    </row>
    <row r="316" spans="1:23" outlineLevel="3" x14ac:dyDescent="0.3">
      <c r="A316" s="14"/>
      <c r="B316" s="15"/>
      <c r="C316" s="15" t="s">
        <v>61</v>
      </c>
      <c r="D316" s="15"/>
      <c r="E316" s="15"/>
      <c r="F316" s="15"/>
      <c r="G316" s="15"/>
      <c r="H316" s="15"/>
      <c r="I316" s="16"/>
      <c r="J316" s="16"/>
      <c r="K316" s="24">
        <f t="shared" ref="K316:T316" si="25">SUBTOTAL(9,K303:K315)</f>
        <v>5955525053</v>
      </c>
      <c r="L316" s="24">
        <f t="shared" si="25"/>
        <v>5955525053</v>
      </c>
      <c r="M316" s="24">
        <f t="shared" si="25"/>
        <v>0</v>
      </c>
      <c r="N316" s="24">
        <f t="shared" si="25"/>
        <v>0</v>
      </c>
      <c r="O316" s="24">
        <f t="shared" si="25"/>
        <v>0</v>
      </c>
      <c r="P316" s="24">
        <f t="shared" si="25"/>
        <v>5474312499.96</v>
      </c>
      <c r="Q316" s="24">
        <f t="shared" si="25"/>
        <v>4471608185.5799999</v>
      </c>
      <c r="R316" s="24">
        <f t="shared" si="25"/>
        <v>481212553.03999996</v>
      </c>
      <c r="S316" s="24">
        <f t="shared" si="25"/>
        <v>481212553.03999996</v>
      </c>
      <c r="T316" s="24">
        <f t="shared" si="25"/>
        <v>481212553.0399999</v>
      </c>
      <c r="U316" s="17">
        <v>0.91919897091229652</v>
      </c>
      <c r="V316" s="17">
        <v>0</v>
      </c>
      <c r="W316" s="18">
        <v>0.91919897091229652</v>
      </c>
    </row>
    <row r="317" spans="1:23" ht="28.8" outlineLevel="4" x14ac:dyDescent="0.3">
      <c r="A317" s="9" t="s">
        <v>301</v>
      </c>
      <c r="B317" s="10" t="s">
        <v>29</v>
      </c>
      <c r="C317" s="10" t="s">
        <v>62</v>
      </c>
      <c r="D317" s="10" t="s">
        <v>302</v>
      </c>
      <c r="E317" s="10"/>
      <c r="F317" s="10" t="s">
        <v>32</v>
      </c>
      <c r="G317" s="10">
        <v>1120</v>
      </c>
      <c r="H317" s="10">
        <v>3480</v>
      </c>
      <c r="I317" s="11" t="s">
        <v>303</v>
      </c>
      <c r="J317" s="11" t="s">
        <v>222</v>
      </c>
      <c r="K317" s="23">
        <v>0</v>
      </c>
      <c r="L317" s="23">
        <v>0</v>
      </c>
      <c r="M317" s="23">
        <v>0</v>
      </c>
      <c r="N317" s="23">
        <v>0</v>
      </c>
      <c r="O317" s="23">
        <v>0</v>
      </c>
      <c r="P317" s="23">
        <v>0</v>
      </c>
      <c r="Q317" s="23">
        <v>0</v>
      </c>
      <c r="R317" s="23">
        <v>0</v>
      </c>
      <c r="S317" s="23">
        <v>0</v>
      </c>
      <c r="T317" s="23">
        <v>0</v>
      </c>
      <c r="U317" s="12">
        <v>0</v>
      </c>
      <c r="V317" s="12">
        <v>0</v>
      </c>
      <c r="W317" s="13">
        <v>0</v>
      </c>
    </row>
    <row r="318" spans="1:23" outlineLevel="4" x14ac:dyDescent="0.3">
      <c r="A318" s="9" t="s">
        <v>301</v>
      </c>
      <c r="B318" s="10" t="s">
        <v>29</v>
      </c>
      <c r="C318" s="10" t="s">
        <v>62</v>
      </c>
      <c r="D318" s="10" t="s">
        <v>304</v>
      </c>
      <c r="E318" s="10"/>
      <c r="F318" s="10" t="s">
        <v>32</v>
      </c>
      <c r="G318" s="10">
        <v>1120</v>
      </c>
      <c r="H318" s="10">
        <v>3480</v>
      </c>
      <c r="I318" s="11" t="s">
        <v>305</v>
      </c>
      <c r="J318" s="11" t="s">
        <v>222</v>
      </c>
      <c r="K318" s="23">
        <v>1281913792</v>
      </c>
      <c r="L318" s="23">
        <v>1281913792</v>
      </c>
      <c r="M318" s="23">
        <v>0</v>
      </c>
      <c r="N318" s="23">
        <v>144917858.91999999</v>
      </c>
      <c r="O318" s="23">
        <v>0</v>
      </c>
      <c r="P318" s="23">
        <v>810597267.75</v>
      </c>
      <c r="Q318" s="23">
        <v>226543476.62</v>
      </c>
      <c r="R318" s="23">
        <v>326398665.32999998</v>
      </c>
      <c r="S318" s="23">
        <v>326398665.32999998</v>
      </c>
      <c r="T318" s="23">
        <v>326398665.32999992</v>
      </c>
      <c r="U318" s="12">
        <v>0.63233368172545568</v>
      </c>
      <c r="V318" s="12">
        <v>0.11304805348408327</v>
      </c>
      <c r="W318" s="13">
        <v>0.74538173520953899</v>
      </c>
    </row>
    <row r="319" spans="1:23" outlineLevel="4" x14ac:dyDescent="0.3">
      <c r="A319" s="9" t="s">
        <v>301</v>
      </c>
      <c r="B319" s="10" t="s">
        <v>29</v>
      </c>
      <c r="C319" s="10" t="s">
        <v>62</v>
      </c>
      <c r="D319" s="10" t="s">
        <v>63</v>
      </c>
      <c r="E319" s="10"/>
      <c r="F319" s="10" t="s">
        <v>32</v>
      </c>
      <c r="G319" s="10">
        <v>1120</v>
      </c>
      <c r="H319" s="10">
        <v>3480</v>
      </c>
      <c r="I319" s="11" t="s">
        <v>64</v>
      </c>
      <c r="J319" s="11" t="s">
        <v>65</v>
      </c>
      <c r="K319" s="23">
        <v>57150000</v>
      </c>
      <c r="L319" s="23">
        <v>57150000</v>
      </c>
      <c r="M319" s="23">
        <v>0</v>
      </c>
      <c r="N319" s="23">
        <v>0</v>
      </c>
      <c r="O319" s="23">
        <v>0</v>
      </c>
      <c r="P319" s="23">
        <v>57150000</v>
      </c>
      <c r="Q319" s="23">
        <v>0</v>
      </c>
      <c r="R319" s="23">
        <v>0</v>
      </c>
      <c r="S319" s="23">
        <v>0</v>
      </c>
      <c r="T319" s="23">
        <v>0</v>
      </c>
      <c r="U319" s="12">
        <v>1</v>
      </c>
      <c r="V319" s="12">
        <v>0</v>
      </c>
      <c r="W319" s="13">
        <v>1</v>
      </c>
    </row>
    <row r="320" spans="1:23" outlineLevel="4" x14ac:dyDescent="0.3">
      <c r="A320" s="9" t="s">
        <v>301</v>
      </c>
      <c r="B320" s="10" t="s">
        <v>29</v>
      </c>
      <c r="C320" s="10" t="s">
        <v>62</v>
      </c>
      <c r="D320" s="10" t="s">
        <v>68</v>
      </c>
      <c r="E320" s="10"/>
      <c r="F320" s="10" t="s">
        <v>32</v>
      </c>
      <c r="G320" s="10">
        <v>1120</v>
      </c>
      <c r="H320" s="10">
        <v>3480</v>
      </c>
      <c r="I320" s="11" t="s">
        <v>69</v>
      </c>
      <c r="J320" s="11"/>
      <c r="K320" s="23">
        <v>4250000</v>
      </c>
      <c r="L320" s="23">
        <v>4250000</v>
      </c>
      <c r="M320" s="23">
        <v>0</v>
      </c>
      <c r="N320" s="23">
        <v>0</v>
      </c>
      <c r="O320" s="23">
        <v>0</v>
      </c>
      <c r="P320" s="23">
        <v>4250000</v>
      </c>
      <c r="Q320" s="23">
        <v>1015000</v>
      </c>
      <c r="R320" s="23">
        <v>0</v>
      </c>
      <c r="S320" s="23">
        <v>0</v>
      </c>
      <c r="T320" s="23">
        <v>0</v>
      </c>
      <c r="U320" s="12">
        <v>1</v>
      </c>
      <c r="V320" s="12">
        <v>0</v>
      </c>
      <c r="W320" s="13">
        <v>1</v>
      </c>
    </row>
    <row r="321" spans="1:23" ht="129.6" outlineLevel="4" x14ac:dyDescent="0.3">
      <c r="A321" s="9" t="s">
        <v>301</v>
      </c>
      <c r="B321" s="10" t="s">
        <v>29</v>
      </c>
      <c r="C321" s="10" t="s">
        <v>62</v>
      </c>
      <c r="D321" s="10" t="s">
        <v>77</v>
      </c>
      <c r="E321" s="10"/>
      <c r="F321" s="10" t="s">
        <v>32</v>
      </c>
      <c r="G321" s="10">
        <v>1120</v>
      </c>
      <c r="H321" s="10">
        <v>3480</v>
      </c>
      <c r="I321" s="11" t="s">
        <v>306</v>
      </c>
      <c r="J321" s="11" t="s">
        <v>74</v>
      </c>
      <c r="K321" s="23">
        <v>734200000</v>
      </c>
      <c r="L321" s="23">
        <v>734200000</v>
      </c>
      <c r="M321" s="23">
        <v>93000000</v>
      </c>
      <c r="N321" s="23">
        <v>10950000</v>
      </c>
      <c r="O321" s="23">
        <v>0</v>
      </c>
      <c r="P321" s="23">
        <v>12225000</v>
      </c>
      <c r="Q321" s="23">
        <v>0</v>
      </c>
      <c r="R321" s="23">
        <v>618025000</v>
      </c>
      <c r="S321" s="23">
        <v>618025000</v>
      </c>
      <c r="T321" s="23">
        <v>618025000</v>
      </c>
      <c r="U321" s="12">
        <v>1.6650776355216564E-2</v>
      </c>
      <c r="V321" s="12">
        <v>0.1415826750204304</v>
      </c>
      <c r="W321" s="13">
        <v>0.15823345137564696</v>
      </c>
    </row>
    <row r="322" spans="1:23" ht="28.8" outlineLevel="4" x14ac:dyDescent="0.3">
      <c r="A322" s="9" t="s">
        <v>301</v>
      </c>
      <c r="B322" s="10" t="s">
        <v>29</v>
      </c>
      <c r="C322" s="10" t="s">
        <v>62</v>
      </c>
      <c r="D322" s="10" t="s">
        <v>79</v>
      </c>
      <c r="E322" s="10"/>
      <c r="F322" s="10" t="s">
        <v>32</v>
      </c>
      <c r="G322" s="10">
        <v>1120</v>
      </c>
      <c r="H322" s="10">
        <v>3480</v>
      </c>
      <c r="I322" s="11" t="s">
        <v>447</v>
      </c>
      <c r="J322" s="11" t="s">
        <v>74</v>
      </c>
      <c r="K322" s="23">
        <v>0</v>
      </c>
      <c r="L322" s="23">
        <v>0</v>
      </c>
      <c r="M322" s="23">
        <v>0</v>
      </c>
      <c r="N322" s="23">
        <v>0</v>
      </c>
      <c r="O322" s="23">
        <v>0</v>
      </c>
      <c r="P322" s="23">
        <v>0</v>
      </c>
      <c r="Q322" s="23">
        <v>0</v>
      </c>
      <c r="R322" s="23">
        <v>0</v>
      </c>
      <c r="S322" s="23">
        <v>0</v>
      </c>
      <c r="T322" s="23">
        <v>0</v>
      </c>
      <c r="U322" s="12">
        <v>0</v>
      </c>
      <c r="V322" s="12">
        <v>0</v>
      </c>
      <c r="W322" s="13">
        <v>0</v>
      </c>
    </row>
    <row r="323" spans="1:23" outlineLevel="4" x14ac:dyDescent="0.3">
      <c r="A323" s="9" t="s">
        <v>301</v>
      </c>
      <c r="B323" s="10" t="s">
        <v>29</v>
      </c>
      <c r="C323" s="10" t="s">
        <v>62</v>
      </c>
      <c r="D323" s="10" t="s">
        <v>81</v>
      </c>
      <c r="E323" s="10"/>
      <c r="F323" s="10" t="s">
        <v>32</v>
      </c>
      <c r="G323" s="10">
        <v>1120</v>
      </c>
      <c r="H323" s="10">
        <v>3480</v>
      </c>
      <c r="I323" s="11" t="s">
        <v>82</v>
      </c>
      <c r="J323" s="11" t="s">
        <v>38</v>
      </c>
      <c r="K323" s="23">
        <v>1672280</v>
      </c>
      <c r="L323" s="23">
        <v>1672280</v>
      </c>
      <c r="M323" s="23">
        <v>0</v>
      </c>
      <c r="N323" s="23">
        <v>0</v>
      </c>
      <c r="O323" s="23">
        <v>0</v>
      </c>
      <c r="P323" s="23">
        <v>394920</v>
      </c>
      <c r="Q323" s="23">
        <v>384780</v>
      </c>
      <c r="R323" s="23">
        <v>1277360</v>
      </c>
      <c r="S323" s="23">
        <v>1277360</v>
      </c>
      <c r="T323" s="23">
        <v>1277360</v>
      </c>
      <c r="U323" s="12">
        <v>0.23615662448872199</v>
      </c>
      <c r="V323" s="12">
        <v>0</v>
      </c>
      <c r="W323" s="13">
        <v>0.23615662448872199</v>
      </c>
    </row>
    <row r="324" spans="1:23" outlineLevel="4" x14ac:dyDescent="0.3">
      <c r="A324" s="9" t="s">
        <v>301</v>
      </c>
      <c r="B324" s="10" t="s">
        <v>29</v>
      </c>
      <c r="C324" s="10" t="s">
        <v>62</v>
      </c>
      <c r="D324" s="10" t="s">
        <v>83</v>
      </c>
      <c r="E324" s="10"/>
      <c r="F324" s="10" t="s">
        <v>32</v>
      </c>
      <c r="G324" s="10">
        <v>1120</v>
      </c>
      <c r="H324" s="10">
        <v>3480</v>
      </c>
      <c r="I324" s="11" t="s">
        <v>84</v>
      </c>
      <c r="J324" s="11" t="s">
        <v>38</v>
      </c>
      <c r="K324" s="23">
        <v>98443900</v>
      </c>
      <c r="L324" s="23">
        <v>98443900</v>
      </c>
      <c r="M324" s="23">
        <v>0</v>
      </c>
      <c r="N324" s="23">
        <v>18401266.640000001</v>
      </c>
      <c r="O324" s="23">
        <v>0</v>
      </c>
      <c r="P324" s="23">
        <v>26966725</v>
      </c>
      <c r="Q324" s="23">
        <v>27256775</v>
      </c>
      <c r="R324" s="23">
        <v>53075908.359999999</v>
      </c>
      <c r="S324" s="23">
        <v>53075908.359999999</v>
      </c>
      <c r="T324" s="23">
        <v>53075908.359999999</v>
      </c>
      <c r="U324" s="12">
        <v>0.27392987274986058</v>
      </c>
      <c r="V324" s="12">
        <v>0.18692134951987885</v>
      </c>
      <c r="W324" s="13">
        <v>0.4608512222697394</v>
      </c>
    </row>
    <row r="325" spans="1:23" ht="28.8" outlineLevel="4" x14ac:dyDescent="0.3">
      <c r="A325" s="9" t="s">
        <v>301</v>
      </c>
      <c r="B325" s="10" t="s">
        <v>29</v>
      </c>
      <c r="C325" s="10" t="s">
        <v>62</v>
      </c>
      <c r="D325" s="10" t="s">
        <v>89</v>
      </c>
      <c r="E325" s="10"/>
      <c r="F325" s="10" t="s">
        <v>32</v>
      </c>
      <c r="G325" s="10">
        <v>1120</v>
      </c>
      <c r="H325" s="10">
        <v>3480</v>
      </c>
      <c r="I325" s="11" t="s">
        <v>90</v>
      </c>
      <c r="J325" s="11" t="s">
        <v>91</v>
      </c>
      <c r="K325" s="23">
        <v>42795000</v>
      </c>
      <c r="L325" s="23">
        <v>42795000</v>
      </c>
      <c r="M325" s="23">
        <v>0</v>
      </c>
      <c r="N325" s="23">
        <v>0</v>
      </c>
      <c r="O325" s="23">
        <v>0</v>
      </c>
      <c r="P325" s="23">
        <v>7381550</v>
      </c>
      <c r="Q325" s="23">
        <v>7111300</v>
      </c>
      <c r="R325" s="23">
        <v>35413450</v>
      </c>
      <c r="S325" s="23">
        <v>35413450</v>
      </c>
      <c r="T325" s="23">
        <v>35413450</v>
      </c>
      <c r="U325" s="12">
        <v>0.17248627176071971</v>
      </c>
      <c r="V325" s="12">
        <v>0</v>
      </c>
      <c r="W325" s="13">
        <v>0.17248627176071971</v>
      </c>
    </row>
    <row r="326" spans="1:23" ht="28.8" outlineLevel="4" x14ac:dyDescent="0.3">
      <c r="A326" s="9" t="s">
        <v>301</v>
      </c>
      <c r="B326" s="10" t="s">
        <v>29</v>
      </c>
      <c r="C326" s="10" t="s">
        <v>62</v>
      </c>
      <c r="D326" s="10" t="s">
        <v>239</v>
      </c>
      <c r="E326" s="10"/>
      <c r="F326" s="10" t="s">
        <v>32</v>
      </c>
      <c r="G326" s="10">
        <v>1120</v>
      </c>
      <c r="H326" s="10">
        <v>3480</v>
      </c>
      <c r="I326" s="11" t="s">
        <v>240</v>
      </c>
      <c r="J326" s="11" t="s">
        <v>241</v>
      </c>
      <c r="K326" s="23">
        <v>11705000</v>
      </c>
      <c r="L326" s="23">
        <v>11705000</v>
      </c>
      <c r="M326" s="23">
        <v>0</v>
      </c>
      <c r="N326" s="23">
        <v>11071741.359999999</v>
      </c>
      <c r="O326" s="23">
        <v>0</v>
      </c>
      <c r="P326" s="23">
        <v>550280</v>
      </c>
      <c r="Q326" s="23">
        <v>270785</v>
      </c>
      <c r="R326" s="23">
        <v>82978.64</v>
      </c>
      <c r="S326" s="23">
        <v>82978.64</v>
      </c>
      <c r="T326" s="23">
        <v>82978.640000000596</v>
      </c>
      <c r="U326" s="12">
        <v>4.7012387868432294E-2</v>
      </c>
      <c r="V326" s="12">
        <v>0.94589845023494223</v>
      </c>
      <c r="W326" s="13">
        <v>0.99291083810337455</v>
      </c>
    </row>
    <row r="327" spans="1:23" ht="28.8" outlineLevel="4" x14ac:dyDescent="0.3">
      <c r="A327" s="9" t="s">
        <v>301</v>
      </c>
      <c r="B327" s="10" t="s">
        <v>29</v>
      </c>
      <c r="C327" s="10" t="s">
        <v>62</v>
      </c>
      <c r="D327" s="10" t="s">
        <v>244</v>
      </c>
      <c r="E327" s="10"/>
      <c r="F327" s="10" t="s">
        <v>32</v>
      </c>
      <c r="G327" s="10">
        <v>1120</v>
      </c>
      <c r="H327" s="10">
        <v>3480</v>
      </c>
      <c r="I327" s="11" t="s">
        <v>245</v>
      </c>
      <c r="J327" s="11"/>
      <c r="K327" s="23">
        <v>188345292</v>
      </c>
      <c r="L327" s="23">
        <v>188345292</v>
      </c>
      <c r="M327" s="23">
        <v>0</v>
      </c>
      <c r="N327" s="23">
        <v>9804578.9900000002</v>
      </c>
      <c r="O327" s="23">
        <v>0</v>
      </c>
      <c r="P327" s="23">
        <v>132671862.18000001</v>
      </c>
      <c r="Q327" s="23">
        <v>0</v>
      </c>
      <c r="R327" s="23">
        <v>45868850.829999998</v>
      </c>
      <c r="S327" s="23">
        <v>45868850.829999998</v>
      </c>
      <c r="T327" s="23">
        <v>45868850.829999983</v>
      </c>
      <c r="U327" s="12">
        <v>0.70440763754264701</v>
      </c>
      <c r="V327" s="12">
        <v>5.2056406007748787E-2</v>
      </c>
      <c r="W327" s="13">
        <v>0.75646404355039576</v>
      </c>
    </row>
    <row r="328" spans="1:23" ht="28.8" outlineLevel="4" x14ac:dyDescent="0.3">
      <c r="A328" s="9" t="s">
        <v>301</v>
      </c>
      <c r="B328" s="10" t="s">
        <v>29</v>
      </c>
      <c r="C328" s="10" t="s">
        <v>62</v>
      </c>
      <c r="D328" s="10" t="s">
        <v>95</v>
      </c>
      <c r="E328" s="10"/>
      <c r="F328" s="10" t="s">
        <v>32</v>
      </c>
      <c r="G328" s="10">
        <v>1120</v>
      </c>
      <c r="H328" s="10">
        <v>3480</v>
      </c>
      <c r="I328" s="11" t="s">
        <v>96</v>
      </c>
      <c r="J328" s="11"/>
      <c r="K328" s="23">
        <v>17275652</v>
      </c>
      <c r="L328" s="23">
        <v>17275652</v>
      </c>
      <c r="M328" s="23">
        <v>0</v>
      </c>
      <c r="N328" s="23">
        <v>2693010.04</v>
      </c>
      <c r="O328" s="23">
        <v>0</v>
      </c>
      <c r="P328" s="23">
        <v>10192711.109999999</v>
      </c>
      <c r="Q328" s="23">
        <v>1591616.57</v>
      </c>
      <c r="R328" s="23">
        <v>4389930.8499999996</v>
      </c>
      <c r="S328" s="23">
        <v>4389930.8499999996</v>
      </c>
      <c r="T328" s="23">
        <v>4389930.8500000015</v>
      </c>
      <c r="U328" s="12">
        <v>0.59000442414561249</v>
      </c>
      <c r="V328" s="12">
        <v>0.15588471219494349</v>
      </c>
      <c r="W328" s="13">
        <v>0.74588913634055598</v>
      </c>
    </row>
    <row r="329" spans="1:23" ht="43.2" outlineLevel="4" x14ac:dyDescent="0.3">
      <c r="A329" s="9" t="s">
        <v>301</v>
      </c>
      <c r="B329" s="10" t="s">
        <v>29</v>
      </c>
      <c r="C329" s="10" t="s">
        <v>62</v>
      </c>
      <c r="D329" s="10" t="s">
        <v>97</v>
      </c>
      <c r="E329" s="10"/>
      <c r="F329" s="10" t="s">
        <v>32</v>
      </c>
      <c r="G329" s="10">
        <v>1120</v>
      </c>
      <c r="H329" s="10">
        <v>3480</v>
      </c>
      <c r="I329" s="11" t="s">
        <v>98</v>
      </c>
      <c r="J329" s="11" t="s">
        <v>99</v>
      </c>
      <c r="K329" s="23">
        <v>206681654</v>
      </c>
      <c r="L329" s="23">
        <v>206681654</v>
      </c>
      <c r="M329" s="23">
        <v>0</v>
      </c>
      <c r="N329" s="23">
        <v>10327276.09</v>
      </c>
      <c r="O329" s="23">
        <v>0</v>
      </c>
      <c r="P329" s="23">
        <v>145159708.75</v>
      </c>
      <c r="Q329" s="23">
        <v>29098561.120000001</v>
      </c>
      <c r="R329" s="23">
        <v>51194669.159999996</v>
      </c>
      <c r="S329" s="23">
        <v>51194669.159999996</v>
      </c>
      <c r="T329" s="23">
        <v>51194669.159999996</v>
      </c>
      <c r="U329" s="12">
        <v>0.70233475463671291</v>
      </c>
      <c r="V329" s="12">
        <v>4.9967067178589543E-2</v>
      </c>
      <c r="W329" s="13">
        <v>0.75230182181530247</v>
      </c>
    </row>
    <row r="330" spans="1:23" outlineLevel="3" x14ac:dyDescent="0.3">
      <c r="A330" s="14"/>
      <c r="B330" s="15"/>
      <c r="C330" s="15" t="s">
        <v>102</v>
      </c>
      <c r="D330" s="15"/>
      <c r="E330" s="15"/>
      <c r="F330" s="15"/>
      <c r="G330" s="15"/>
      <c r="H330" s="15"/>
      <c r="I330" s="16"/>
      <c r="J330" s="16"/>
      <c r="K330" s="24">
        <f t="shared" ref="K330:T330" si="26">SUBTOTAL(9,K317:K329)</f>
        <v>2644432570</v>
      </c>
      <c r="L330" s="24">
        <f t="shared" si="26"/>
        <v>2644432570</v>
      </c>
      <c r="M330" s="24">
        <f t="shared" si="26"/>
        <v>93000000</v>
      </c>
      <c r="N330" s="24">
        <f t="shared" si="26"/>
        <v>208165732.04000002</v>
      </c>
      <c r="O330" s="24">
        <f t="shared" si="26"/>
        <v>0</v>
      </c>
      <c r="P330" s="24">
        <f t="shared" si="26"/>
        <v>1207540024.79</v>
      </c>
      <c r="Q330" s="24">
        <f t="shared" si="26"/>
        <v>293272294.31</v>
      </c>
      <c r="R330" s="24">
        <f t="shared" si="26"/>
        <v>1135726813.1699998</v>
      </c>
      <c r="S330" s="24">
        <f t="shared" si="26"/>
        <v>1135726813.1699998</v>
      </c>
      <c r="T330" s="24">
        <f t="shared" si="26"/>
        <v>1135726813.1699998</v>
      </c>
      <c r="U330" s="17">
        <v>0.45663483292750395</v>
      </c>
      <c r="V330" s="17">
        <v>0.11388671258121738</v>
      </c>
      <c r="W330" s="18">
        <v>0.57052154550872136</v>
      </c>
    </row>
    <row r="331" spans="1:23" outlineLevel="4" x14ac:dyDescent="0.3">
      <c r="A331" s="9" t="s">
        <v>301</v>
      </c>
      <c r="B331" s="10" t="s">
        <v>29</v>
      </c>
      <c r="C331" s="10" t="s">
        <v>103</v>
      </c>
      <c r="D331" s="10" t="s">
        <v>106</v>
      </c>
      <c r="E331" s="10"/>
      <c r="F331" s="10" t="s">
        <v>32</v>
      </c>
      <c r="G331" s="10">
        <v>1120</v>
      </c>
      <c r="H331" s="10">
        <v>3480</v>
      </c>
      <c r="I331" s="11" t="s">
        <v>107</v>
      </c>
      <c r="J331" s="11"/>
      <c r="K331" s="23">
        <v>14623817</v>
      </c>
      <c r="L331" s="23">
        <v>14623817</v>
      </c>
      <c r="M331" s="23">
        <v>1353175.2</v>
      </c>
      <c r="N331" s="23">
        <v>0</v>
      </c>
      <c r="O331" s="23">
        <v>0</v>
      </c>
      <c r="P331" s="23">
        <v>0</v>
      </c>
      <c r="Q331" s="23">
        <v>0</v>
      </c>
      <c r="R331" s="23">
        <v>13270641.800000001</v>
      </c>
      <c r="S331" s="23">
        <v>13270641.800000001</v>
      </c>
      <c r="T331" s="23">
        <v>13270641.800000001</v>
      </c>
      <c r="U331" s="12">
        <v>0</v>
      </c>
      <c r="V331" s="12">
        <v>9.2532284833706541E-2</v>
      </c>
      <c r="W331" s="13">
        <v>9.2532284833706541E-2</v>
      </c>
    </row>
    <row r="332" spans="1:23" outlineLevel="4" x14ac:dyDescent="0.3">
      <c r="A332" s="9" t="s">
        <v>301</v>
      </c>
      <c r="B332" s="10" t="s">
        <v>29</v>
      </c>
      <c r="C332" s="10" t="s">
        <v>103</v>
      </c>
      <c r="D332" s="10" t="s">
        <v>108</v>
      </c>
      <c r="E332" s="10"/>
      <c r="F332" s="10" t="s">
        <v>32</v>
      </c>
      <c r="G332" s="10">
        <v>1120</v>
      </c>
      <c r="H332" s="10">
        <v>3480</v>
      </c>
      <c r="I332" s="11" t="s">
        <v>109</v>
      </c>
      <c r="J332" s="11"/>
      <c r="K332" s="23">
        <v>50000</v>
      </c>
      <c r="L332" s="23">
        <v>50000</v>
      </c>
      <c r="M332" s="23">
        <v>0</v>
      </c>
      <c r="N332" s="23">
        <v>0</v>
      </c>
      <c r="O332" s="23">
        <v>0</v>
      </c>
      <c r="P332" s="23">
        <v>0</v>
      </c>
      <c r="Q332" s="23">
        <v>0</v>
      </c>
      <c r="R332" s="23">
        <v>50000</v>
      </c>
      <c r="S332" s="23">
        <v>50000</v>
      </c>
      <c r="T332" s="23">
        <v>50000</v>
      </c>
      <c r="U332" s="12">
        <v>0</v>
      </c>
      <c r="V332" s="12">
        <v>0</v>
      </c>
      <c r="W332" s="13">
        <v>0</v>
      </c>
    </row>
    <row r="333" spans="1:23" ht="28.8" outlineLevel="4" x14ac:dyDescent="0.3">
      <c r="A333" s="9" t="s">
        <v>301</v>
      </c>
      <c r="B333" s="10" t="s">
        <v>29</v>
      </c>
      <c r="C333" s="10" t="s">
        <v>103</v>
      </c>
      <c r="D333" s="10" t="s">
        <v>114</v>
      </c>
      <c r="E333" s="10"/>
      <c r="F333" s="10" t="s">
        <v>32</v>
      </c>
      <c r="G333" s="10">
        <v>1120</v>
      </c>
      <c r="H333" s="10">
        <v>3480</v>
      </c>
      <c r="I333" s="11" t="s">
        <v>115</v>
      </c>
      <c r="J333" s="11"/>
      <c r="K333" s="23">
        <v>60091192</v>
      </c>
      <c r="L333" s="23">
        <v>60091192</v>
      </c>
      <c r="M333" s="23">
        <v>42704217</v>
      </c>
      <c r="N333" s="23">
        <v>0</v>
      </c>
      <c r="O333" s="23">
        <v>0</v>
      </c>
      <c r="P333" s="23">
        <v>0</v>
      </c>
      <c r="Q333" s="23">
        <v>0</v>
      </c>
      <c r="R333" s="23">
        <v>17386975</v>
      </c>
      <c r="S333" s="23">
        <v>17386975</v>
      </c>
      <c r="T333" s="23">
        <v>17386975</v>
      </c>
      <c r="U333" s="12">
        <v>0</v>
      </c>
      <c r="V333" s="12">
        <v>0.71065684634779758</v>
      </c>
      <c r="W333" s="13">
        <v>0.71065684634779758</v>
      </c>
    </row>
    <row r="334" spans="1:23" outlineLevel="4" x14ac:dyDescent="0.3">
      <c r="A334" s="9" t="s">
        <v>301</v>
      </c>
      <c r="B334" s="10" t="s">
        <v>29</v>
      </c>
      <c r="C334" s="10" t="s">
        <v>103</v>
      </c>
      <c r="D334" s="10" t="s">
        <v>116</v>
      </c>
      <c r="E334" s="10"/>
      <c r="F334" s="10" t="s">
        <v>32</v>
      </c>
      <c r="G334" s="10">
        <v>1120</v>
      </c>
      <c r="H334" s="10">
        <v>3480</v>
      </c>
      <c r="I334" s="11" t="s">
        <v>117</v>
      </c>
      <c r="J334" s="11"/>
      <c r="K334" s="23">
        <v>9269941</v>
      </c>
      <c r="L334" s="23">
        <v>9269941</v>
      </c>
      <c r="M334" s="23">
        <v>0</v>
      </c>
      <c r="N334" s="23">
        <v>9154950</v>
      </c>
      <c r="O334" s="23">
        <v>0</v>
      </c>
      <c r="P334" s="23">
        <v>0</v>
      </c>
      <c r="Q334" s="23">
        <v>0</v>
      </c>
      <c r="R334" s="23">
        <v>114991</v>
      </c>
      <c r="S334" s="23">
        <v>114991</v>
      </c>
      <c r="T334" s="23">
        <v>114991</v>
      </c>
      <c r="U334" s="12">
        <v>0</v>
      </c>
      <c r="V334" s="12">
        <v>0.98759528242952144</v>
      </c>
      <c r="W334" s="13">
        <v>0.98759528242952144</v>
      </c>
    </row>
    <row r="335" spans="1:23" ht="28.8" outlineLevel="4" x14ac:dyDescent="0.3">
      <c r="A335" s="9" t="s">
        <v>301</v>
      </c>
      <c r="B335" s="10" t="s">
        <v>29</v>
      </c>
      <c r="C335" s="10" t="s">
        <v>103</v>
      </c>
      <c r="D335" s="10" t="s">
        <v>120</v>
      </c>
      <c r="E335" s="10"/>
      <c r="F335" s="10" t="s">
        <v>32</v>
      </c>
      <c r="G335" s="10">
        <v>1120</v>
      </c>
      <c r="H335" s="10">
        <v>3480</v>
      </c>
      <c r="I335" s="11" t="s">
        <v>121</v>
      </c>
      <c r="J335" s="11"/>
      <c r="K335" s="23">
        <v>7577647</v>
      </c>
      <c r="L335" s="23">
        <v>7577647</v>
      </c>
      <c r="M335" s="23">
        <v>2321000</v>
      </c>
      <c r="N335" s="23">
        <v>353967.61</v>
      </c>
      <c r="O335" s="23">
        <v>0</v>
      </c>
      <c r="P335" s="23">
        <v>830562.9</v>
      </c>
      <c r="Q335" s="23">
        <v>719652.45</v>
      </c>
      <c r="R335" s="23">
        <v>4072116.49</v>
      </c>
      <c r="S335" s="23">
        <v>4072116.49</v>
      </c>
      <c r="T335" s="23">
        <v>4072116.4899999998</v>
      </c>
      <c r="U335" s="12">
        <v>0.10960696638415593</v>
      </c>
      <c r="V335" s="12">
        <v>0.35300768299183111</v>
      </c>
      <c r="W335" s="13">
        <v>0.46261464937598706</v>
      </c>
    </row>
    <row r="336" spans="1:23" outlineLevel="4" x14ac:dyDescent="0.3">
      <c r="A336" s="9" t="s">
        <v>301</v>
      </c>
      <c r="B336" s="10" t="s">
        <v>29</v>
      </c>
      <c r="C336" s="10" t="s">
        <v>103</v>
      </c>
      <c r="D336" s="10" t="s">
        <v>124</v>
      </c>
      <c r="E336" s="10"/>
      <c r="F336" s="10" t="s">
        <v>32</v>
      </c>
      <c r="G336" s="10">
        <v>1120</v>
      </c>
      <c r="H336" s="10">
        <v>3480</v>
      </c>
      <c r="I336" s="11" t="s">
        <v>125</v>
      </c>
      <c r="J336" s="11"/>
      <c r="K336" s="23">
        <v>400233258</v>
      </c>
      <c r="L336" s="23">
        <v>400233258</v>
      </c>
      <c r="M336" s="23">
        <v>520000</v>
      </c>
      <c r="N336" s="23">
        <v>0</v>
      </c>
      <c r="O336" s="23">
        <v>0</v>
      </c>
      <c r="P336" s="23">
        <v>37581000</v>
      </c>
      <c r="Q336" s="23">
        <v>37581000</v>
      </c>
      <c r="R336" s="23">
        <v>362132258</v>
      </c>
      <c r="S336" s="23">
        <v>362132258</v>
      </c>
      <c r="T336" s="23">
        <v>362132258</v>
      </c>
      <c r="U336" s="12">
        <v>9.389774400007507E-2</v>
      </c>
      <c r="V336" s="12">
        <v>1.2992423533178745E-3</v>
      </c>
      <c r="W336" s="13">
        <v>9.5196986353392951E-2</v>
      </c>
    </row>
    <row r="337" spans="1:23" outlineLevel="4" x14ac:dyDescent="0.3">
      <c r="A337" s="9" t="s">
        <v>301</v>
      </c>
      <c r="B337" s="10" t="s">
        <v>29</v>
      </c>
      <c r="C337" s="10" t="s">
        <v>103</v>
      </c>
      <c r="D337" s="10" t="s">
        <v>128</v>
      </c>
      <c r="E337" s="10"/>
      <c r="F337" s="10" t="s">
        <v>32</v>
      </c>
      <c r="G337" s="10">
        <v>1120</v>
      </c>
      <c r="H337" s="10">
        <v>3480</v>
      </c>
      <c r="I337" s="11" t="s">
        <v>129</v>
      </c>
      <c r="J337" s="11"/>
      <c r="K337" s="23">
        <v>101760</v>
      </c>
      <c r="L337" s="23">
        <v>101760</v>
      </c>
      <c r="M337" s="23">
        <v>0</v>
      </c>
      <c r="N337" s="23">
        <v>0</v>
      </c>
      <c r="O337" s="23">
        <v>0</v>
      </c>
      <c r="P337" s="23">
        <v>66432.72</v>
      </c>
      <c r="Q337" s="23">
        <v>0</v>
      </c>
      <c r="R337" s="23">
        <v>35327.279999999999</v>
      </c>
      <c r="S337" s="23">
        <v>35327.279999999999</v>
      </c>
      <c r="T337" s="23">
        <v>35327.279999999999</v>
      </c>
      <c r="U337" s="12">
        <v>0.65283726415094345</v>
      </c>
      <c r="V337" s="12">
        <v>0</v>
      </c>
      <c r="W337" s="13">
        <v>0.65283726415094345</v>
      </c>
    </row>
    <row r="338" spans="1:23" ht="28.8" outlineLevel="4" x14ac:dyDescent="0.3">
      <c r="A338" s="9" t="s">
        <v>301</v>
      </c>
      <c r="B338" s="10" t="s">
        <v>29</v>
      </c>
      <c r="C338" s="10" t="s">
        <v>103</v>
      </c>
      <c r="D338" s="10" t="s">
        <v>130</v>
      </c>
      <c r="E338" s="10"/>
      <c r="F338" s="10" t="s">
        <v>32</v>
      </c>
      <c r="G338" s="10">
        <v>1120</v>
      </c>
      <c r="H338" s="10">
        <v>3480</v>
      </c>
      <c r="I338" s="11" t="s">
        <v>307</v>
      </c>
      <c r="J338" s="11"/>
      <c r="K338" s="23">
        <v>1200000</v>
      </c>
      <c r="L338" s="23">
        <v>1200000</v>
      </c>
      <c r="M338" s="23">
        <v>0</v>
      </c>
      <c r="N338" s="23">
        <v>1000000</v>
      </c>
      <c r="O338" s="23">
        <v>0</v>
      </c>
      <c r="P338" s="23">
        <v>0</v>
      </c>
      <c r="Q338" s="23">
        <v>0</v>
      </c>
      <c r="R338" s="23">
        <v>200000</v>
      </c>
      <c r="S338" s="23">
        <v>200000</v>
      </c>
      <c r="T338" s="23">
        <v>200000</v>
      </c>
      <c r="U338" s="12">
        <v>0</v>
      </c>
      <c r="V338" s="12">
        <v>0.83333333333333337</v>
      </c>
      <c r="W338" s="13">
        <v>0.83333333333333337</v>
      </c>
    </row>
    <row r="339" spans="1:23" ht="28.8" outlineLevel="4" x14ac:dyDescent="0.3">
      <c r="A339" s="9" t="s">
        <v>301</v>
      </c>
      <c r="B339" s="10" t="s">
        <v>29</v>
      </c>
      <c r="C339" s="10" t="s">
        <v>103</v>
      </c>
      <c r="D339" s="10" t="s">
        <v>134</v>
      </c>
      <c r="E339" s="10"/>
      <c r="F339" s="10" t="s">
        <v>32</v>
      </c>
      <c r="G339" s="10">
        <v>1120</v>
      </c>
      <c r="H339" s="10">
        <v>3480</v>
      </c>
      <c r="I339" s="11" t="s">
        <v>135</v>
      </c>
      <c r="J339" s="11"/>
      <c r="K339" s="23">
        <v>3517000</v>
      </c>
      <c r="L339" s="23">
        <v>3517000</v>
      </c>
      <c r="M339" s="23">
        <v>0</v>
      </c>
      <c r="N339" s="23">
        <v>0</v>
      </c>
      <c r="O339" s="23">
        <v>0</v>
      </c>
      <c r="P339" s="23">
        <v>0</v>
      </c>
      <c r="Q339" s="23">
        <v>0</v>
      </c>
      <c r="R339" s="23">
        <v>3517000</v>
      </c>
      <c r="S339" s="23">
        <v>3517000</v>
      </c>
      <c r="T339" s="23">
        <v>3517000</v>
      </c>
      <c r="U339" s="12">
        <v>0</v>
      </c>
      <c r="V339" s="12">
        <v>0</v>
      </c>
      <c r="W339" s="13">
        <v>0</v>
      </c>
    </row>
    <row r="340" spans="1:23" outlineLevel="3" x14ac:dyDescent="0.3">
      <c r="A340" s="14"/>
      <c r="B340" s="15"/>
      <c r="C340" s="15" t="s">
        <v>136</v>
      </c>
      <c r="D340" s="15"/>
      <c r="E340" s="15"/>
      <c r="F340" s="15"/>
      <c r="G340" s="15"/>
      <c r="H340" s="15"/>
      <c r="I340" s="16"/>
      <c r="J340" s="16"/>
      <c r="K340" s="24">
        <f t="shared" ref="K340:T340" si="27">SUBTOTAL(9,K331:K339)</f>
        <v>496664615</v>
      </c>
      <c r="L340" s="24">
        <f t="shared" si="27"/>
        <v>496664615</v>
      </c>
      <c r="M340" s="24">
        <f t="shared" si="27"/>
        <v>46898392.200000003</v>
      </c>
      <c r="N340" s="24">
        <f t="shared" si="27"/>
        <v>10508917.609999999</v>
      </c>
      <c r="O340" s="24">
        <f t="shared" si="27"/>
        <v>0</v>
      </c>
      <c r="P340" s="24">
        <f t="shared" si="27"/>
        <v>38477995.619999997</v>
      </c>
      <c r="Q340" s="24">
        <f t="shared" si="27"/>
        <v>38300652.450000003</v>
      </c>
      <c r="R340" s="24">
        <f t="shared" si="27"/>
        <v>400779309.56999999</v>
      </c>
      <c r="S340" s="24">
        <f t="shared" si="27"/>
        <v>400779309.56999999</v>
      </c>
      <c r="T340" s="24">
        <f t="shared" si="27"/>
        <v>400779309.56999999</v>
      </c>
      <c r="U340" s="17">
        <v>7.7472794432919281E-2</v>
      </c>
      <c r="V340" s="17">
        <v>0.11558566500655579</v>
      </c>
      <c r="W340" s="18">
        <v>0.19305845943947508</v>
      </c>
    </row>
    <row r="341" spans="1:23" outlineLevel="4" x14ac:dyDescent="0.3">
      <c r="A341" s="9" t="s">
        <v>301</v>
      </c>
      <c r="B341" s="10" t="s">
        <v>29</v>
      </c>
      <c r="C341" s="10" t="s">
        <v>137</v>
      </c>
      <c r="D341" s="10" t="s">
        <v>143</v>
      </c>
      <c r="E341" s="10"/>
      <c r="F341" s="10">
        <v>280</v>
      </c>
      <c r="G341" s="10">
        <v>2210</v>
      </c>
      <c r="H341" s="10">
        <v>3480</v>
      </c>
      <c r="I341" s="11" t="s">
        <v>144</v>
      </c>
      <c r="J341" s="11" t="s">
        <v>140</v>
      </c>
      <c r="K341" s="23">
        <v>245075176</v>
      </c>
      <c r="L341" s="23">
        <v>245075176</v>
      </c>
      <c r="M341" s="23">
        <v>0</v>
      </c>
      <c r="N341" s="23">
        <v>260000</v>
      </c>
      <c r="O341" s="23">
        <v>0</v>
      </c>
      <c r="P341" s="23">
        <v>182568020.59999999</v>
      </c>
      <c r="Q341" s="23">
        <v>105584493.59999999</v>
      </c>
      <c r="R341" s="23">
        <v>62247155.399999999</v>
      </c>
      <c r="S341" s="23">
        <v>62247155.399999999</v>
      </c>
      <c r="T341" s="23">
        <v>62247155.400000006</v>
      </c>
      <c r="U341" s="12">
        <v>0.7449470141357768</v>
      </c>
      <c r="V341" s="12">
        <v>1.060898962692166E-3</v>
      </c>
      <c r="W341" s="13">
        <v>0.74600791309846892</v>
      </c>
    </row>
    <row r="342" spans="1:23" outlineLevel="4" x14ac:dyDescent="0.3">
      <c r="A342" s="9" t="s">
        <v>301</v>
      </c>
      <c r="B342" s="10" t="s">
        <v>29</v>
      </c>
      <c r="C342" s="10" t="s">
        <v>137</v>
      </c>
      <c r="D342" s="10" t="s">
        <v>145</v>
      </c>
      <c r="E342" s="10"/>
      <c r="F342" s="10">
        <v>280</v>
      </c>
      <c r="G342" s="10">
        <v>2210</v>
      </c>
      <c r="H342" s="10">
        <v>3480</v>
      </c>
      <c r="I342" s="11" t="s">
        <v>146</v>
      </c>
      <c r="J342" s="11" t="s">
        <v>140</v>
      </c>
      <c r="K342" s="23">
        <v>72509901</v>
      </c>
      <c r="L342" s="23">
        <v>72509901</v>
      </c>
      <c r="M342" s="23">
        <v>0</v>
      </c>
      <c r="N342" s="23">
        <v>1904365.16</v>
      </c>
      <c r="O342" s="23">
        <v>0</v>
      </c>
      <c r="P342" s="23">
        <v>3232742.46</v>
      </c>
      <c r="Q342" s="23">
        <v>42250.46</v>
      </c>
      <c r="R342" s="23">
        <v>67372793.379999995</v>
      </c>
      <c r="S342" s="23">
        <v>67372793.379999995</v>
      </c>
      <c r="T342" s="23">
        <v>67372793.38000001</v>
      </c>
      <c r="U342" s="12">
        <v>4.4583462608782209E-2</v>
      </c>
      <c r="V342" s="12">
        <v>2.6263518964120498E-2</v>
      </c>
      <c r="W342" s="13">
        <v>7.0846981572902701E-2</v>
      </c>
    </row>
    <row r="343" spans="1:23" outlineLevel="4" x14ac:dyDescent="0.3">
      <c r="A343" s="9" t="s">
        <v>301</v>
      </c>
      <c r="B343" s="10" t="s">
        <v>29</v>
      </c>
      <c r="C343" s="10" t="s">
        <v>137</v>
      </c>
      <c r="D343" s="10" t="s">
        <v>147</v>
      </c>
      <c r="E343" s="10"/>
      <c r="F343" s="10">
        <v>280</v>
      </c>
      <c r="G343" s="10">
        <v>2210</v>
      </c>
      <c r="H343" s="10">
        <v>3480</v>
      </c>
      <c r="I343" s="11" t="s">
        <v>148</v>
      </c>
      <c r="J343" s="11" t="s">
        <v>140</v>
      </c>
      <c r="K343" s="23">
        <v>635103832</v>
      </c>
      <c r="L343" s="23">
        <v>635103832</v>
      </c>
      <c r="M343" s="23">
        <v>30625000</v>
      </c>
      <c r="N343" s="23">
        <v>2401476.66</v>
      </c>
      <c r="O343" s="23">
        <v>0</v>
      </c>
      <c r="P343" s="23">
        <v>413029903.44999999</v>
      </c>
      <c r="Q343" s="23">
        <v>202096768</v>
      </c>
      <c r="R343" s="23">
        <v>189047451.88999999</v>
      </c>
      <c r="S343" s="23">
        <v>189047451.88999999</v>
      </c>
      <c r="T343" s="23">
        <v>189047451.89000005</v>
      </c>
      <c r="U343" s="12">
        <v>0.65033445342209806</v>
      </c>
      <c r="V343" s="12">
        <v>5.2001696409225882E-2</v>
      </c>
      <c r="W343" s="13">
        <v>0.70233614983132397</v>
      </c>
    </row>
    <row r="344" spans="1:23" ht="28.8" outlineLevel="4" x14ac:dyDescent="0.3">
      <c r="A344" s="9" t="s">
        <v>301</v>
      </c>
      <c r="B344" s="10" t="s">
        <v>29</v>
      </c>
      <c r="C344" s="10" t="s">
        <v>137</v>
      </c>
      <c r="D344" s="10" t="s">
        <v>276</v>
      </c>
      <c r="E344" s="10"/>
      <c r="F344" s="10">
        <v>280</v>
      </c>
      <c r="G344" s="10">
        <v>2210</v>
      </c>
      <c r="H344" s="10">
        <v>3480</v>
      </c>
      <c r="I344" s="11" t="s">
        <v>277</v>
      </c>
      <c r="J344" s="11" t="s">
        <v>140</v>
      </c>
      <c r="K344" s="23">
        <v>0</v>
      </c>
      <c r="L344" s="23">
        <v>0</v>
      </c>
      <c r="M344" s="23">
        <v>0</v>
      </c>
      <c r="N344" s="23">
        <v>0</v>
      </c>
      <c r="O344" s="23">
        <v>0</v>
      </c>
      <c r="P344" s="23">
        <v>0</v>
      </c>
      <c r="Q344" s="23">
        <v>0</v>
      </c>
      <c r="R344" s="23">
        <v>0</v>
      </c>
      <c r="S344" s="23">
        <v>0</v>
      </c>
      <c r="T344" s="23">
        <v>0</v>
      </c>
      <c r="U344" s="12">
        <v>0</v>
      </c>
      <c r="V344" s="12">
        <v>0</v>
      </c>
      <c r="W344" s="13">
        <v>0</v>
      </c>
    </row>
    <row r="345" spans="1:23" ht="28.8" outlineLevel="4" x14ac:dyDescent="0.3">
      <c r="A345" s="9" t="s">
        <v>301</v>
      </c>
      <c r="B345" s="10" t="s">
        <v>29</v>
      </c>
      <c r="C345" s="10" t="s">
        <v>137</v>
      </c>
      <c r="D345" s="10" t="s">
        <v>149</v>
      </c>
      <c r="E345" s="10"/>
      <c r="F345" s="10">
        <v>280</v>
      </c>
      <c r="G345" s="10">
        <v>2210</v>
      </c>
      <c r="H345" s="10">
        <v>3480</v>
      </c>
      <c r="I345" s="11" t="s">
        <v>150</v>
      </c>
      <c r="J345" s="11" t="s">
        <v>140</v>
      </c>
      <c r="K345" s="23">
        <v>33871033</v>
      </c>
      <c r="L345" s="23">
        <v>33871033</v>
      </c>
      <c r="M345" s="23">
        <v>0</v>
      </c>
      <c r="N345" s="23">
        <v>8367346.79</v>
      </c>
      <c r="O345" s="23">
        <v>0</v>
      </c>
      <c r="P345" s="23">
        <v>21730</v>
      </c>
      <c r="Q345" s="23">
        <v>0</v>
      </c>
      <c r="R345" s="23">
        <v>25481956.210000001</v>
      </c>
      <c r="S345" s="23">
        <v>25481956.210000001</v>
      </c>
      <c r="T345" s="23">
        <v>25481956.210000001</v>
      </c>
      <c r="U345" s="12">
        <v>6.4155114489717507E-4</v>
      </c>
      <c r="V345" s="12">
        <v>0.24703547689260025</v>
      </c>
      <c r="W345" s="13">
        <v>0.24767702803749742</v>
      </c>
    </row>
    <row r="346" spans="1:23" outlineLevel="4" x14ac:dyDescent="0.3">
      <c r="A346" s="9" t="s">
        <v>301</v>
      </c>
      <c r="B346" s="10" t="s">
        <v>29</v>
      </c>
      <c r="C346" s="10" t="s">
        <v>137</v>
      </c>
      <c r="D346" s="10" t="s">
        <v>151</v>
      </c>
      <c r="E346" s="10"/>
      <c r="F346" s="10">
        <v>280</v>
      </c>
      <c r="G346" s="10">
        <v>2240</v>
      </c>
      <c r="H346" s="10">
        <v>3480</v>
      </c>
      <c r="I346" s="11" t="s">
        <v>152</v>
      </c>
      <c r="J346" s="11"/>
      <c r="K346" s="23">
        <v>160693420</v>
      </c>
      <c r="L346" s="23">
        <v>160693420</v>
      </c>
      <c r="M346" s="23">
        <v>0</v>
      </c>
      <c r="N346" s="23">
        <v>0</v>
      </c>
      <c r="O346" s="23">
        <v>0</v>
      </c>
      <c r="P346" s="23">
        <v>63180743.270000003</v>
      </c>
      <c r="Q346" s="23">
        <v>23236553.199999999</v>
      </c>
      <c r="R346" s="23">
        <v>97512676.730000004</v>
      </c>
      <c r="S346" s="23">
        <v>97512676.730000004</v>
      </c>
      <c r="T346" s="23">
        <v>97512676.729999989</v>
      </c>
      <c r="U346" s="12">
        <v>0.39317567122536817</v>
      </c>
      <c r="V346" s="12">
        <v>0</v>
      </c>
      <c r="W346" s="13">
        <v>0.39317567122536817</v>
      </c>
    </row>
    <row r="347" spans="1:23" outlineLevel="3" x14ac:dyDescent="0.3">
      <c r="A347" s="14"/>
      <c r="B347" s="15"/>
      <c r="C347" s="15" t="s">
        <v>153</v>
      </c>
      <c r="D347" s="15"/>
      <c r="E347" s="15"/>
      <c r="F347" s="15"/>
      <c r="G347" s="15"/>
      <c r="H347" s="15"/>
      <c r="I347" s="16"/>
      <c r="J347" s="16"/>
      <c r="K347" s="24">
        <f t="shared" ref="K347:T347" si="28">SUBTOTAL(9,K341:K346)</f>
        <v>1147253362</v>
      </c>
      <c r="L347" s="24">
        <f t="shared" si="28"/>
        <v>1147253362</v>
      </c>
      <c r="M347" s="24">
        <f t="shared" si="28"/>
        <v>30625000</v>
      </c>
      <c r="N347" s="24">
        <f t="shared" si="28"/>
        <v>12933188.609999999</v>
      </c>
      <c r="O347" s="24">
        <f t="shared" si="28"/>
        <v>0</v>
      </c>
      <c r="P347" s="24">
        <f t="shared" si="28"/>
        <v>662033139.77999997</v>
      </c>
      <c r="Q347" s="24">
        <f t="shared" si="28"/>
        <v>330960065.25999999</v>
      </c>
      <c r="R347" s="24">
        <f t="shared" si="28"/>
        <v>441662033.60999995</v>
      </c>
      <c r="S347" s="24">
        <f t="shared" si="28"/>
        <v>441662033.60999995</v>
      </c>
      <c r="T347" s="24">
        <f t="shared" si="28"/>
        <v>441662033.61000001</v>
      </c>
      <c r="U347" s="17">
        <v>0.57705922833460388</v>
      </c>
      <c r="V347" s="17">
        <v>3.79673662791149E-2</v>
      </c>
      <c r="W347" s="18">
        <v>0.61502659461371878</v>
      </c>
    </row>
    <row r="348" spans="1:23" ht="100.8" outlineLevel="4" x14ac:dyDescent="0.3">
      <c r="A348" s="9" t="s">
        <v>301</v>
      </c>
      <c r="B348" s="10" t="s">
        <v>29</v>
      </c>
      <c r="C348" s="10" t="s">
        <v>154</v>
      </c>
      <c r="D348" s="10" t="s">
        <v>158</v>
      </c>
      <c r="E348" s="10" t="s">
        <v>52</v>
      </c>
      <c r="F348" s="10" t="s">
        <v>32</v>
      </c>
      <c r="G348" s="10">
        <v>1310</v>
      </c>
      <c r="H348" s="10">
        <v>3480</v>
      </c>
      <c r="I348" s="11" t="s">
        <v>159</v>
      </c>
      <c r="J348" s="11"/>
      <c r="K348" s="23">
        <v>9710237</v>
      </c>
      <c r="L348" s="23">
        <v>9710237</v>
      </c>
      <c r="M348" s="23">
        <v>0</v>
      </c>
      <c r="N348" s="23">
        <v>0</v>
      </c>
      <c r="O348" s="23">
        <v>0</v>
      </c>
      <c r="P348" s="23">
        <v>8906082.5999999996</v>
      </c>
      <c r="Q348" s="23">
        <v>8906082.5999999996</v>
      </c>
      <c r="R348" s="23">
        <v>804154.4</v>
      </c>
      <c r="S348" s="23">
        <v>804154.4</v>
      </c>
      <c r="T348" s="23">
        <v>804154.40000000037</v>
      </c>
      <c r="U348" s="12">
        <v>0.91718488436482026</v>
      </c>
      <c r="V348" s="12">
        <v>0</v>
      </c>
      <c r="W348" s="13">
        <v>0.91718488436482026</v>
      </c>
    </row>
    <row r="349" spans="1:23" ht="86.4" outlineLevel="4" x14ac:dyDescent="0.3">
      <c r="A349" s="9" t="s">
        <v>301</v>
      </c>
      <c r="B349" s="10" t="s">
        <v>29</v>
      </c>
      <c r="C349" s="10" t="s">
        <v>154</v>
      </c>
      <c r="D349" s="10" t="s">
        <v>158</v>
      </c>
      <c r="E349" s="10" t="s">
        <v>160</v>
      </c>
      <c r="F349" s="10" t="s">
        <v>32</v>
      </c>
      <c r="G349" s="10">
        <v>1310</v>
      </c>
      <c r="H349" s="10">
        <v>3480</v>
      </c>
      <c r="I349" s="11" t="s">
        <v>161</v>
      </c>
      <c r="J349" s="11"/>
      <c r="K349" s="23">
        <v>11972437</v>
      </c>
      <c r="L349" s="23">
        <v>11972437</v>
      </c>
      <c r="M349" s="23">
        <v>0</v>
      </c>
      <c r="N349" s="23">
        <v>0</v>
      </c>
      <c r="O349" s="23">
        <v>0</v>
      </c>
      <c r="P349" s="23">
        <v>11140110.220000001</v>
      </c>
      <c r="Q349" s="23">
        <v>11140110.220000001</v>
      </c>
      <c r="R349" s="23">
        <v>832326.78</v>
      </c>
      <c r="S349" s="23">
        <v>832326.78</v>
      </c>
      <c r="T349" s="23">
        <v>832326.77999999933</v>
      </c>
      <c r="U349" s="12">
        <v>0.93047975278550232</v>
      </c>
      <c r="V349" s="12">
        <v>0</v>
      </c>
      <c r="W349" s="13">
        <v>0.93047975278550232</v>
      </c>
    </row>
    <row r="350" spans="1:23" outlineLevel="4" x14ac:dyDescent="0.3">
      <c r="A350" s="9" t="s">
        <v>301</v>
      </c>
      <c r="B350" s="10" t="s">
        <v>29</v>
      </c>
      <c r="C350" s="10" t="s">
        <v>154</v>
      </c>
      <c r="D350" s="10" t="s">
        <v>184</v>
      </c>
      <c r="E350" s="10"/>
      <c r="F350" s="10" t="s">
        <v>32</v>
      </c>
      <c r="G350" s="10">
        <v>1320</v>
      </c>
      <c r="H350" s="10">
        <v>3480</v>
      </c>
      <c r="I350" s="11" t="s">
        <v>185</v>
      </c>
      <c r="J350" s="11"/>
      <c r="K350" s="23">
        <v>42400307</v>
      </c>
      <c r="L350" s="23">
        <v>42400307</v>
      </c>
      <c r="M350" s="23">
        <v>0</v>
      </c>
      <c r="N350" s="23">
        <v>0</v>
      </c>
      <c r="O350" s="23">
        <v>0</v>
      </c>
      <c r="P350" s="23">
        <v>22448363.25</v>
      </c>
      <c r="Q350" s="23">
        <v>17598345.789999999</v>
      </c>
      <c r="R350" s="23">
        <v>19951943.75</v>
      </c>
      <c r="S350" s="23">
        <v>19951943.75</v>
      </c>
      <c r="T350" s="23">
        <v>19951943.75</v>
      </c>
      <c r="U350" s="12">
        <v>0.52943869604529048</v>
      </c>
      <c r="V350" s="12">
        <v>0</v>
      </c>
      <c r="W350" s="13">
        <v>0.52943869604529048</v>
      </c>
    </row>
    <row r="351" spans="1:23" ht="345.6" outlineLevel="4" x14ac:dyDescent="0.3">
      <c r="A351" s="9" t="s">
        <v>301</v>
      </c>
      <c r="B351" s="10" t="s">
        <v>29</v>
      </c>
      <c r="C351" s="10" t="s">
        <v>154</v>
      </c>
      <c r="D351" s="10" t="s">
        <v>189</v>
      </c>
      <c r="E351" s="10" t="s">
        <v>160</v>
      </c>
      <c r="F351" s="10" t="s">
        <v>32</v>
      </c>
      <c r="G351" s="10">
        <v>1320</v>
      </c>
      <c r="H351" s="10">
        <v>3420</v>
      </c>
      <c r="I351" s="11" t="s">
        <v>308</v>
      </c>
      <c r="J351" s="11"/>
      <c r="K351" s="23">
        <v>1159999584</v>
      </c>
      <c r="L351" s="23">
        <v>1159999584</v>
      </c>
      <c r="M351" s="23">
        <v>0</v>
      </c>
      <c r="N351" s="23">
        <v>0</v>
      </c>
      <c r="O351" s="23">
        <v>0</v>
      </c>
      <c r="P351" s="23">
        <v>1159999584</v>
      </c>
      <c r="Q351" s="23">
        <v>1159999584</v>
      </c>
      <c r="R351" s="23">
        <v>0</v>
      </c>
      <c r="S351" s="23">
        <v>0</v>
      </c>
      <c r="T351" s="23">
        <v>0</v>
      </c>
      <c r="U351" s="12">
        <v>1</v>
      </c>
      <c r="V351" s="12">
        <v>0</v>
      </c>
      <c r="W351" s="13">
        <v>1</v>
      </c>
    </row>
    <row r="352" spans="1:23" ht="187.2" outlineLevel="4" x14ac:dyDescent="0.3">
      <c r="A352" s="9" t="s">
        <v>301</v>
      </c>
      <c r="B352" s="10" t="s">
        <v>29</v>
      </c>
      <c r="C352" s="10" t="s">
        <v>154</v>
      </c>
      <c r="D352" s="10" t="s">
        <v>189</v>
      </c>
      <c r="E352" s="10" t="s">
        <v>191</v>
      </c>
      <c r="F352" s="10" t="s">
        <v>32</v>
      </c>
      <c r="G352" s="10">
        <v>1320</v>
      </c>
      <c r="H352" s="10">
        <v>3480</v>
      </c>
      <c r="I352" s="11" t="s">
        <v>309</v>
      </c>
      <c r="J352" s="11"/>
      <c r="K352" s="23">
        <v>225921404</v>
      </c>
      <c r="L352" s="23">
        <v>225921404</v>
      </c>
      <c r="M352" s="23">
        <v>0</v>
      </c>
      <c r="N352" s="23">
        <v>0</v>
      </c>
      <c r="O352" s="23">
        <v>0</v>
      </c>
      <c r="P352" s="23">
        <v>225921404</v>
      </c>
      <c r="Q352" s="23">
        <v>225921404</v>
      </c>
      <c r="R352" s="23">
        <v>0</v>
      </c>
      <c r="S352" s="23">
        <v>0</v>
      </c>
      <c r="T352" s="23">
        <v>0</v>
      </c>
      <c r="U352" s="12">
        <v>1</v>
      </c>
      <c r="V352" s="12">
        <v>0</v>
      </c>
      <c r="W352" s="13">
        <v>1</v>
      </c>
    </row>
    <row r="353" spans="1:23" ht="302.39999999999998" outlineLevel="4" x14ac:dyDescent="0.3">
      <c r="A353" s="9" t="s">
        <v>301</v>
      </c>
      <c r="B353" s="10" t="s">
        <v>29</v>
      </c>
      <c r="C353" s="10" t="s">
        <v>154</v>
      </c>
      <c r="D353" s="10" t="s">
        <v>189</v>
      </c>
      <c r="E353" s="10" t="s">
        <v>310</v>
      </c>
      <c r="F353" s="10" t="s">
        <v>32</v>
      </c>
      <c r="G353" s="10">
        <v>1320</v>
      </c>
      <c r="H353" s="10">
        <v>3410</v>
      </c>
      <c r="I353" s="11" t="s">
        <v>311</v>
      </c>
      <c r="J353" s="11"/>
      <c r="K353" s="23">
        <v>3446174695</v>
      </c>
      <c r="L353" s="23">
        <v>3446174695</v>
      </c>
      <c r="M353" s="23">
        <v>0</v>
      </c>
      <c r="N353" s="23">
        <v>0</v>
      </c>
      <c r="O353" s="23">
        <v>0</v>
      </c>
      <c r="P353" s="23">
        <v>3446174695</v>
      </c>
      <c r="Q353" s="23">
        <v>3446174695</v>
      </c>
      <c r="R353" s="23">
        <v>0</v>
      </c>
      <c r="S353" s="23">
        <v>0</v>
      </c>
      <c r="T353" s="23">
        <v>0</v>
      </c>
      <c r="U353" s="12">
        <v>1</v>
      </c>
      <c r="V353" s="12">
        <v>0</v>
      </c>
      <c r="W353" s="13">
        <v>1</v>
      </c>
    </row>
    <row r="354" spans="1:23" ht="187.2" outlineLevel="4" x14ac:dyDescent="0.3">
      <c r="A354" s="9" t="s">
        <v>301</v>
      </c>
      <c r="B354" s="10" t="s">
        <v>29</v>
      </c>
      <c r="C354" s="10" t="s">
        <v>154</v>
      </c>
      <c r="D354" s="10" t="s">
        <v>196</v>
      </c>
      <c r="E354" s="10"/>
      <c r="F354" s="10" t="s">
        <v>32</v>
      </c>
      <c r="G354" s="10">
        <v>1320</v>
      </c>
      <c r="H354" s="10">
        <v>3480</v>
      </c>
      <c r="I354" s="11" t="s">
        <v>197</v>
      </c>
      <c r="J354" s="11"/>
      <c r="K354" s="23">
        <v>1079641153</v>
      </c>
      <c r="L354" s="23">
        <v>1079641153</v>
      </c>
      <c r="M354" s="23">
        <v>0</v>
      </c>
      <c r="N354" s="23">
        <v>0</v>
      </c>
      <c r="O354" s="23">
        <v>0</v>
      </c>
      <c r="P354" s="23">
        <v>1070856120.47</v>
      </c>
      <c r="Q354" s="23">
        <v>1070856120.47</v>
      </c>
      <c r="R354" s="23">
        <v>8785032.5299999993</v>
      </c>
      <c r="S354" s="23">
        <v>8785032.5299999993</v>
      </c>
      <c r="T354" s="23">
        <v>8785032.5299999714</v>
      </c>
      <c r="U354" s="12">
        <v>0.99186300697635599</v>
      </c>
      <c r="V354" s="12">
        <v>0</v>
      </c>
      <c r="W354" s="13">
        <v>0.99186300697635599</v>
      </c>
    </row>
    <row r="355" spans="1:23" outlineLevel="3" x14ac:dyDescent="0.3">
      <c r="A355" s="14"/>
      <c r="B355" s="15"/>
      <c r="C355" s="15" t="s">
        <v>215</v>
      </c>
      <c r="D355" s="15"/>
      <c r="E355" s="15"/>
      <c r="F355" s="15"/>
      <c r="G355" s="15"/>
      <c r="H355" s="15"/>
      <c r="I355" s="16"/>
      <c r="J355" s="16"/>
      <c r="K355" s="24">
        <f t="shared" ref="K355:T355" si="29">SUBTOTAL(9,K348:K354)</f>
        <v>5975819817</v>
      </c>
      <c r="L355" s="24">
        <f t="shared" si="29"/>
        <v>5975819817</v>
      </c>
      <c r="M355" s="24">
        <f t="shared" si="29"/>
        <v>0</v>
      </c>
      <c r="N355" s="24">
        <f t="shared" si="29"/>
        <v>0</v>
      </c>
      <c r="O355" s="24">
        <f t="shared" si="29"/>
        <v>0</v>
      </c>
      <c r="P355" s="24">
        <f t="shared" si="29"/>
        <v>5945446359.54</v>
      </c>
      <c r="Q355" s="24">
        <f t="shared" si="29"/>
        <v>5940596342.0799999</v>
      </c>
      <c r="R355" s="24">
        <f t="shared" si="29"/>
        <v>30373457.460000001</v>
      </c>
      <c r="S355" s="24">
        <f t="shared" si="29"/>
        <v>30373457.460000001</v>
      </c>
      <c r="T355" s="24">
        <f t="shared" si="29"/>
        <v>30373457.459999971</v>
      </c>
      <c r="U355" s="17">
        <v>0.99491727354737269</v>
      </c>
      <c r="V355" s="17">
        <v>0</v>
      </c>
      <c r="W355" s="18">
        <v>0.99491727354737269</v>
      </c>
    </row>
    <row r="356" spans="1:23" ht="172.8" outlineLevel="4" x14ac:dyDescent="0.3">
      <c r="A356" s="9" t="s">
        <v>301</v>
      </c>
      <c r="B356" s="10" t="s">
        <v>29</v>
      </c>
      <c r="C356" s="10" t="s">
        <v>293</v>
      </c>
      <c r="D356" s="10" t="s">
        <v>294</v>
      </c>
      <c r="E356" s="10" t="s">
        <v>52</v>
      </c>
      <c r="F356" s="10">
        <v>280</v>
      </c>
      <c r="G356" s="10">
        <v>2310</v>
      </c>
      <c r="H356" s="10">
        <v>3480</v>
      </c>
      <c r="I356" s="11" t="s">
        <v>312</v>
      </c>
      <c r="J356" s="11"/>
      <c r="K356" s="23">
        <v>3843481720</v>
      </c>
      <c r="L356" s="23">
        <v>3843481720</v>
      </c>
      <c r="M356" s="23">
        <v>0</v>
      </c>
      <c r="N356" s="23">
        <v>0</v>
      </c>
      <c r="O356" s="23">
        <v>0</v>
      </c>
      <c r="P356" s="23">
        <v>3843457415.4000001</v>
      </c>
      <c r="Q356" s="23">
        <v>3843457415.4000001</v>
      </c>
      <c r="R356" s="23">
        <v>24304.6</v>
      </c>
      <c r="S356" s="23">
        <v>24304.6</v>
      </c>
      <c r="T356" s="23">
        <v>24304.599999904633</v>
      </c>
      <c r="U356" s="12">
        <v>0.99999367641066861</v>
      </c>
      <c r="V356" s="12">
        <v>0</v>
      </c>
      <c r="W356" s="13">
        <v>0.99999367641066861</v>
      </c>
    </row>
    <row r="357" spans="1:23" ht="273.60000000000002" outlineLevel="4" x14ac:dyDescent="0.3">
      <c r="A357" s="9" t="s">
        <v>301</v>
      </c>
      <c r="B357" s="10" t="s">
        <v>29</v>
      </c>
      <c r="C357" s="10" t="s">
        <v>293</v>
      </c>
      <c r="D357" s="10" t="s">
        <v>313</v>
      </c>
      <c r="E357" s="10" t="s">
        <v>52</v>
      </c>
      <c r="F357" s="10">
        <v>280</v>
      </c>
      <c r="G357" s="10">
        <v>2320</v>
      </c>
      <c r="H357" s="10">
        <v>3420</v>
      </c>
      <c r="I357" s="11" t="s">
        <v>314</v>
      </c>
      <c r="J357" s="11"/>
      <c r="K357" s="23">
        <v>3582950987</v>
      </c>
      <c r="L357" s="23">
        <v>3582950987</v>
      </c>
      <c r="M357" s="23">
        <v>0</v>
      </c>
      <c r="N357" s="23">
        <v>0</v>
      </c>
      <c r="O357" s="23">
        <v>0</v>
      </c>
      <c r="P357" s="23">
        <v>3582950987</v>
      </c>
      <c r="Q357" s="23">
        <v>3582950987</v>
      </c>
      <c r="R357" s="23">
        <v>0</v>
      </c>
      <c r="S357" s="23">
        <v>0</v>
      </c>
      <c r="T357" s="23">
        <v>0</v>
      </c>
      <c r="U357" s="12">
        <v>1</v>
      </c>
      <c r="V357" s="12">
        <v>0</v>
      </c>
      <c r="W357" s="13">
        <v>1</v>
      </c>
    </row>
    <row r="358" spans="1:23" ht="345.6" outlineLevel="4" x14ac:dyDescent="0.3">
      <c r="A358" s="9" t="s">
        <v>301</v>
      </c>
      <c r="B358" s="10" t="s">
        <v>29</v>
      </c>
      <c r="C358" s="10" t="s">
        <v>293</v>
      </c>
      <c r="D358" s="10" t="s">
        <v>313</v>
      </c>
      <c r="E358" s="10" t="s">
        <v>160</v>
      </c>
      <c r="F358" s="10">
        <v>280</v>
      </c>
      <c r="G358" s="10">
        <v>2320</v>
      </c>
      <c r="H358" s="10">
        <v>3410</v>
      </c>
      <c r="I358" s="11" t="s">
        <v>315</v>
      </c>
      <c r="J358" s="11"/>
      <c r="K358" s="23">
        <v>7204849958</v>
      </c>
      <c r="L358" s="23">
        <v>7204849958</v>
      </c>
      <c r="M358" s="23">
        <v>0</v>
      </c>
      <c r="N358" s="23">
        <v>0</v>
      </c>
      <c r="O358" s="23">
        <v>0</v>
      </c>
      <c r="P358" s="23">
        <v>7204849958</v>
      </c>
      <c r="Q358" s="23">
        <v>7204849958</v>
      </c>
      <c r="R358" s="23">
        <v>0</v>
      </c>
      <c r="S358" s="23">
        <v>0</v>
      </c>
      <c r="T358" s="23">
        <v>0</v>
      </c>
      <c r="U358" s="12">
        <v>1</v>
      </c>
      <c r="V358" s="12">
        <v>0</v>
      </c>
      <c r="W358" s="13">
        <v>1</v>
      </c>
    </row>
    <row r="359" spans="1:23" outlineLevel="3" x14ac:dyDescent="0.3">
      <c r="A359" s="14"/>
      <c r="B359" s="15"/>
      <c r="C359" s="15" t="s">
        <v>299</v>
      </c>
      <c r="D359" s="15"/>
      <c r="E359" s="15"/>
      <c r="F359" s="15"/>
      <c r="G359" s="15"/>
      <c r="H359" s="15"/>
      <c r="I359" s="16"/>
      <c r="J359" s="16"/>
      <c r="K359" s="24">
        <f t="shared" ref="K359:T359" si="30">SUBTOTAL(9,K356:K358)</f>
        <v>14631282665</v>
      </c>
      <c r="L359" s="24">
        <f t="shared" si="30"/>
        <v>14631282665</v>
      </c>
      <c r="M359" s="24">
        <f t="shared" si="30"/>
        <v>0</v>
      </c>
      <c r="N359" s="24">
        <f t="shared" si="30"/>
        <v>0</v>
      </c>
      <c r="O359" s="24">
        <f t="shared" si="30"/>
        <v>0</v>
      </c>
      <c r="P359" s="24">
        <f t="shared" si="30"/>
        <v>14631258360.4</v>
      </c>
      <c r="Q359" s="24">
        <f t="shared" si="30"/>
        <v>14631258360.4</v>
      </c>
      <c r="R359" s="24">
        <f t="shared" si="30"/>
        <v>24304.6</v>
      </c>
      <c r="S359" s="24">
        <f t="shared" si="30"/>
        <v>24304.6</v>
      </c>
      <c r="T359" s="24">
        <f t="shared" si="30"/>
        <v>24304.599999904633</v>
      </c>
      <c r="U359" s="17">
        <v>0.99999833886060729</v>
      </c>
      <c r="V359" s="17">
        <v>0</v>
      </c>
      <c r="W359" s="18">
        <v>0.99999833886060729</v>
      </c>
    </row>
    <row r="360" spans="1:23" outlineLevel="1" x14ac:dyDescent="0.3">
      <c r="A360" s="33" t="s">
        <v>316</v>
      </c>
      <c r="B360" s="34"/>
      <c r="C360" s="34"/>
      <c r="D360" s="34"/>
      <c r="E360" s="34"/>
      <c r="F360" s="34"/>
      <c r="G360" s="34"/>
      <c r="H360" s="34"/>
      <c r="I360" s="35"/>
      <c r="J360" s="35"/>
      <c r="K360" s="36">
        <f t="shared" ref="K360:T360" si="31">SUBTOTAL(9,K303:K358)</f>
        <v>30850978082</v>
      </c>
      <c r="L360" s="36">
        <f t="shared" si="31"/>
        <v>30850978082</v>
      </c>
      <c r="M360" s="36">
        <f t="shared" si="31"/>
        <v>170523392.19999999</v>
      </c>
      <c r="N360" s="36">
        <f t="shared" si="31"/>
        <v>231607838.26000002</v>
      </c>
      <c r="O360" s="36">
        <f t="shared" si="31"/>
        <v>0</v>
      </c>
      <c r="P360" s="36">
        <f t="shared" si="31"/>
        <v>27959068380.09</v>
      </c>
      <c r="Q360" s="36">
        <f t="shared" si="31"/>
        <v>25705995900.079998</v>
      </c>
      <c r="R360" s="36">
        <f t="shared" si="31"/>
        <v>2489778471.4500003</v>
      </c>
      <c r="S360" s="36">
        <f t="shared" si="31"/>
        <v>2489778471.4500003</v>
      </c>
      <c r="T360" s="36">
        <f t="shared" si="31"/>
        <v>2489778471.4500003</v>
      </c>
      <c r="U360" s="37">
        <v>0.9062619767119382</v>
      </c>
      <c r="V360" s="37">
        <v>1.3034634733173126E-2</v>
      </c>
      <c r="W360" s="38">
        <v>0.91929661144511132</v>
      </c>
    </row>
    <row r="361" spans="1:23" outlineLevel="4" x14ac:dyDescent="0.3">
      <c r="A361" s="9" t="s">
        <v>317</v>
      </c>
      <c r="B361" s="10" t="s">
        <v>29</v>
      </c>
      <c r="C361" s="10" t="s">
        <v>30</v>
      </c>
      <c r="D361" s="10" t="s">
        <v>31</v>
      </c>
      <c r="E361" s="10"/>
      <c r="F361" s="10" t="s">
        <v>32</v>
      </c>
      <c r="G361" s="10">
        <v>1111</v>
      </c>
      <c r="H361" s="10">
        <v>3480</v>
      </c>
      <c r="I361" s="11" t="s">
        <v>33</v>
      </c>
      <c r="J361" s="11"/>
      <c r="K361" s="23">
        <v>528357359</v>
      </c>
      <c r="L361" s="23">
        <v>528357359</v>
      </c>
      <c r="M361" s="23">
        <v>0</v>
      </c>
      <c r="N361" s="23">
        <v>0</v>
      </c>
      <c r="O361" s="23">
        <v>0</v>
      </c>
      <c r="P361" s="23">
        <v>453810063.97000003</v>
      </c>
      <c r="Q361" s="23">
        <v>378250847.30000001</v>
      </c>
      <c r="R361" s="23">
        <v>74547295.030000001</v>
      </c>
      <c r="S361" s="23">
        <v>74547295.030000001</v>
      </c>
      <c r="T361" s="23">
        <v>74547295.029999971</v>
      </c>
      <c r="U361" s="12">
        <v>0.85890743497716671</v>
      </c>
      <c r="V361" s="12">
        <v>0</v>
      </c>
      <c r="W361" s="13">
        <v>0.85890743497716671</v>
      </c>
    </row>
    <row r="362" spans="1:23" outlineLevel="4" x14ac:dyDescent="0.3">
      <c r="A362" s="9" t="s">
        <v>317</v>
      </c>
      <c r="B362" s="10" t="s">
        <v>29</v>
      </c>
      <c r="C362" s="10" t="s">
        <v>30</v>
      </c>
      <c r="D362" s="10" t="s">
        <v>34</v>
      </c>
      <c r="E362" s="10"/>
      <c r="F362" s="10" t="s">
        <v>32</v>
      </c>
      <c r="G362" s="10">
        <v>1111</v>
      </c>
      <c r="H362" s="10">
        <v>3480</v>
      </c>
      <c r="I362" s="11" t="s">
        <v>35</v>
      </c>
      <c r="J362" s="11"/>
      <c r="K362" s="23">
        <v>5155766</v>
      </c>
      <c r="L362" s="23">
        <v>5155766</v>
      </c>
      <c r="M362" s="23">
        <v>0</v>
      </c>
      <c r="N362" s="23">
        <v>0</v>
      </c>
      <c r="O362" s="23">
        <v>0</v>
      </c>
      <c r="P362" s="23">
        <v>1104441.67</v>
      </c>
      <c r="Q362" s="23">
        <v>1104441.67</v>
      </c>
      <c r="R362" s="23">
        <v>4051324.33</v>
      </c>
      <c r="S362" s="23">
        <v>4051324.33</v>
      </c>
      <c r="T362" s="23">
        <v>4051324.33</v>
      </c>
      <c r="U362" s="12">
        <v>0.21421485575567237</v>
      </c>
      <c r="V362" s="12">
        <v>0</v>
      </c>
      <c r="W362" s="13">
        <v>0.21421485575567237</v>
      </c>
    </row>
    <row r="363" spans="1:23" outlineLevel="4" x14ac:dyDescent="0.3">
      <c r="A363" s="9" t="s">
        <v>317</v>
      </c>
      <c r="B363" s="10" t="s">
        <v>29</v>
      </c>
      <c r="C363" s="10" t="s">
        <v>30</v>
      </c>
      <c r="D363" s="10" t="s">
        <v>41</v>
      </c>
      <c r="E363" s="10"/>
      <c r="F363" s="10" t="s">
        <v>32</v>
      </c>
      <c r="G363" s="10">
        <v>1111</v>
      </c>
      <c r="H363" s="10">
        <v>3480</v>
      </c>
      <c r="I363" s="11" t="s">
        <v>42</v>
      </c>
      <c r="J363" s="11"/>
      <c r="K363" s="23">
        <v>231938816</v>
      </c>
      <c r="L363" s="23">
        <v>231938816</v>
      </c>
      <c r="M363" s="23">
        <v>0</v>
      </c>
      <c r="N363" s="23">
        <v>0</v>
      </c>
      <c r="O363" s="23">
        <v>0</v>
      </c>
      <c r="P363" s="23">
        <v>180396681.28</v>
      </c>
      <c r="Q363" s="23">
        <v>149632141.88</v>
      </c>
      <c r="R363" s="23">
        <v>51542134.719999999</v>
      </c>
      <c r="S363" s="23">
        <v>51542134.719999999</v>
      </c>
      <c r="T363" s="23">
        <v>51542134.719999999</v>
      </c>
      <c r="U363" s="12">
        <v>0.77777702064323728</v>
      </c>
      <c r="V363" s="12">
        <v>0</v>
      </c>
      <c r="W363" s="13">
        <v>0.77777702064323728</v>
      </c>
    </row>
    <row r="364" spans="1:23" ht="28.8" outlineLevel="4" x14ac:dyDescent="0.3">
      <c r="A364" s="9" t="s">
        <v>317</v>
      </c>
      <c r="B364" s="10" t="s">
        <v>29</v>
      </c>
      <c r="C364" s="10" t="s">
        <v>30</v>
      </c>
      <c r="D364" s="10" t="s">
        <v>43</v>
      </c>
      <c r="E364" s="10"/>
      <c r="F364" s="10" t="s">
        <v>32</v>
      </c>
      <c r="G364" s="10">
        <v>1111</v>
      </c>
      <c r="H364" s="10">
        <v>3480</v>
      </c>
      <c r="I364" s="11" t="s">
        <v>44</v>
      </c>
      <c r="J364" s="11"/>
      <c r="K364" s="23">
        <v>249685151</v>
      </c>
      <c r="L364" s="23">
        <v>249685151</v>
      </c>
      <c r="M364" s="23">
        <v>0</v>
      </c>
      <c r="N364" s="23">
        <v>0</v>
      </c>
      <c r="O364" s="23">
        <v>0</v>
      </c>
      <c r="P364" s="23">
        <v>238993703.68000001</v>
      </c>
      <c r="Q364" s="23">
        <v>198545710.00999999</v>
      </c>
      <c r="R364" s="23">
        <v>10691447.32</v>
      </c>
      <c r="S364" s="23">
        <v>10691447.32</v>
      </c>
      <c r="T364" s="23">
        <v>10691447.319999993</v>
      </c>
      <c r="U364" s="12">
        <v>0.95718028374062181</v>
      </c>
      <c r="V364" s="12">
        <v>0</v>
      </c>
      <c r="W364" s="13">
        <v>0.95718028374062181</v>
      </c>
    </row>
    <row r="365" spans="1:23" outlineLevel="4" x14ac:dyDescent="0.3">
      <c r="A365" s="9" t="s">
        <v>317</v>
      </c>
      <c r="B365" s="10" t="s">
        <v>29</v>
      </c>
      <c r="C365" s="10" t="s">
        <v>30</v>
      </c>
      <c r="D365" s="10" t="s">
        <v>45</v>
      </c>
      <c r="E365" s="10"/>
      <c r="F365" s="10">
        <v>280</v>
      </c>
      <c r="G365" s="10">
        <v>1111</v>
      </c>
      <c r="H365" s="10">
        <v>3480</v>
      </c>
      <c r="I365" s="11" t="s">
        <v>46</v>
      </c>
      <c r="J365" s="11"/>
      <c r="K365" s="23">
        <v>102700144</v>
      </c>
      <c r="L365" s="23">
        <v>102700144</v>
      </c>
      <c r="M365" s="23">
        <v>0</v>
      </c>
      <c r="N365" s="23">
        <v>0</v>
      </c>
      <c r="O365" s="23">
        <v>0</v>
      </c>
      <c r="P365" s="23">
        <v>90246978.329999998</v>
      </c>
      <c r="Q365" s="23">
        <v>90246978.329999998</v>
      </c>
      <c r="R365" s="23">
        <v>12453165.67</v>
      </c>
      <c r="S365" s="23">
        <v>12453165.67</v>
      </c>
      <c r="T365" s="23">
        <v>12453165.670000002</v>
      </c>
      <c r="U365" s="12">
        <v>0.87874247118874538</v>
      </c>
      <c r="V365" s="12">
        <v>0</v>
      </c>
      <c r="W365" s="13">
        <v>0.87874247118874538</v>
      </c>
    </row>
    <row r="366" spans="1:23" outlineLevel="4" x14ac:dyDescent="0.3">
      <c r="A366" s="9" t="s">
        <v>317</v>
      </c>
      <c r="B366" s="10" t="s">
        <v>29</v>
      </c>
      <c r="C366" s="10" t="s">
        <v>30</v>
      </c>
      <c r="D366" s="10" t="s">
        <v>47</v>
      </c>
      <c r="E366" s="10"/>
      <c r="F366" s="10" t="s">
        <v>32</v>
      </c>
      <c r="G366" s="10">
        <v>1111</v>
      </c>
      <c r="H366" s="10">
        <v>3480</v>
      </c>
      <c r="I366" s="11" t="s">
        <v>48</v>
      </c>
      <c r="J366" s="11"/>
      <c r="K366" s="23">
        <v>79848101</v>
      </c>
      <c r="L366" s="23">
        <v>79848101</v>
      </c>
      <c r="M366" s="23">
        <v>0</v>
      </c>
      <c r="N366" s="23">
        <v>0</v>
      </c>
      <c r="O366" s="23">
        <v>0</v>
      </c>
      <c r="P366" s="23">
        <v>79848097.400000006</v>
      </c>
      <c r="Q366" s="23">
        <v>0</v>
      </c>
      <c r="R366" s="23">
        <v>3.6</v>
      </c>
      <c r="S366" s="23">
        <v>3.6</v>
      </c>
      <c r="T366" s="23">
        <v>3.5999999940395355</v>
      </c>
      <c r="U366" s="12">
        <v>0.99999995491439431</v>
      </c>
      <c r="V366" s="12">
        <v>0</v>
      </c>
      <c r="W366" s="13">
        <v>0.99999995491439431</v>
      </c>
    </row>
    <row r="367" spans="1:23" outlineLevel="4" x14ac:dyDescent="0.3">
      <c r="A367" s="9" t="s">
        <v>317</v>
      </c>
      <c r="B367" s="10" t="s">
        <v>29</v>
      </c>
      <c r="C367" s="10" t="s">
        <v>30</v>
      </c>
      <c r="D367" s="10" t="s">
        <v>49</v>
      </c>
      <c r="E367" s="10"/>
      <c r="F367" s="10" t="s">
        <v>32</v>
      </c>
      <c r="G367" s="10">
        <v>1111</v>
      </c>
      <c r="H367" s="10">
        <v>3480</v>
      </c>
      <c r="I367" s="11" t="s">
        <v>50</v>
      </c>
      <c r="J367" s="11"/>
      <c r="K367" s="23">
        <v>134110923</v>
      </c>
      <c r="L367" s="23">
        <v>134110923</v>
      </c>
      <c r="M367" s="23">
        <v>0</v>
      </c>
      <c r="N367" s="23">
        <v>0</v>
      </c>
      <c r="O367" s="23">
        <v>0</v>
      </c>
      <c r="P367" s="23">
        <v>119090794.72</v>
      </c>
      <c r="Q367" s="23">
        <v>98802473.329999998</v>
      </c>
      <c r="R367" s="23">
        <v>15020128.279999999</v>
      </c>
      <c r="S367" s="23">
        <v>15020128.279999999</v>
      </c>
      <c r="T367" s="23">
        <v>15020128.280000001</v>
      </c>
      <c r="U367" s="12">
        <v>0.88800220038751054</v>
      </c>
      <c r="V367" s="12">
        <v>0</v>
      </c>
      <c r="W367" s="13">
        <v>0.88800220038751054</v>
      </c>
    </row>
    <row r="368" spans="1:23" ht="57.6" outlineLevel="4" x14ac:dyDescent="0.3">
      <c r="A368" s="9" t="s">
        <v>317</v>
      </c>
      <c r="B368" s="10" t="s">
        <v>29</v>
      </c>
      <c r="C368" s="10" t="s">
        <v>30</v>
      </c>
      <c r="D368" s="10" t="s">
        <v>51</v>
      </c>
      <c r="E368" s="10" t="s">
        <v>52</v>
      </c>
      <c r="F368" s="10" t="s">
        <v>32</v>
      </c>
      <c r="G368" s="10">
        <v>1112</v>
      </c>
      <c r="H368" s="10">
        <v>3480</v>
      </c>
      <c r="I368" s="11" t="s">
        <v>53</v>
      </c>
      <c r="J368" s="11"/>
      <c r="K368" s="23">
        <v>113996641</v>
      </c>
      <c r="L368" s="23">
        <v>113996641</v>
      </c>
      <c r="M368" s="23">
        <v>0</v>
      </c>
      <c r="N368" s="23">
        <v>0</v>
      </c>
      <c r="O368" s="23">
        <v>0</v>
      </c>
      <c r="P368" s="23">
        <v>101761990</v>
      </c>
      <c r="Q368" s="23">
        <v>101761990</v>
      </c>
      <c r="R368" s="23">
        <v>12234651</v>
      </c>
      <c r="S368" s="23">
        <v>12234651</v>
      </c>
      <c r="T368" s="23">
        <v>12234651</v>
      </c>
      <c r="U368" s="12">
        <v>0.89267533768823948</v>
      </c>
      <c r="V368" s="12">
        <v>0</v>
      </c>
      <c r="W368" s="13">
        <v>0.89267533768823948</v>
      </c>
    </row>
    <row r="369" spans="1:23" ht="57.6" outlineLevel="4" x14ac:dyDescent="0.3">
      <c r="A369" s="9" t="s">
        <v>317</v>
      </c>
      <c r="B369" s="10" t="s">
        <v>29</v>
      </c>
      <c r="C369" s="10" t="s">
        <v>30</v>
      </c>
      <c r="D369" s="10" t="s">
        <v>54</v>
      </c>
      <c r="E369" s="10" t="s">
        <v>52</v>
      </c>
      <c r="F369" s="10" t="s">
        <v>32</v>
      </c>
      <c r="G369" s="10">
        <v>1112</v>
      </c>
      <c r="H369" s="10">
        <v>3480</v>
      </c>
      <c r="I369" s="11" t="s">
        <v>55</v>
      </c>
      <c r="J369" s="11"/>
      <c r="K369" s="23">
        <v>6161982</v>
      </c>
      <c r="L369" s="23">
        <v>6161982</v>
      </c>
      <c r="M369" s="23">
        <v>0</v>
      </c>
      <c r="N369" s="23">
        <v>0</v>
      </c>
      <c r="O369" s="23">
        <v>0</v>
      </c>
      <c r="P369" s="23">
        <v>5542476</v>
      </c>
      <c r="Q369" s="23">
        <v>5542476</v>
      </c>
      <c r="R369" s="23">
        <v>619506</v>
      </c>
      <c r="S369" s="23">
        <v>619506</v>
      </c>
      <c r="T369" s="23">
        <v>619506</v>
      </c>
      <c r="U369" s="12">
        <v>0.89946319220017201</v>
      </c>
      <c r="V369" s="12">
        <v>0</v>
      </c>
      <c r="W369" s="13">
        <v>0.89946319220017201</v>
      </c>
    </row>
    <row r="370" spans="1:23" ht="72" outlineLevel="4" x14ac:dyDescent="0.3">
      <c r="A370" s="9" t="s">
        <v>317</v>
      </c>
      <c r="B370" s="10" t="s">
        <v>29</v>
      </c>
      <c r="C370" s="10" t="s">
        <v>30</v>
      </c>
      <c r="D370" s="10" t="s">
        <v>56</v>
      </c>
      <c r="E370" s="10" t="s">
        <v>52</v>
      </c>
      <c r="F370" s="10" t="s">
        <v>32</v>
      </c>
      <c r="G370" s="10">
        <v>1112</v>
      </c>
      <c r="H370" s="10">
        <v>3480</v>
      </c>
      <c r="I370" s="11" t="s">
        <v>57</v>
      </c>
      <c r="J370" s="11"/>
      <c r="K370" s="23">
        <v>22786482</v>
      </c>
      <c r="L370" s="23">
        <v>22786482</v>
      </c>
      <c r="M370" s="23">
        <v>0</v>
      </c>
      <c r="N370" s="23">
        <v>0</v>
      </c>
      <c r="O370" s="23">
        <v>0</v>
      </c>
      <c r="P370" s="23">
        <v>22378292</v>
      </c>
      <c r="Q370" s="23">
        <v>22378292</v>
      </c>
      <c r="R370" s="23">
        <v>408190</v>
      </c>
      <c r="S370" s="23">
        <v>408190</v>
      </c>
      <c r="T370" s="23">
        <v>408190</v>
      </c>
      <c r="U370" s="12">
        <v>0.98208630889138571</v>
      </c>
      <c r="V370" s="12">
        <v>0</v>
      </c>
      <c r="W370" s="13">
        <v>0.98208630889138571</v>
      </c>
    </row>
    <row r="371" spans="1:23" ht="57.6" outlineLevel="4" x14ac:dyDescent="0.3">
      <c r="A371" s="9" t="s">
        <v>317</v>
      </c>
      <c r="B371" s="10" t="s">
        <v>29</v>
      </c>
      <c r="C371" s="10" t="s">
        <v>30</v>
      </c>
      <c r="D371" s="10" t="s">
        <v>58</v>
      </c>
      <c r="E371" s="10" t="s">
        <v>52</v>
      </c>
      <c r="F371" s="10" t="s">
        <v>32</v>
      </c>
      <c r="G371" s="10">
        <v>1112</v>
      </c>
      <c r="H371" s="10">
        <v>3480</v>
      </c>
      <c r="I371" s="11" t="s">
        <v>59</v>
      </c>
      <c r="J371" s="11"/>
      <c r="K371" s="23">
        <v>18485942</v>
      </c>
      <c r="L371" s="23">
        <v>18485942</v>
      </c>
      <c r="M371" s="23">
        <v>0</v>
      </c>
      <c r="N371" s="23">
        <v>0</v>
      </c>
      <c r="O371" s="23">
        <v>0</v>
      </c>
      <c r="P371" s="23">
        <v>16500368</v>
      </c>
      <c r="Q371" s="23">
        <v>16500368</v>
      </c>
      <c r="R371" s="23">
        <v>1985574</v>
      </c>
      <c r="S371" s="23">
        <v>1985574</v>
      </c>
      <c r="T371" s="23">
        <v>1985574</v>
      </c>
      <c r="U371" s="12">
        <v>0.89259005572991623</v>
      </c>
      <c r="V371" s="12">
        <v>0</v>
      </c>
      <c r="W371" s="13">
        <v>0.89259005572991623</v>
      </c>
    </row>
    <row r="372" spans="1:23" ht="57.6" outlineLevel="4" x14ac:dyDescent="0.3">
      <c r="A372" s="9" t="s">
        <v>317</v>
      </c>
      <c r="B372" s="10" t="s">
        <v>29</v>
      </c>
      <c r="C372" s="10" t="s">
        <v>30</v>
      </c>
      <c r="D372" s="10" t="s">
        <v>60</v>
      </c>
      <c r="E372" s="10" t="s">
        <v>52</v>
      </c>
      <c r="F372" s="10" t="s">
        <v>32</v>
      </c>
      <c r="G372" s="10">
        <v>1112</v>
      </c>
      <c r="H372" s="10">
        <v>3480</v>
      </c>
      <c r="I372" s="11" t="s">
        <v>59</v>
      </c>
      <c r="J372" s="11"/>
      <c r="K372" s="23">
        <v>36971884</v>
      </c>
      <c r="L372" s="23">
        <v>36971884</v>
      </c>
      <c r="M372" s="23">
        <v>0</v>
      </c>
      <c r="N372" s="23">
        <v>0</v>
      </c>
      <c r="O372" s="23">
        <v>0</v>
      </c>
      <c r="P372" s="23">
        <v>33000673</v>
      </c>
      <c r="Q372" s="23">
        <v>33000673</v>
      </c>
      <c r="R372" s="23">
        <v>3971211</v>
      </c>
      <c r="S372" s="23">
        <v>3971211</v>
      </c>
      <c r="T372" s="23">
        <v>3971211</v>
      </c>
      <c r="U372" s="12">
        <v>0.89258835173235962</v>
      </c>
      <c r="V372" s="12">
        <v>0</v>
      </c>
      <c r="W372" s="13">
        <v>0.89258835173235962</v>
      </c>
    </row>
    <row r="373" spans="1:23" outlineLevel="3" x14ac:dyDescent="0.3">
      <c r="A373" s="14"/>
      <c r="B373" s="15"/>
      <c r="C373" s="15" t="s">
        <v>61</v>
      </c>
      <c r="D373" s="15"/>
      <c r="E373" s="15"/>
      <c r="F373" s="15"/>
      <c r="G373" s="15"/>
      <c r="H373" s="15"/>
      <c r="I373" s="16"/>
      <c r="J373" s="16"/>
      <c r="K373" s="24">
        <f t="shared" ref="K373:T373" si="32">SUBTOTAL(9,K361:K372)</f>
        <v>1530199191</v>
      </c>
      <c r="L373" s="24">
        <f t="shared" si="32"/>
        <v>1530199191</v>
      </c>
      <c r="M373" s="24">
        <f t="shared" si="32"/>
        <v>0</v>
      </c>
      <c r="N373" s="24">
        <f t="shared" si="32"/>
        <v>0</v>
      </c>
      <c r="O373" s="24">
        <f t="shared" si="32"/>
        <v>0</v>
      </c>
      <c r="P373" s="24">
        <f t="shared" si="32"/>
        <v>1342674560.0500002</v>
      </c>
      <c r="Q373" s="24">
        <f t="shared" si="32"/>
        <v>1095766391.52</v>
      </c>
      <c r="R373" s="24">
        <f t="shared" si="32"/>
        <v>187524630.94999999</v>
      </c>
      <c r="S373" s="24">
        <f t="shared" si="32"/>
        <v>187524630.94999999</v>
      </c>
      <c r="T373" s="24">
        <f t="shared" si="32"/>
        <v>187524630.94999999</v>
      </c>
      <c r="U373" s="17">
        <v>0.87745083643166044</v>
      </c>
      <c r="V373" s="17">
        <v>0</v>
      </c>
      <c r="W373" s="18">
        <v>0.87745083643166044</v>
      </c>
    </row>
    <row r="374" spans="1:23" outlineLevel="4" x14ac:dyDescent="0.3">
      <c r="A374" s="9" t="s">
        <v>317</v>
      </c>
      <c r="B374" s="10" t="s">
        <v>29</v>
      </c>
      <c r="C374" s="10" t="s">
        <v>62</v>
      </c>
      <c r="D374" s="10" t="s">
        <v>63</v>
      </c>
      <c r="E374" s="10"/>
      <c r="F374" s="10" t="s">
        <v>32</v>
      </c>
      <c r="G374" s="10">
        <v>1120</v>
      </c>
      <c r="H374" s="10">
        <v>3480</v>
      </c>
      <c r="I374" s="11" t="s">
        <v>64</v>
      </c>
      <c r="J374" s="11" t="s">
        <v>65</v>
      </c>
      <c r="K374" s="23">
        <v>10063165</v>
      </c>
      <c r="L374" s="23">
        <v>10063165</v>
      </c>
      <c r="M374" s="23">
        <v>0</v>
      </c>
      <c r="N374" s="23">
        <v>0</v>
      </c>
      <c r="O374" s="23">
        <v>0</v>
      </c>
      <c r="P374" s="23">
        <v>6258289.6799999997</v>
      </c>
      <c r="Q374" s="23">
        <v>0</v>
      </c>
      <c r="R374" s="23">
        <v>3804875.32</v>
      </c>
      <c r="S374" s="23">
        <v>3804875.32</v>
      </c>
      <c r="T374" s="23">
        <v>3804875.3200000003</v>
      </c>
      <c r="U374" s="12">
        <v>0.6219007320261567</v>
      </c>
      <c r="V374" s="12">
        <v>0</v>
      </c>
      <c r="W374" s="13">
        <v>0.6219007320261567</v>
      </c>
    </row>
    <row r="375" spans="1:23" outlineLevel="4" x14ac:dyDescent="0.3">
      <c r="A375" s="9" t="s">
        <v>317</v>
      </c>
      <c r="B375" s="10" t="s">
        <v>29</v>
      </c>
      <c r="C375" s="10" t="s">
        <v>62</v>
      </c>
      <c r="D375" s="10" t="s">
        <v>68</v>
      </c>
      <c r="E375" s="10"/>
      <c r="F375" s="10" t="s">
        <v>32</v>
      </c>
      <c r="G375" s="10">
        <v>1120</v>
      </c>
      <c r="H375" s="10">
        <v>3480</v>
      </c>
      <c r="I375" s="11" t="s">
        <v>69</v>
      </c>
      <c r="J375" s="11"/>
      <c r="K375" s="23">
        <v>359500000</v>
      </c>
      <c r="L375" s="23">
        <v>359500000</v>
      </c>
      <c r="M375" s="23">
        <v>0</v>
      </c>
      <c r="N375" s="23">
        <v>14574492.810000001</v>
      </c>
      <c r="O375" s="23">
        <v>0</v>
      </c>
      <c r="P375" s="23">
        <v>281435121.88999999</v>
      </c>
      <c r="Q375" s="23">
        <v>29119790.050000001</v>
      </c>
      <c r="R375" s="23">
        <v>63490385.299999997</v>
      </c>
      <c r="S375" s="23">
        <v>63490385.299999997</v>
      </c>
      <c r="T375" s="23">
        <v>63490385.300000012</v>
      </c>
      <c r="U375" s="12">
        <v>0.78285152125173851</v>
      </c>
      <c r="V375" s="12">
        <v>4.0541009207232269E-2</v>
      </c>
      <c r="W375" s="13">
        <v>0.82339253045897076</v>
      </c>
    </row>
    <row r="376" spans="1:23" ht="100.8" outlineLevel="4" x14ac:dyDescent="0.3">
      <c r="A376" s="9" t="s">
        <v>317</v>
      </c>
      <c r="B376" s="10" t="s">
        <v>29</v>
      </c>
      <c r="C376" s="10" t="s">
        <v>62</v>
      </c>
      <c r="D376" s="10" t="s">
        <v>77</v>
      </c>
      <c r="E376" s="10"/>
      <c r="F376" s="10" t="s">
        <v>32</v>
      </c>
      <c r="G376" s="10">
        <v>1120</v>
      </c>
      <c r="H376" s="10">
        <v>3480</v>
      </c>
      <c r="I376" s="11" t="s">
        <v>318</v>
      </c>
      <c r="J376" s="11" t="s">
        <v>74</v>
      </c>
      <c r="K376" s="23">
        <v>31542427.140000001</v>
      </c>
      <c r="L376" s="23">
        <v>31542427.140000001</v>
      </c>
      <c r="M376" s="23">
        <v>0</v>
      </c>
      <c r="N376" s="23">
        <v>0</v>
      </c>
      <c r="O376" s="23">
        <v>0</v>
      </c>
      <c r="P376" s="23">
        <v>29912063.16</v>
      </c>
      <c r="Q376" s="23">
        <v>11938019.52</v>
      </c>
      <c r="R376" s="23">
        <v>1630363.98</v>
      </c>
      <c r="S376" s="23">
        <v>1630363.98</v>
      </c>
      <c r="T376" s="23">
        <v>1630363.9800000004</v>
      </c>
      <c r="U376" s="12">
        <v>0.9483120315135013</v>
      </c>
      <c r="V376" s="12">
        <v>0</v>
      </c>
      <c r="W376" s="13">
        <v>0.9483120315135013</v>
      </c>
    </row>
    <row r="377" spans="1:23" ht="288" outlineLevel="4" x14ac:dyDescent="0.3">
      <c r="A377" s="9" t="s">
        <v>317</v>
      </c>
      <c r="B377" s="10" t="s">
        <v>29</v>
      </c>
      <c r="C377" s="10" t="s">
        <v>62</v>
      </c>
      <c r="D377" s="10" t="s">
        <v>79</v>
      </c>
      <c r="E377" s="10"/>
      <c r="F377" s="10" t="s">
        <v>32</v>
      </c>
      <c r="G377" s="10">
        <v>1120</v>
      </c>
      <c r="H377" s="10">
        <v>3480</v>
      </c>
      <c r="I377" s="11" t="s">
        <v>319</v>
      </c>
      <c r="J377" s="11" t="s">
        <v>74</v>
      </c>
      <c r="K377" s="23">
        <v>387432800</v>
      </c>
      <c r="L377" s="23">
        <v>387432800</v>
      </c>
      <c r="M377" s="23">
        <v>9472000</v>
      </c>
      <c r="N377" s="23">
        <v>25855300</v>
      </c>
      <c r="O377" s="23">
        <v>0</v>
      </c>
      <c r="P377" s="23">
        <v>327256200</v>
      </c>
      <c r="Q377" s="23">
        <v>81295500</v>
      </c>
      <c r="R377" s="23">
        <v>24849300</v>
      </c>
      <c r="S377" s="23">
        <v>24849300</v>
      </c>
      <c r="T377" s="23">
        <v>24849300</v>
      </c>
      <c r="U377" s="12">
        <v>0.84467861265231026</v>
      </c>
      <c r="V377" s="12">
        <v>9.1183038710196965E-2</v>
      </c>
      <c r="W377" s="13">
        <v>0.93586165136250721</v>
      </c>
    </row>
    <row r="378" spans="1:23" outlineLevel="4" x14ac:dyDescent="0.3">
      <c r="A378" s="9" t="s">
        <v>317</v>
      </c>
      <c r="B378" s="10" t="s">
        <v>29</v>
      </c>
      <c r="C378" s="10" t="s">
        <v>62</v>
      </c>
      <c r="D378" s="10" t="s">
        <v>81</v>
      </c>
      <c r="E378" s="10"/>
      <c r="F378" s="10" t="s">
        <v>32</v>
      </c>
      <c r="G378" s="10">
        <v>1120</v>
      </c>
      <c r="H378" s="10">
        <v>3480</v>
      </c>
      <c r="I378" s="11" t="s">
        <v>82</v>
      </c>
      <c r="J378" s="11" t="s">
        <v>38</v>
      </c>
      <c r="K378" s="23">
        <v>3232550</v>
      </c>
      <c r="L378" s="23">
        <v>3232550</v>
      </c>
      <c r="M378" s="23">
        <v>0</v>
      </c>
      <c r="N378" s="23">
        <v>0</v>
      </c>
      <c r="O378" s="23">
        <v>0</v>
      </c>
      <c r="P378" s="23">
        <v>769585</v>
      </c>
      <c r="Q378" s="23">
        <v>769585</v>
      </c>
      <c r="R378" s="23">
        <v>2462965</v>
      </c>
      <c r="S378" s="23">
        <v>2462965</v>
      </c>
      <c r="T378" s="23">
        <v>2462965</v>
      </c>
      <c r="U378" s="12">
        <v>0.23807365701999969</v>
      </c>
      <c r="V378" s="12">
        <v>0</v>
      </c>
      <c r="W378" s="13">
        <v>0.23807365701999969</v>
      </c>
    </row>
    <row r="379" spans="1:23" outlineLevel="4" x14ac:dyDescent="0.3">
      <c r="A379" s="9" t="s">
        <v>317</v>
      </c>
      <c r="B379" s="10" t="s">
        <v>29</v>
      </c>
      <c r="C379" s="10" t="s">
        <v>62</v>
      </c>
      <c r="D379" s="10" t="s">
        <v>83</v>
      </c>
      <c r="E379" s="10"/>
      <c r="F379" s="10" t="s">
        <v>32</v>
      </c>
      <c r="G379" s="10">
        <v>1120</v>
      </c>
      <c r="H379" s="10">
        <v>3480</v>
      </c>
      <c r="I379" s="11" t="s">
        <v>84</v>
      </c>
      <c r="J379" s="11" t="s">
        <v>38</v>
      </c>
      <c r="K379" s="23">
        <v>28124587.859999999</v>
      </c>
      <c r="L379" s="23">
        <v>28124587.859999999</v>
      </c>
      <c r="M379" s="23">
        <v>0</v>
      </c>
      <c r="N379" s="23">
        <v>1083950</v>
      </c>
      <c r="O379" s="23">
        <v>0</v>
      </c>
      <c r="P379" s="23">
        <v>12269900</v>
      </c>
      <c r="Q379" s="23">
        <v>12748750</v>
      </c>
      <c r="R379" s="23">
        <v>14770737.859999999</v>
      </c>
      <c r="S379" s="23">
        <v>14770737.859999999</v>
      </c>
      <c r="T379" s="23">
        <v>14770737.859999999</v>
      </c>
      <c r="U379" s="12">
        <v>0.43626950414625559</v>
      </c>
      <c r="V379" s="12">
        <v>3.854100921925474E-2</v>
      </c>
      <c r="W379" s="13">
        <v>0.47481051336551033</v>
      </c>
    </row>
    <row r="380" spans="1:23" ht="28.8" outlineLevel="4" x14ac:dyDescent="0.3">
      <c r="A380" s="9" t="s">
        <v>317</v>
      </c>
      <c r="B380" s="10" t="s">
        <v>29</v>
      </c>
      <c r="C380" s="10" t="s">
        <v>62</v>
      </c>
      <c r="D380" s="10" t="s">
        <v>89</v>
      </c>
      <c r="E380" s="10"/>
      <c r="F380" s="10" t="s">
        <v>32</v>
      </c>
      <c r="G380" s="10">
        <v>1120</v>
      </c>
      <c r="H380" s="10">
        <v>3480</v>
      </c>
      <c r="I380" s="11" t="s">
        <v>90</v>
      </c>
      <c r="J380" s="11" t="s">
        <v>91</v>
      </c>
      <c r="K380" s="23">
        <v>0</v>
      </c>
      <c r="L380" s="23">
        <v>0</v>
      </c>
      <c r="M380" s="23">
        <v>0</v>
      </c>
      <c r="N380" s="23">
        <v>0</v>
      </c>
      <c r="O380" s="23">
        <v>0</v>
      </c>
      <c r="P380" s="23">
        <v>0</v>
      </c>
      <c r="Q380" s="23">
        <v>0</v>
      </c>
      <c r="R380" s="23">
        <v>0</v>
      </c>
      <c r="S380" s="23">
        <v>0</v>
      </c>
      <c r="T380" s="23">
        <v>0</v>
      </c>
      <c r="U380" s="12">
        <v>0</v>
      </c>
      <c r="V380" s="12">
        <v>0</v>
      </c>
      <c r="W380" s="13">
        <v>0</v>
      </c>
    </row>
    <row r="381" spans="1:23" ht="100.8" outlineLevel="4" x14ac:dyDescent="0.3">
      <c r="A381" s="9" t="s">
        <v>317</v>
      </c>
      <c r="B381" s="10" t="s">
        <v>29</v>
      </c>
      <c r="C381" s="10" t="s">
        <v>62</v>
      </c>
      <c r="D381" s="10" t="s">
        <v>100</v>
      </c>
      <c r="E381" s="10"/>
      <c r="F381" s="10" t="s">
        <v>32</v>
      </c>
      <c r="G381" s="10">
        <v>1120</v>
      </c>
      <c r="H381" s="10">
        <v>3480</v>
      </c>
      <c r="I381" s="11" t="s">
        <v>320</v>
      </c>
      <c r="J381" s="11"/>
      <c r="K381" s="23">
        <v>15000000</v>
      </c>
      <c r="L381" s="23">
        <v>15000000</v>
      </c>
      <c r="M381" s="23">
        <v>0</v>
      </c>
      <c r="N381" s="23">
        <v>0</v>
      </c>
      <c r="O381" s="23">
        <v>0</v>
      </c>
      <c r="P381" s="23">
        <v>0</v>
      </c>
      <c r="Q381" s="23">
        <v>0</v>
      </c>
      <c r="R381" s="23">
        <v>15000000</v>
      </c>
      <c r="S381" s="23">
        <v>15000000</v>
      </c>
      <c r="T381" s="23">
        <v>15000000</v>
      </c>
      <c r="U381" s="12">
        <v>0</v>
      </c>
      <c r="V381" s="12">
        <v>0</v>
      </c>
      <c r="W381" s="13">
        <v>0</v>
      </c>
    </row>
    <row r="382" spans="1:23" outlineLevel="3" x14ac:dyDescent="0.3">
      <c r="A382" s="14"/>
      <c r="B382" s="15"/>
      <c r="C382" s="15" t="s">
        <v>102</v>
      </c>
      <c r="D382" s="15"/>
      <c r="E382" s="15"/>
      <c r="F382" s="15"/>
      <c r="G382" s="15"/>
      <c r="H382" s="15"/>
      <c r="I382" s="16"/>
      <c r="J382" s="16"/>
      <c r="K382" s="24">
        <f t="shared" ref="K382:T382" si="33">SUBTOTAL(9,K374:K381)</f>
        <v>834895530</v>
      </c>
      <c r="L382" s="24">
        <f t="shared" si="33"/>
        <v>834895530</v>
      </c>
      <c r="M382" s="24">
        <f t="shared" si="33"/>
        <v>9472000</v>
      </c>
      <c r="N382" s="24">
        <f t="shared" si="33"/>
        <v>41513742.810000002</v>
      </c>
      <c r="O382" s="24">
        <f t="shared" si="33"/>
        <v>0</v>
      </c>
      <c r="P382" s="24">
        <f t="shared" si="33"/>
        <v>657901159.73000002</v>
      </c>
      <c r="Q382" s="24">
        <f t="shared" si="33"/>
        <v>135871644.56999999</v>
      </c>
      <c r="R382" s="24">
        <f t="shared" si="33"/>
        <v>126008627.45999999</v>
      </c>
      <c r="S382" s="24">
        <f t="shared" si="33"/>
        <v>126008627.45999999</v>
      </c>
      <c r="T382" s="24">
        <f t="shared" si="33"/>
        <v>126008627.46000001</v>
      </c>
      <c r="U382" s="17">
        <v>0.78800417068947537</v>
      </c>
      <c r="V382" s="17">
        <v>6.1068410331529745E-2</v>
      </c>
      <c r="W382" s="18">
        <v>0.84907258102100513</v>
      </c>
    </row>
    <row r="383" spans="1:23" outlineLevel="4" x14ac:dyDescent="0.3">
      <c r="A383" s="9" t="s">
        <v>317</v>
      </c>
      <c r="B383" s="10" t="s">
        <v>29</v>
      </c>
      <c r="C383" s="10" t="s">
        <v>103</v>
      </c>
      <c r="D383" s="10" t="s">
        <v>106</v>
      </c>
      <c r="E383" s="10"/>
      <c r="F383" s="10" t="s">
        <v>32</v>
      </c>
      <c r="G383" s="10">
        <v>1120</v>
      </c>
      <c r="H383" s="10">
        <v>3480</v>
      </c>
      <c r="I383" s="11" t="s">
        <v>107</v>
      </c>
      <c r="J383" s="11"/>
      <c r="K383" s="23">
        <v>598800</v>
      </c>
      <c r="L383" s="23">
        <v>598800</v>
      </c>
      <c r="M383" s="23">
        <v>0</v>
      </c>
      <c r="N383" s="23">
        <v>0</v>
      </c>
      <c r="O383" s="23">
        <v>0</v>
      </c>
      <c r="P383" s="23">
        <v>598800</v>
      </c>
      <c r="Q383" s="23">
        <v>598800</v>
      </c>
      <c r="R383" s="23">
        <v>0</v>
      </c>
      <c r="S383" s="23">
        <v>0</v>
      </c>
      <c r="T383" s="23">
        <v>0</v>
      </c>
      <c r="U383" s="12">
        <v>1</v>
      </c>
      <c r="V383" s="12">
        <v>0</v>
      </c>
      <c r="W383" s="13">
        <v>1</v>
      </c>
    </row>
    <row r="384" spans="1:23" ht="28.8" outlineLevel="4" x14ac:dyDescent="0.3">
      <c r="A384" s="9" t="s">
        <v>317</v>
      </c>
      <c r="B384" s="10" t="s">
        <v>29</v>
      </c>
      <c r="C384" s="10" t="s">
        <v>103</v>
      </c>
      <c r="D384" s="10" t="s">
        <v>114</v>
      </c>
      <c r="E384" s="10"/>
      <c r="F384" s="10" t="s">
        <v>32</v>
      </c>
      <c r="G384" s="10">
        <v>1120</v>
      </c>
      <c r="H384" s="10">
        <v>3480</v>
      </c>
      <c r="I384" s="11" t="s">
        <v>115</v>
      </c>
      <c r="J384" s="11"/>
      <c r="K384" s="23">
        <v>0</v>
      </c>
      <c r="L384" s="23">
        <v>0</v>
      </c>
      <c r="M384" s="23">
        <v>0</v>
      </c>
      <c r="N384" s="23">
        <v>0</v>
      </c>
      <c r="O384" s="23">
        <v>0</v>
      </c>
      <c r="P384" s="23">
        <v>0</v>
      </c>
      <c r="Q384" s="23">
        <v>0</v>
      </c>
      <c r="R384" s="23">
        <v>0</v>
      </c>
      <c r="S384" s="23">
        <v>0</v>
      </c>
      <c r="T384" s="23">
        <v>0</v>
      </c>
      <c r="U384" s="12">
        <v>0</v>
      </c>
      <c r="V384" s="12">
        <v>0</v>
      </c>
      <c r="W384" s="13">
        <v>0</v>
      </c>
    </row>
    <row r="385" spans="1:23" ht="28.8" outlineLevel="4" x14ac:dyDescent="0.3">
      <c r="A385" s="9" t="s">
        <v>317</v>
      </c>
      <c r="B385" s="10" t="s">
        <v>29</v>
      </c>
      <c r="C385" s="10" t="s">
        <v>103</v>
      </c>
      <c r="D385" s="10" t="s">
        <v>120</v>
      </c>
      <c r="E385" s="10"/>
      <c r="F385" s="10" t="s">
        <v>32</v>
      </c>
      <c r="G385" s="10">
        <v>1120</v>
      </c>
      <c r="H385" s="10">
        <v>3480</v>
      </c>
      <c r="I385" s="11" t="s">
        <v>121</v>
      </c>
      <c r="J385" s="11"/>
      <c r="K385" s="23">
        <v>3113067</v>
      </c>
      <c r="L385" s="23">
        <v>3113067</v>
      </c>
      <c r="M385" s="23">
        <v>776581.02</v>
      </c>
      <c r="N385" s="23">
        <v>15378.36</v>
      </c>
      <c r="O385" s="23">
        <v>0</v>
      </c>
      <c r="P385" s="23">
        <v>1614192.06</v>
      </c>
      <c r="Q385" s="23">
        <v>0</v>
      </c>
      <c r="R385" s="23">
        <v>706915.56</v>
      </c>
      <c r="S385" s="23">
        <v>706915.56</v>
      </c>
      <c r="T385" s="23">
        <v>706915.56</v>
      </c>
      <c r="U385" s="12">
        <v>0.51852146452357117</v>
      </c>
      <c r="V385" s="12">
        <v>0.25439843729672379</v>
      </c>
      <c r="W385" s="13">
        <v>0.77291990182029502</v>
      </c>
    </row>
    <row r="386" spans="1:23" outlineLevel="4" x14ac:dyDescent="0.3">
      <c r="A386" s="9" t="s">
        <v>317</v>
      </c>
      <c r="B386" s="10" t="s">
        <v>29</v>
      </c>
      <c r="C386" s="10" t="s">
        <v>103</v>
      </c>
      <c r="D386" s="10" t="s">
        <v>124</v>
      </c>
      <c r="E386" s="10"/>
      <c r="F386" s="10" t="s">
        <v>32</v>
      </c>
      <c r="G386" s="10">
        <v>1120</v>
      </c>
      <c r="H386" s="10">
        <v>3480</v>
      </c>
      <c r="I386" s="11" t="s">
        <v>125</v>
      </c>
      <c r="J386" s="11"/>
      <c r="K386" s="23">
        <v>20087557</v>
      </c>
      <c r="L386" s="23">
        <v>20087557</v>
      </c>
      <c r="M386" s="23">
        <v>0</v>
      </c>
      <c r="N386" s="23">
        <v>15006210.300000001</v>
      </c>
      <c r="O386" s="23">
        <v>0</v>
      </c>
      <c r="P386" s="23">
        <v>2428163</v>
      </c>
      <c r="Q386" s="23">
        <v>358783</v>
      </c>
      <c r="R386" s="23">
        <v>2653183.7000000002</v>
      </c>
      <c r="S386" s="23">
        <v>2653183.7000000002</v>
      </c>
      <c r="T386" s="23">
        <v>2653183.6999999993</v>
      </c>
      <c r="U386" s="12">
        <v>0.12087896004476802</v>
      </c>
      <c r="V386" s="12">
        <v>0.74704008556142498</v>
      </c>
      <c r="W386" s="13">
        <v>0.86791904560619304</v>
      </c>
    </row>
    <row r="387" spans="1:23" outlineLevel="4" x14ac:dyDescent="0.3">
      <c r="A387" s="9" t="s">
        <v>317</v>
      </c>
      <c r="B387" s="10" t="s">
        <v>29</v>
      </c>
      <c r="C387" s="10" t="s">
        <v>103</v>
      </c>
      <c r="D387" s="10" t="s">
        <v>128</v>
      </c>
      <c r="E387" s="10"/>
      <c r="F387" s="10" t="s">
        <v>32</v>
      </c>
      <c r="G387" s="10">
        <v>1120</v>
      </c>
      <c r="H387" s="10">
        <v>3480</v>
      </c>
      <c r="I387" s="11" t="s">
        <v>129</v>
      </c>
      <c r="J387" s="11"/>
      <c r="K387" s="23">
        <v>94620</v>
      </c>
      <c r="L387" s="23">
        <v>94620</v>
      </c>
      <c r="M387" s="23">
        <v>0</v>
      </c>
      <c r="N387" s="23">
        <v>0</v>
      </c>
      <c r="O387" s="23">
        <v>0</v>
      </c>
      <c r="P387" s="23">
        <v>53881.4</v>
      </c>
      <c r="Q387" s="23">
        <v>0</v>
      </c>
      <c r="R387" s="23">
        <v>40738.6</v>
      </c>
      <c r="S387" s="23">
        <v>40738.6</v>
      </c>
      <c r="T387" s="23">
        <v>40738.6</v>
      </c>
      <c r="U387" s="12">
        <v>0.56945043331219614</v>
      </c>
      <c r="V387" s="12">
        <v>0</v>
      </c>
      <c r="W387" s="13">
        <v>0.56945043331219614</v>
      </c>
    </row>
    <row r="388" spans="1:23" ht="28.8" outlineLevel="4" x14ac:dyDescent="0.3">
      <c r="A388" s="9" t="s">
        <v>317</v>
      </c>
      <c r="B388" s="10" t="s">
        <v>29</v>
      </c>
      <c r="C388" s="10" t="s">
        <v>103</v>
      </c>
      <c r="D388" s="10" t="s">
        <v>130</v>
      </c>
      <c r="E388" s="10"/>
      <c r="F388" s="10" t="s">
        <v>32</v>
      </c>
      <c r="G388" s="10">
        <v>1120</v>
      </c>
      <c r="H388" s="10">
        <v>3480</v>
      </c>
      <c r="I388" s="11" t="s">
        <v>131</v>
      </c>
      <c r="J388" s="11"/>
      <c r="K388" s="23">
        <v>19694</v>
      </c>
      <c r="L388" s="23">
        <v>19694</v>
      </c>
      <c r="M388" s="23">
        <v>0</v>
      </c>
      <c r="N388" s="23">
        <v>0</v>
      </c>
      <c r="O388" s="23">
        <v>0</v>
      </c>
      <c r="P388" s="23">
        <v>14770.83</v>
      </c>
      <c r="Q388" s="23">
        <v>0</v>
      </c>
      <c r="R388" s="23">
        <v>4923.17</v>
      </c>
      <c r="S388" s="23">
        <v>4923.17</v>
      </c>
      <c r="T388" s="23">
        <v>4923.17</v>
      </c>
      <c r="U388" s="12">
        <v>0.7500167563724992</v>
      </c>
      <c r="V388" s="12">
        <v>0</v>
      </c>
      <c r="W388" s="13">
        <v>0.7500167563724992</v>
      </c>
    </row>
    <row r="389" spans="1:23" ht="28.8" outlineLevel="4" x14ac:dyDescent="0.3">
      <c r="A389" s="9" t="s">
        <v>317</v>
      </c>
      <c r="B389" s="10" t="s">
        <v>29</v>
      </c>
      <c r="C389" s="10" t="s">
        <v>103</v>
      </c>
      <c r="D389" s="10" t="s">
        <v>134</v>
      </c>
      <c r="E389" s="10"/>
      <c r="F389" s="10" t="s">
        <v>32</v>
      </c>
      <c r="G389" s="10">
        <v>1120</v>
      </c>
      <c r="H389" s="10">
        <v>3480</v>
      </c>
      <c r="I389" s="11" t="s">
        <v>135</v>
      </c>
      <c r="J389" s="11"/>
      <c r="K389" s="23">
        <v>471000</v>
      </c>
      <c r="L389" s="23">
        <v>471000</v>
      </c>
      <c r="M389" s="23">
        <v>0</v>
      </c>
      <c r="N389" s="23">
        <v>0</v>
      </c>
      <c r="O389" s="23">
        <v>0</v>
      </c>
      <c r="P389" s="23">
        <v>471000</v>
      </c>
      <c r="Q389" s="23">
        <v>0</v>
      </c>
      <c r="R389" s="23">
        <v>0</v>
      </c>
      <c r="S389" s="23">
        <v>0</v>
      </c>
      <c r="T389" s="23">
        <v>0</v>
      </c>
      <c r="U389" s="12">
        <v>1</v>
      </c>
      <c r="V389" s="12">
        <v>0</v>
      </c>
      <c r="W389" s="13">
        <v>1</v>
      </c>
    </row>
    <row r="390" spans="1:23" outlineLevel="3" x14ac:dyDescent="0.3">
      <c r="A390" s="14"/>
      <c r="B390" s="15"/>
      <c r="C390" s="15" t="s">
        <v>136</v>
      </c>
      <c r="D390" s="15"/>
      <c r="E390" s="15"/>
      <c r="F390" s="15"/>
      <c r="G390" s="15"/>
      <c r="H390" s="15"/>
      <c r="I390" s="16"/>
      <c r="J390" s="16"/>
      <c r="K390" s="24">
        <f t="shared" ref="K390:T390" si="34">SUBTOTAL(9,K383:K389)</f>
        <v>24384738</v>
      </c>
      <c r="L390" s="24">
        <f t="shared" si="34"/>
        <v>24384738</v>
      </c>
      <c r="M390" s="24">
        <f t="shared" si="34"/>
        <v>776581.02</v>
      </c>
      <c r="N390" s="24">
        <f t="shared" si="34"/>
        <v>15021588.66</v>
      </c>
      <c r="O390" s="24">
        <f t="shared" si="34"/>
        <v>0</v>
      </c>
      <c r="P390" s="24">
        <f t="shared" si="34"/>
        <v>5180807.290000001</v>
      </c>
      <c r="Q390" s="24">
        <f t="shared" si="34"/>
        <v>957583</v>
      </c>
      <c r="R390" s="24">
        <f t="shared" si="34"/>
        <v>3405761.0300000003</v>
      </c>
      <c r="S390" s="24">
        <f t="shared" si="34"/>
        <v>3405761.0300000003</v>
      </c>
      <c r="T390" s="24">
        <f t="shared" si="34"/>
        <v>3405761.0299999993</v>
      </c>
      <c r="U390" s="17">
        <v>0.21246106027466857</v>
      </c>
      <c r="V390" s="17">
        <v>0.64787120862237679</v>
      </c>
      <c r="W390" s="18">
        <v>0.86033226889704539</v>
      </c>
    </row>
    <row r="391" spans="1:23" outlineLevel="4" x14ac:dyDescent="0.3">
      <c r="A391" s="9" t="s">
        <v>317</v>
      </c>
      <c r="B391" s="10" t="s">
        <v>29</v>
      </c>
      <c r="C391" s="10" t="s">
        <v>137</v>
      </c>
      <c r="D391" s="10" t="s">
        <v>143</v>
      </c>
      <c r="E391" s="10"/>
      <c r="F391" s="10">
        <v>280</v>
      </c>
      <c r="G391" s="10">
        <v>2210</v>
      </c>
      <c r="H391" s="10">
        <v>3480</v>
      </c>
      <c r="I391" s="11" t="s">
        <v>144</v>
      </c>
      <c r="J391" s="11" t="s">
        <v>140</v>
      </c>
      <c r="K391" s="23">
        <v>4810847.91</v>
      </c>
      <c r="L391" s="23">
        <v>4810847.91</v>
      </c>
      <c r="M391" s="23">
        <v>0</v>
      </c>
      <c r="N391" s="23">
        <v>0</v>
      </c>
      <c r="O391" s="23">
        <v>0</v>
      </c>
      <c r="P391" s="23">
        <v>4398735.75</v>
      </c>
      <c r="Q391" s="23">
        <v>4398735.75</v>
      </c>
      <c r="R391" s="23">
        <v>412112.16</v>
      </c>
      <c r="S391" s="23">
        <v>412112.16</v>
      </c>
      <c r="T391" s="23">
        <v>412112.16000000015</v>
      </c>
      <c r="U391" s="12">
        <v>0.91433689700658194</v>
      </c>
      <c r="V391" s="12">
        <v>0</v>
      </c>
      <c r="W391" s="13">
        <v>0.91433689700658194</v>
      </c>
    </row>
    <row r="392" spans="1:23" outlineLevel="4" x14ac:dyDescent="0.3">
      <c r="A392" s="9" t="s">
        <v>317</v>
      </c>
      <c r="B392" s="10" t="s">
        <v>29</v>
      </c>
      <c r="C392" s="10" t="s">
        <v>137</v>
      </c>
      <c r="D392" s="10" t="s">
        <v>145</v>
      </c>
      <c r="E392" s="10"/>
      <c r="F392" s="10">
        <v>280</v>
      </c>
      <c r="G392" s="10">
        <v>2210</v>
      </c>
      <c r="H392" s="10">
        <v>3480</v>
      </c>
      <c r="I392" s="11" t="s">
        <v>146</v>
      </c>
      <c r="J392" s="11" t="s">
        <v>140</v>
      </c>
      <c r="K392" s="23">
        <v>191484.09</v>
      </c>
      <c r="L392" s="23">
        <v>191484.09</v>
      </c>
      <c r="M392" s="23">
        <v>0</v>
      </c>
      <c r="N392" s="23">
        <v>93936</v>
      </c>
      <c r="O392" s="23">
        <v>0</v>
      </c>
      <c r="P392" s="23">
        <v>0</v>
      </c>
      <c r="Q392" s="23">
        <v>0</v>
      </c>
      <c r="R392" s="23">
        <v>97548.09</v>
      </c>
      <c r="S392" s="23">
        <v>97548.09</v>
      </c>
      <c r="T392" s="23">
        <v>97548.09</v>
      </c>
      <c r="U392" s="12">
        <v>0</v>
      </c>
      <c r="V392" s="12">
        <v>0.49056817200844205</v>
      </c>
      <c r="W392" s="13">
        <v>0.49056817200844205</v>
      </c>
    </row>
    <row r="393" spans="1:23" ht="28.8" outlineLevel="4" x14ac:dyDescent="0.3">
      <c r="A393" s="9" t="s">
        <v>317</v>
      </c>
      <c r="B393" s="10" t="s">
        <v>29</v>
      </c>
      <c r="C393" s="10" t="s">
        <v>137</v>
      </c>
      <c r="D393" s="10" t="s">
        <v>149</v>
      </c>
      <c r="E393" s="10"/>
      <c r="F393" s="10">
        <v>280</v>
      </c>
      <c r="G393" s="10">
        <v>2210</v>
      </c>
      <c r="H393" s="10">
        <v>3480</v>
      </c>
      <c r="I393" s="11" t="s">
        <v>150</v>
      </c>
      <c r="J393" s="11" t="s">
        <v>140</v>
      </c>
      <c r="K393" s="23">
        <v>0</v>
      </c>
      <c r="L393" s="23">
        <v>0</v>
      </c>
      <c r="M393" s="23">
        <v>0</v>
      </c>
      <c r="N393" s="23">
        <v>0</v>
      </c>
      <c r="O393" s="23">
        <v>0</v>
      </c>
      <c r="P393" s="23">
        <v>0</v>
      </c>
      <c r="Q393" s="23">
        <v>0</v>
      </c>
      <c r="R393" s="23">
        <v>0</v>
      </c>
      <c r="S393" s="23">
        <v>0</v>
      </c>
      <c r="T393" s="23">
        <v>0</v>
      </c>
      <c r="U393" s="12">
        <v>0</v>
      </c>
      <c r="V393" s="12">
        <v>0</v>
      </c>
      <c r="W393" s="13">
        <v>0</v>
      </c>
    </row>
    <row r="394" spans="1:23" outlineLevel="3" x14ac:dyDescent="0.3">
      <c r="A394" s="14"/>
      <c r="B394" s="15"/>
      <c r="C394" s="15" t="s">
        <v>153</v>
      </c>
      <c r="D394" s="15"/>
      <c r="E394" s="15"/>
      <c r="F394" s="15"/>
      <c r="G394" s="15"/>
      <c r="H394" s="15"/>
      <c r="I394" s="16"/>
      <c r="J394" s="16"/>
      <c r="K394" s="24">
        <f t="shared" ref="K394:T394" si="35">SUBTOTAL(9,K391:K393)</f>
        <v>5002332</v>
      </c>
      <c r="L394" s="24">
        <f t="shared" si="35"/>
        <v>5002332</v>
      </c>
      <c r="M394" s="24">
        <f t="shared" si="35"/>
        <v>0</v>
      </c>
      <c r="N394" s="24">
        <f t="shared" si="35"/>
        <v>93936</v>
      </c>
      <c r="O394" s="24">
        <f t="shared" si="35"/>
        <v>0</v>
      </c>
      <c r="P394" s="24">
        <f t="shared" si="35"/>
        <v>4398735.75</v>
      </c>
      <c r="Q394" s="24">
        <f t="shared" si="35"/>
        <v>4398735.75</v>
      </c>
      <c r="R394" s="24">
        <f t="shared" si="35"/>
        <v>509660.25</v>
      </c>
      <c r="S394" s="24">
        <f t="shared" si="35"/>
        <v>509660.25</v>
      </c>
      <c r="T394" s="24">
        <f t="shared" si="35"/>
        <v>509660.25000000012</v>
      </c>
      <c r="U394" s="17">
        <v>0.87933702721050899</v>
      </c>
      <c r="V394" s="17">
        <v>1.8778441734774901E-2</v>
      </c>
      <c r="W394" s="18">
        <v>0.89811546894528393</v>
      </c>
    </row>
    <row r="395" spans="1:23" ht="100.8" outlineLevel="4" x14ac:dyDescent="0.3">
      <c r="A395" s="9" t="s">
        <v>317</v>
      </c>
      <c r="B395" s="10" t="s">
        <v>29</v>
      </c>
      <c r="C395" s="10" t="s">
        <v>154</v>
      </c>
      <c r="D395" s="10" t="s">
        <v>158</v>
      </c>
      <c r="E395" s="10" t="s">
        <v>52</v>
      </c>
      <c r="F395" s="10" t="s">
        <v>32</v>
      </c>
      <c r="G395" s="10">
        <v>1310</v>
      </c>
      <c r="H395" s="10">
        <v>3480</v>
      </c>
      <c r="I395" s="11" t="s">
        <v>159</v>
      </c>
      <c r="J395" s="11"/>
      <c r="K395" s="23">
        <v>2559467</v>
      </c>
      <c r="L395" s="23">
        <v>2559467</v>
      </c>
      <c r="M395" s="23">
        <v>0</v>
      </c>
      <c r="N395" s="23">
        <v>0</v>
      </c>
      <c r="O395" s="23">
        <v>0</v>
      </c>
      <c r="P395" s="23">
        <v>2527654.15</v>
      </c>
      <c r="Q395" s="23">
        <v>2527654.15</v>
      </c>
      <c r="R395" s="23">
        <v>31812.85</v>
      </c>
      <c r="S395" s="23">
        <v>31812.85</v>
      </c>
      <c r="T395" s="23">
        <v>31812.850000000093</v>
      </c>
      <c r="U395" s="12">
        <v>0.98757051761167458</v>
      </c>
      <c r="V395" s="12">
        <v>0</v>
      </c>
      <c r="W395" s="13">
        <v>0.98757051761167458</v>
      </c>
    </row>
    <row r="396" spans="1:23" ht="86.4" outlineLevel="4" x14ac:dyDescent="0.3">
      <c r="A396" s="9" t="s">
        <v>317</v>
      </c>
      <c r="B396" s="10" t="s">
        <v>29</v>
      </c>
      <c r="C396" s="10" t="s">
        <v>154</v>
      </c>
      <c r="D396" s="10" t="s">
        <v>158</v>
      </c>
      <c r="E396" s="10" t="s">
        <v>160</v>
      </c>
      <c r="F396" s="10" t="s">
        <v>32</v>
      </c>
      <c r="G396" s="10">
        <v>1310</v>
      </c>
      <c r="H396" s="10">
        <v>3480</v>
      </c>
      <c r="I396" s="11" t="s">
        <v>161</v>
      </c>
      <c r="J396" s="11"/>
      <c r="K396" s="23">
        <v>3080991</v>
      </c>
      <c r="L396" s="23">
        <v>3080991</v>
      </c>
      <c r="M396" s="23">
        <v>0</v>
      </c>
      <c r="N396" s="23">
        <v>0</v>
      </c>
      <c r="O396" s="23">
        <v>0</v>
      </c>
      <c r="P396" s="23">
        <v>2741513.4</v>
      </c>
      <c r="Q396" s="23">
        <v>2741513.4</v>
      </c>
      <c r="R396" s="23">
        <v>339477.6</v>
      </c>
      <c r="S396" s="23">
        <v>339477.6</v>
      </c>
      <c r="T396" s="23">
        <v>339477.60000000009</v>
      </c>
      <c r="U396" s="12">
        <v>0.88981545223598513</v>
      </c>
      <c r="V396" s="12">
        <v>0</v>
      </c>
      <c r="W396" s="13">
        <v>0.88981545223598513</v>
      </c>
    </row>
    <row r="397" spans="1:23" outlineLevel="4" x14ac:dyDescent="0.3">
      <c r="A397" s="9" t="s">
        <v>317</v>
      </c>
      <c r="B397" s="10" t="s">
        <v>29</v>
      </c>
      <c r="C397" s="10" t="s">
        <v>154</v>
      </c>
      <c r="D397" s="10" t="s">
        <v>184</v>
      </c>
      <c r="E397" s="10"/>
      <c r="F397" s="10" t="s">
        <v>32</v>
      </c>
      <c r="G397" s="10">
        <v>1320</v>
      </c>
      <c r="H397" s="10">
        <v>3480</v>
      </c>
      <c r="I397" s="11" t="s">
        <v>185</v>
      </c>
      <c r="J397" s="11"/>
      <c r="K397" s="23">
        <v>16489416</v>
      </c>
      <c r="L397" s="23">
        <v>16489416</v>
      </c>
      <c r="M397" s="23">
        <v>0</v>
      </c>
      <c r="N397" s="23">
        <v>0</v>
      </c>
      <c r="O397" s="23">
        <v>0</v>
      </c>
      <c r="P397" s="23">
        <v>3574708.9</v>
      </c>
      <c r="Q397" s="23">
        <v>3225835.84</v>
      </c>
      <c r="R397" s="23">
        <v>12914707.1</v>
      </c>
      <c r="S397" s="23">
        <v>12914707.1</v>
      </c>
      <c r="T397" s="23">
        <v>12914707.1</v>
      </c>
      <c r="U397" s="12">
        <v>0.21678808394427068</v>
      </c>
      <c r="V397" s="12">
        <v>0</v>
      </c>
      <c r="W397" s="13">
        <v>0.21678808394427068</v>
      </c>
    </row>
    <row r="398" spans="1:23" ht="115.2" outlineLevel="4" x14ac:dyDescent="0.3">
      <c r="A398" s="9" t="s">
        <v>317</v>
      </c>
      <c r="B398" s="10" t="s">
        <v>29</v>
      </c>
      <c r="C398" s="10" t="s">
        <v>154</v>
      </c>
      <c r="D398" s="10" t="s">
        <v>196</v>
      </c>
      <c r="E398" s="10"/>
      <c r="F398" s="10" t="s">
        <v>32</v>
      </c>
      <c r="G398" s="10">
        <v>1320</v>
      </c>
      <c r="H398" s="10">
        <v>3480</v>
      </c>
      <c r="I398" s="11" t="s">
        <v>321</v>
      </c>
      <c r="J398" s="11"/>
      <c r="K398" s="23">
        <v>2276458</v>
      </c>
      <c r="L398" s="23">
        <v>2276458</v>
      </c>
      <c r="M398" s="23">
        <v>0</v>
      </c>
      <c r="N398" s="23">
        <v>0</v>
      </c>
      <c r="O398" s="23">
        <v>0</v>
      </c>
      <c r="P398" s="23">
        <v>367200</v>
      </c>
      <c r="Q398" s="23">
        <v>367200</v>
      </c>
      <c r="R398" s="23">
        <v>1909258</v>
      </c>
      <c r="S398" s="23">
        <v>1909258</v>
      </c>
      <c r="T398" s="23">
        <v>1909258</v>
      </c>
      <c r="U398" s="12">
        <v>0.16130321754233989</v>
      </c>
      <c r="V398" s="12">
        <v>0</v>
      </c>
      <c r="W398" s="13">
        <v>0.16130321754233989</v>
      </c>
    </row>
    <row r="399" spans="1:23" outlineLevel="3" x14ac:dyDescent="0.3">
      <c r="A399" s="14"/>
      <c r="B399" s="15"/>
      <c r="C399" s="15" t="s">
        <v>215</v>
      </c>
      <c r="D399" s="15"/>
      <c r="E399" s="15"/>
      <c r="F399" s="15"/>
      <c r="G399" s="15"/>
      <c r="H399" s="15"/>
      <c r="I399" s="16"/>
      <c r="J399" s="16"/>
      <c r="K399" s="24">
        <f t="shared" ref="K399:T399" si="36">SUBTOTAL(9,K395:K398)</f>
        <v>24406332</v>
      </c>
      <c r="L399" s="24">
        <f t="shared" si="36"/>
        <v>24406332</v>
      </c>
      <c r="M399" s="24">
        <f t="shared" si="36"/>
        <v>0</v>
      </c>
      <c r="N399" s="24">
        <f t="shared" si="36"/>
        <v>0</v>
      </c>
      <c r="O399" s="24">
        <f t="shared" si="36"/>
        <v>0</v>
      </c>
      <c r="P399" s="24">
        <f t="shared" si="36"/>
        <v>9211076.4499999993</v>
      </c>
      <c r="Q399" s="24">
        <f t="shared" si="36"/>
        <v>8862203.3900000006</v>
      </c>
      <c r="R399" s="24">
        <f t="shared" si="36"/>
        <v>15195255.549999999</v>
      </c>
      <c r="S399" s="24">
        <f t="shared" si="36"/>
        <v>15195255.549999999</v>
      </c>
      <c r="T399" s="24">
        <f t="shared" si="36"/>
        <v>15195255.550000001</v>
      </c>
      <c r="U399" s="17">
        <v>0.37740519345553436</v>
      </c>
      <c r="V399" s="17">
        <v>0</v>
      </c>
      <c r="W399" s="18">
        <v>0.37740519345553436</v>
      </c>
    </row>
    <row r="400" spans="1:23" outlineLevel="1" x14ac:dyDescent="0.3">
      <c r="A400" s="33" t="s">
        <v>322</v>
      </c>
      <c r="B400" s="34"/>
      <c r="C400" s="34"/>
      <c r="D400" s="34"/>
      <c r="E400" s="34"/>
      <c r="F400" s="34"/>
      <c r="G400" s="34"/>
      <c r="H400" s="34"/>
      <c r="I400" s="35"/>
      <c r="J400" s="35"/>
      <c r="K400" s="36">
        <f t="shared" ref="K400:T400" si="37">SUBTOTAL(9,K361:K398)</f>
        <v>2418888123.0000005</v>
      </c>
      <c r="L400" s="36">
        <f t="shared" si="37"/>
        <v>2418888123.0000005</v>
      </c>
      <c r="M400" s="36">
        <f t="shared" si="37"/>
        <v>10248581.02</v>
      </c>
      <c r="N400" s="36">
        <f t="shared" si="37"/>
        <v>56629267.469999999</v>
      </c>
      <c r="O400" s="36">
        <f t="shared" si="37"/>
        <v>0</v>
      </c>
      <c r="P400" s="36">
        <f t="shared" si="37"/>
        <v>2019366339.2700007</v>
      </c>
      <c r="Q400" s="36">
        <f t="shared" si="37"/>
        <v>1245856558.23</v>
      </c>
      <c r="R400" s="36">
        <f t="shared" si="37"/>
        <v>332643935.24000007</v>
      </c>
      <c r="S400" s="36">
        <f t="shared" si="37"/>
        <v>332643935.24000007</v>
      </c>
      <c r="T400" s="36">
        <f t="shared" si="37"/>
        <v>332643935.24000007</v>
      </c>
      <c r="U400" s="37">
        <v>0.83483246706156167</v>
      </c>
      <c r="V400" s="37">
        <v>2.7648177629255317E-2</v>
      </c>
      <c r="W400" s="38">
        <v>0.86248064469081698</v>
      </c>
    </row>
    <row r="401" spans="1:23" outlineLevel="4" x14ac:dyDescent="0.3">
      <c r="A401" s="9" t="s">
        <v>323</v>
      </c>
      <c r="B401" s="10" t="s">
        <v>29</v>
      </c>
      <c r="C401" s="10" t="s">
        <v>30</v>
      </c>
      <c r="D401" s="10" t="s">
        <v>31</v>
      </c>
      <c r="E401" s="10"/>
      <c r="F401" s="10" t="s">
        <v>32</v>
      </c>
      <c r="G401" s="10">
        <v>1111</v>
      </c>
      <c r="H401" s="10">
        <v>3480</v>
      </c>
      <c r="I401" s="11" t="s">
        <v>33</v>
      </c>
      <c r="J401" s="11"/>
      <c r="K401" s="23">
        <v>9334543518</v>
      </c>
      <c r="L401" s="23">
        <v>9334543518</v>
      </c>
      <c r="M401" s="23">
        <v>0</v>
      </c>
      <c r="N401" s="23">
        <v>0</v>
      </c>
      <c r="O401" s="23">
        <v>0</v>
      </c>
      <c r="P401" s="23">
        <v>8644072631.5200005</v>
      </c>
      <c r="Q401" s="23">
        <v>7208159054.7799997</v>
      </c>
      <c r="R401" s="23">
        <v>690470886.48000002</v>
      </c>
      <c r="S401" s="23">
        <v>690470886.48000002</v>
      </c>
      <c r="T401" s="23">
        <v>690470886.47999954</v>
      </c>
      <c r="U401" s="12">
        <v>0.92603056752067736</v>
      </c>
      <c r="V401" s="12">
        <v>0</v>
      </c>
      <c r="W401" s="13">
        <v>0.92603056752067736</v>
      </c>
    </row>
    <row r="402" spans="1:23" outlineLevel="4" x14ac:dyDescent="0.3">
      <c r="A402" s="9" t="s">
        <v>323</v>
      </c>
      <c r="B402" s="10" t="s">
        <v>29</v>
      </c>
      <c r="C402" s="10" t="s">
        <v>30</v>
      </c>
      <c r="D402" s="10" t="s">
        <v>34</v>
      </c>
      <c r="E402" s="10"/>
      <c r="F402" s="10" t="s">
        <v>32</v>
      </c>
      <c r="G402" s="10">
        <v>1111</v>
      </c>
      <c r="H402" s="10">
        <v>3480</v>
      </c>
      <c r="I402" s="11" t="s">
        <v>35</v>
      </c>
      <c r="J402" s="11"/>
      <c r="K402" s="23">
        <v>139214396</v>
      </c>
      <c r="L402" s="23">
        <v>139214396</v>
      </c>
      <c r="M402" s="23">
        <v>0</v>
      </c>
      <c r="N402" s="23">
        <v>0</v>
      </c>
      <c r="O402" s="23">
        <v>0</v>
      </c>
      <c r="P402" s="23">
        <v>102257495.83</v>
      </c>
      <c r="Q402" s="23">
        <v>85602751.659999996</v>
      </c>
      <c r="R402" s="23">
        <v>36956900.170000002</v>
      </c>
      <c r="S402" s="23">
        <v>36956900.170000002</v>
      </c>
      <c r="T402" s="23">
        <v>36956900.170000002</v>
      </c>
      <c r="U402" s="12">
        <v>0.73453248204302091</v>
      </c>
      <c r="V402" s="12">
        <v>0</v>
      </c>
      <c r="W402" s="13">
        <v>0.73453248204302091</v>
      </c>
    </row>
    <row r="403" spans="1:23" outlineLevel="4" x14ac:dyDescent="0.3">
      <c r="A403" s="9" t="s">
        <v>323</v>
      </c>
      <c r="B403" s="10" t="s">
        <v>29</v>
      </c>
      <c r="C403" s="10" t="s">
        <v>30</v>
      </c>
      <c r="D403" s="10" t="s">
        <v>36</v>
      </c>
      <c r="E403" s="10"/>
      <c r="F403" s="10" t="s">
        <v>32</v>
      </c>
      <c r="G403" s="10">
        <v>1111</v>
      </c>
      <c r="H403" s="10">
        <v>3480</v>
      </c>
      <c r="I403" s="11" t="s">
        <v>37</v>
      </c>
      <c r="J403" s="11" t="s">
        <v>38</v>
      </c>
      <c r="K403" s="23">
        <v>113031034</v>
      </c>
      <c r="L403" s="23">
        <v>113031034</v>
      </c>
      <c r="M403" s="23">
        <v>0</v>
      </c>
      <c r="N403" s="23">
        <v>0</v>
      </c>
      <c r="O403" s="23">
        <v>0</v>
      </c>
      <c r="P403" s="23">
        <v>52033628.07</v>
      </c>
      <c r="Q403" s="23">
        <v>47481594.579999998</v>
      </c>
      <c r="R403" s="23">
        <v>60997405.93</v>
      </c>
      <c r="S403" s="23">
        <v>60997405.93</v>
      </c>
      <c r="T403" s="23">
        <v>60997405.93</v>
      </c>
      <c r="U403" s="12">
        <v>0.46034815597634893</v>
      </c>
      <c r="V403" s="12">
        <v>0</v>
      </c>
      <c r="W403" s="13">
        <v>0.46034815597634893</v>
      </c>
    </row>
    <row r="404" spans="1:23" outlineLevel="4" x14ac:dyDescent="0.3">
      <c r="A404" s="9" t="s">
        <v>323</v>
      </c>
      <c r="B404" s="10" t="s">
        <v>29</v>
      </c>
      <c r="C404" s="10" t="s">
        <v>30</v>
      </c>
      <c r="D404" s="10" t="s">
        <v>41</v>
      </c>
      <c r="E404" s="10"/>
      <c r="F404" s="10" t="s">
        <v>32</v>
      </c>
      <c r="G404" s="10">
        <v>1111</v>
      </c>
      <c r="H404" s="10">
        <v>3480</v>
      </c>
      <c r="I404" s="11" t="s">
        <v>42</v>
      </c>
      <c r="J404" s="11"/>
      <c r="K404" s="23">
        <v>3304399148</v>
      </c>
      <c r="L404" s="23">
        <v>3304399148</v>
      </c>
      <c r="M404" s="23">
        <v>0</v>
      </c>
      <c r="N404" s="23">
        <v>0</v>
      </c>
      <c r="O404" s="23">
        <v>0</v>
      </c>
      <c r="P404" s="23">
        <v>3222645664.7199998</v>
      </c>
      <c r="Q404" s="23">
        <v>2686322848.6199999</v>
      </c>
      <c r="R404" s="23">
        <v>81753483.280000001</v>
      </c>
      <c r="S404" s="23">
        <v>81753483.280000001</v>
      </c>
      <c r="T404" s="23">
        <v>81753483.28000021</v>
      </c>
      <c r="U404" s="12">
        <v>0.97525919853553955</v>
      </c>
      <c r="V404" s="12">
        <v>0</v>
      </c>
      <c r="W404" s="13">
        <v>0.97525919853553955</v>
      </c>
    </row>
    <row r="405" spans="1:23" ht="28.8" outlineLevel="4" x14ac:dyDescent="0.3">
      <c r="A405" s="9" t="s">
        <v>323</v>
      </c>
      <c r="B405" s="10" t="s">
        <v>29</v>
      </c>
      <c r="C405" s="10" t="s">
        <v>30</v>
      </c>
      <c r="D405" s="10" t="s">
        <v>43</v>
      </c>
      <c r="E405" s="10"/>
      <c r="F405" s="10" t="s">
        <v>32</v>
      </c>
      <c r="G405" s="10">
        <v>1111</v>
      </c>
      <c r="H405" s="10">
        <v>3480</v>
      </c>
      <c r="I405" s="11" t="s">
        <v>44</v>
      </c>
      <c r="J405" s="11"/>
      <c r="K405" s="23">
        <v>4276404524</v>
      </c>
      <c r="L405" s="23">
        <v>4276404524</v>
      </c>
      <c r="M405" s="23">
        <v>0</v>
      </c>
      <c r="N405" s="23">
        <v>0</v>
      </c>
      <c r="O405" s="23">
        <v>0</v>
      </c>
      <c r="P405" s="23">
        <v>4213809331.71</v>
      </c>
      <c r="Q405" s="23">
        <v>3503953309.4099998</v>
      </c>
      <c r="R405" s="23">
        <v>62595192.289999999</v>
      </c>
      <c r="S405" s="23">
        <v>62595192.289999999</v>
      </c>
      <c r="T405" s="23">
        <v>62595192.289999962</v>
      </c>
      <c r="U405" s="12">
        <v>0.98536265876188656</v>
      </c>
      <c r="V405" s="12">
        <v>0</v>
      </c>
      <c r="W405" s="13">
        <v>0.98536265876188656</v>
      </c>
    </row>
    <row r="406" spans="1:23" outlineLevel="4" x14ac:dyDescent="0.3">
      <c r="A406" s="9" t="s">
        <v>323</v>
      </c>
      <c r="B406" s="10" t="s">
        <v>29</v>
      </c>
      <c r="C406" s="10" t="s">
        <v>30</v>
      </c>
      <c r="D406" s="10" t="s">
        <v>45</v>
      </c>
      <c r="E406" s="10"/>
      <c r="F406" s="10">
        <v>280</v>
      </c>
      <c r="G406" s="10">
        <v>1111</v>
      </c>
      <c r="H406" s="10">
        <v>3480</v>
      </c>
      <c r="I406" s="11" t="s">
        <v>46</v>
      </c>
      <c r="J406" s="11"/>
      <c r="K406" s="23">
        <v>1729725275</v>
      </c>
      <c r="L406" s="23">
        <v>1729725275</v>
      </c>
      <c r="M406" s="23">
        <v>0</v>
      </c>
      <c r="N406" s="23">
        <v>0</v>
      </c>
      <c r="O406" s="23">
        <v>0</v>
      </c>
      <c r="P406" s="23">
        <v>1654276821.97</v>
      </c>
      <c r="Q406" s="23">
        <v>1654276821.97</v>
      </c>
      <c r="R406" s="23">
        <v>75448453.030000001</v>
      </c>
      <c r="S406" s="23">
        <v>75448453.030000001</v>
      </c>
      <c r="T406" s="23">
        <v>75448453.029999971</v>
      </c>
      <c r="U406" s="12">
        <v>0.95638125075671343</v>
      </c>
      <c r="V406" s="12">
        <v>0</v>
      </c>
      <c r="W406" s="13">
        <v>0.95638125075671343</v>
      </c>
    </row>
    <row r="407" spans="1:23" outlineLevel="4" x14ac:dyDescent="0.3">
      <c r="A407" s="9" t="s">
        <v>323</v>
      </c>
      <c r="B407" s="10" t="s">
        <v>29</v>
      </c>
      <c r="C407" s="10" t="s">
        <v>30</v>
      </c>
      <c r="D407" s="10" t="s">
        <v>47</v>
      </c>
      <c r="E407" s="10"/>
      <c r="F407" s="10" t="s">
        <v>32</v>
      </c>
      <c r="G407" s="10">
        <v>1111</v>
      </c>
      <c r="H407" s="10">
        <v>3480</v>
      </c>
      <c r="I407" s="11" t="s">
        <v>48</v>
      </c>
      <c r="J407" s="11"/>
      <c r="K407" s="23">
        <v>1433709108</v>
      </c>
      <c r="L407" s="23">
        <v>1433709108</v>
      </c>
      <c r="M407" s="23">
        <v>0</v>
      </c>
      <c r="N407" s="23">
        <v>0</v>
      </c>
      <c r="O407" s="23">
        <v>0</v>
      </c>
      <c r="P407" s="23">
        <v>1433709107.25</v>
      </c>
      <c r="Q407" s="23">
        <v>0</v>
      </c>
      <c r="R407" s="23">
        <v>0.75</v>
      </c>
      <c r="S407" s="23">
        <v>0.75</v>
      </c>
      <c r="T407" s="23">
        <v>0.75</v>
      </c>
      <c r="U407" s="12">
        <v>0.99999999947688134</v>
      </c>
      <c r="V407" s="12">
        <v>0</v>
      </c>
      <c r="W407" s="13">
        <v>0.99999999947688134</v>
      </c>
    </row>
    <row r="408" spans="1:23" outlineLevel="4" x14ac:dyDescent="0.3">
      <c r="A408" s="9" t="s">
        <v>323</v>
      </c>
      <c r="B408" s="10" t="s">
        <v>29</v>
      </c>
      <c r="C408" s="10" t="s">
        <v>30</v>
      </c>
      <c r="D408" s="10" t="s">
        <v>49</v>
      </c>
      <c r="E408" s="10"/>
      <c r="F408" s="10" t="s">
        <v>32</v>
      </c>
      <c r="G408" s="10">
        <v>1111</v>
      </c>
      <c r="H408" s="10">
        <v>3480</v>
      </c>
      <c r="I408" s="11" t="s">
        <v>50</v>
      </c>
      <c r="J408" s="11"/>
      <c r="K408" s="23">
        <v>2049151489</v>
      </c>
      <c r="L408" s="23">
        <v>2049151489</v>
      </c>
      <c r="M408" s="23">
        <v>0</v>
      </c>
      <c r="N408" s="23">
        <v>0</v>
      </c>
      <c r="O408" s="23">
        <v>0</v>
      </c>
      <c r="P408" s="23">
        <v>1975243941.8099999</v>
      </c>
      <c r="Q408" s="23">
        <v>1650231208.6300001</v>
      </c>
      <c r="R408" s="23">
        <v>73907547.189999998</v>
      </c>
      <c r="S408" s="23">
        <v>73907547.189999998</v>
      </c>
      <c r="T408" s="23">
        <v>73907547.190000057</v>
      </c>
      <c r="U408" s="12">
        <v>0.96393260938161895</v>
      </c>
      <c r="V408" s="12">
        <v>0</v>
      </c>
      <c r="W408" s="13">
        <v>0.96393260938161895</v>
      </c>
    </row>
    <row r="409" spans="1:23" ht="57.6" outlineLevel="4" x14ac:dyDescent="0.3">
      <c r="A409" s="9" t="s">
        <v>323</v>
      </c>
      <c r="B409" s="10" t="s">
        <v>29</v>
      </c>
      <c r="C409" s="10" t="s">
        <v>30</v>
      </c>
      <c r="D409" s="10" t="s">
        <v>51</v>
      </c>
      <c r="E409" s="10" t="s">
        <v>52</v>
      </c>
      <c r="F409" s="10" t="s">
        <v>32</v>
      </c>
      <c r="G409" s="10">
        <v>1112</v>
      </c>
      <c r="H409" s="10">
        <v>3480</v>
      </c>
      <c r="I409" s="11" t="s">
        <v>53</v>
      </c>
      <c r="J409" s="11"/>
      <c r="K409" s="23">
        <v>1869971923</v>
      </c>
      <c r="L409" s="23">
        <v>1869971923</v>
      </c>
      <c r="M409" s="23">
        <v>0</v>
      </c>
      <c r="N409" s="23">
        <v>0</v>
      </c>
      <c r="O409" s="23">
        <v>0</v>
      </c>
      <c r="P409" s="23">
        <v>1837719651</v>
      </c>
      <c r="Q409" s="23">
        <v>1837719651</v>
      </c>
      <c r="R409" s="23">
        <v>32252272</v>
      </c>
      <c r="S409" s="23">
        <v>32252272</v>
      </c>
      <c r="T409" s="23">
        <v>32252272</v>
      </c>
      <c r="U409" s="12">
        <v>0.98275253676094898</v>
      </c>
      <c r="V409" s="12">
        <v>0</v>
      </c>
      <c r="W409" s="13">
        <v>0.98275253676094898</v>
      </c>
    </row>
    <row r="410" spans="1:23" ht="57.6" outlineLevel="4" x14ac:dyDescent="0.3">
      <c r="A410" s="9" t="s">
        <v>323</v>
      </c>
      <c r="B410" s="10" t="s">
        <v>29</v>
      </c>
      <c r="C410" s="10" t="s">
        <v>30</v>
      </c>
      <c r="D410" s="10" t="s">
        <v>54</v>
      </c>
      <c r="E410" s="10" t="s">
        <v>52</v>
      </c>
      <c r="F410" s="10" t="s">
        <v>32</v>
      </c>
      <c r="G410" s="10">
        <v>1112</v>
      </c>
      <c r="H410" s="10">
        <v>3480</v>
      </c>
      <c r="I410" s="11" t="s">
        <v>55</v>
      </c>
      <c r="J410" s="11"/>
      <c r="K410" s="23">
        <v>103782267</v>
      </c>
      <c r="L410" s="23">
        <v>103782267</v>
      </c>
      <c r="M410" s="23">
        <v>0</v>
      </c>
      <c r="N410" s="23">
        <v>0</v>
      </c>
      <c r="O410" s="23">
        <v>0</v>
      </c>
      <c r="P410" s="23">
        <v>99797106</v>
      </c>
      <c r="Q410" s="23">
        <v>99797106</v>
      </c>
      <c r="R410" s="23">
        <v>3985161</v>
      </c>
      <c r="S410" s="23">
        <v>3985161</v>
      </c>
      <c r="T410" s="23">
        <v>3985161</v>
      </c>
      <c r="U410" s="12">
        <v>0.96160075208224161</v>
      </c>
      <c r="V410" s="12">
        <v>0</v>
      </c>
      <c r="W410" s="13">
        <v>0.96160075208224161</v>
      </c>
    </row>
    <row r="411" spans="1:23" ht="72" outlineLevel="4" x14ac:dyDescent="0.3">
      <c r="A411" s="9" t="s">
        <v>323</v>
      </c>
      <c r="B411" s="10" t="s">
        <v>29</v>
      </c>
      <c r="C411" s="10" t="s">
        <v>30</v>
      </c>
      <c r="D411" s="10" t="s">
        <v>56</v>
      </c>
      <c r="E411" s="10" t="s">
        <v>52</v>
      </c>
      <c r="F411" s="10" t="s">
        <v>32</v>
      </c>
      <c r="G411" s="10">
        <v>1112</v>
      </c>
      <c r="H411" s="10">
        <v>3480</v>
      </c>
      <c r="I411" s="11" t="s">
        <v>57</v>
      </c>
      <c r="J411" s="11"/>
      <c r="K411" s="23">
        <v>191647476</v>
      </c>
      <c r="L411" s="23">
        <v>191647476</v>
      </c>
      <c r="M411" s="23">
        <v>0</v>
      </c>
      <c r="N411" s="23">
        <v>0</v>
      </c>
      <c r="O411" s="23">
        <v>0</v>
      </c>
      <c r="P411" s="23">
        <v>175859919</v>
      </c>
      <c r="Q411" s="23">
        <v>175859919</v>
      </c>
      <c r="R411" s="23">
        <v>15787557</v>
      </c>
      <c r="S411" s="23">
        <v>15787557</v>
      </c>
      <c r="T411" s="23">
        <v>15787557</v>
      </c>
      <c r="U411" s="12">
        <v>0.91762188926505872</v>
      </c>
      <c r="V411" s="12">
        <v>0</v>
      </c>
      <c r="W411" s="13">
        <v>0.91762188926505872</v>
      </c>
    </row>
    <row r="412" spans="1:23" ht="57.6" outlineLevel="4" x14ac:dyDescent="0.3">
      <c r="A412" s="9" t="s">
        <v>323</v>
      </c>
      <c r="B412" s="10" t="s">
        <v>29</v>
      </c>
      <c r="C412" s="10" t="s">
        <v>30</v>
      </c>
      <c r="D412" s="10" t="s">
        <v>58</v>
      </c>
      <c r="E412" s="10" t="s">
        <v>52</v>
      </c>
      <c r="F412" s="10" t="s">
        <v>32</v>
      </c>
      <c r="G412" s="10">
        <v>1112</v>
      </c>
      <c r="H412" s="10">
        <v>3480</v>
      </c>
      <c r="I412" s="11" t="s">
        <v>59</v>
      </c>
      <c r="J412" s="11"/>
      <c r="K412" s="23">
        <v>311346799</v>
      </c>
      <c r="L412" s="23">
        <v>311346799</v>
      </c>
      <c r="M412" s="23">
        <v>0</v>
      </c>
      <c r="N412" s="23">
        <v>0</v>
      </c>
      <c r="O412" s="23">
        <v>0</v>
      </c>
      <c r="P412" s="23">
        <v>298010465</v>
      </c>
      <c r="Q412" s="23">
        <v>298010465</v>
      </c>
      <c r="R412" s="23">
        <v>13336334</v>
      </c>
      <c r="S412" s="23">
        <v>13336334</v>
      </c>
      <c r="T412" s="23">
        <v>13336334</v>
      </c>
      <c r="U412" s="12">
        <v>0.95716566207574849</v>
      </c>
      <c r="V412" s="12">
        <v>0</v>
      </c>
      <c r="W412" s="13">
        <v>0.95716566207574849</v>
      </c>
    </row>
    <row r="413" spans="1:23" ht="57.6" outlineLevel="4" x14ac:dyDescent="0.3">
      <c r="A413" s="9" t="s">
        <v>323</v>
      </c>
      <c r="B413" s="10" t="s">
        <v>29</v>
      </c>
      <c r="C413" s="10" t="s">
        <v>30</v>
      </c>
      <c r="D413" s="10" t="s">
        <v>60</v>
      </c>
      <c r="E413" s="10" t="s">
        <v>52</v>
      </c>
      <c r="F413" s="10" t="s">
        <v>32</v>
      </c>
      <c r="G413" s="10">
        <v>1112</v>
      </c>
      <c r="H413" s="10">
        <v>3480</v>
      </c>
      <c r="I413" s="11" t="s">
        <v>59</v>
      </c>
      <c r="J413" s="11"/>
      <c r="K413" s="23">
        <v>612393597</v>
      </c>
      <c r="L413" s="23">
        <v>612393597</v>
      </c>
      <c r="M413" s="23">
        <v>0</v>
      </c>
      <c r="N413" s="23">
        <v>0</v>
      </c>
      <c r="O413" s="23">
        <v>0</v>
      </c>
      <c r="P413" s="23">
        <v>596021039</v>
      </c>
      <c r="Q413" s="23">
        <v>596021039</v>
      </c>
      <c r="R413" s="23">
        <v>16372558</v>
      </c>
      <c r="S413" s="23">
        <v>16372558</v>
      </c>
      <c r="T413" s="23">
        <v>16372558</v>
      </c>
      <c r="U413" s="12">
        <v>0.97326464861780715</v>
      </c>
      <c r="V413" s="12">
        <v>0</v>
      </c>
      <c r="W413" s="13">
        <v>0.97326464861780715</v>
      </c>
    </row>
    <row r="414" spans="1:23" outlineLevel="3" x14ac:dyDescent="0.3">
      <c r="A414" s="14"/>
      <c r="B414" s="15"/>
      <c r="C414" s="15" t="s">
        <v>61</v>
      </c>
      <c r="D414" s="15"/>
      <c r="E414" s="15"/>
      <c r="F414" s="15"/>
      <c r="G414" s="15"/>
      <c r="H414" s="15"/>
      <c r="I414" s="16"/>
      <c r="J414" s="16"/>
      <c r="K414" s="24">
        <f t="shared" ref="K414:T414" si="38">SUBTOTAL(9,K401:K413)</f>
        <v>25469320554</v>
      </c>
      <c r="L414" s="24">
        <f t="shared" si="38"/>
        <v>25469320554</v>
      </c>
      <c r="M414" s="24">
        <f t="shared" si="38"/>
        <v>0</v>
      </c>
      <c r="N414" s="24">
        <f t="shared" si="38"/>
        <v>0</v>
      </c>
      <c r="O414" s="24">
        <f t="shared" si="38"/>
        <v>0</v>
      </c>
      <c r="P414" s="24">
        <f t="shared" si="38"/>
        <v>24305456802.880001</v>
      </c>
      <c r="Q414" s="24">
        <f t="shared" si="38"/>
        <v>19843435769.649998</v>
      </c>
      <c r="R414" s="24">
        <f t="shared" si="38"/>
        <v>1163863751.1199999</v>
      </c>
      <c r="S414" s="24">
        <f t="shared" si="38"/>
        <v>1163863751.1199999</v>
      </c>
      <c r="T414" s="24">
        <f t="shared" si="38"/>
        <v>1163863751.1199996</v>
      </c>
      <c r="U414" s="17">
        <v>0.95430330586745027</v>
      </c>
      <c r="V414" s="17">
        <v>0</v>
      </c>
      <c r="W414" s="18">
        <v>0.95430330586745027</v>
      </c>
    </row>
    <row r="415" spans="1:23" ht="28.8" outlineLevel="4" x14ac:dyDescent="0.3">
      <c r="A415" s="9" t="s">
        <v>323</v>
      </c>
      <c r="B415" s="10" t="s">
        <v>29</v>
      </c>
      <c r="C415" s="10" t="s">
        <v>62</v>
      </c>
      <c r="D415" s="10" t="s">
        <v>220</v>
      </c>
      <c r="E415" s="10"/>
      <c r="F415" s="10" t="s">
        <v>32</v>
      </c>
      <c r="G415" s="10">
        <v>1120</v>
      </c>
      <c r="H415" s="10">
        <v>3480</v>
      </c>
      <c r="I415" s="11" t="s">
        <v>221</v>
      </c>
      <c r="J415" s="11" t="s">
        <v>222</v>
      </c>
      <c r="K415" s="23">
        <v>1830000000</v>
      </c>
      <c r="L415" s="23">
        <v>1830000000</v>
      </c>
      <c r="M415" s="23">
        <v>0</v>
      </c>
      <c r="N415" s="23">
        <v>0</v>
      </c>
      <c r="O415" s="23">
        <v>0</v>
      </c>
      <c r="P415" s="23">
        <v>1693556462.1400001</v>
      </c>
      <c r="Q415" s="23">
        <v>1551809423.05</v>
      </c>
      <c r="R415" s="23">
        <v>136443537.86000001</v>
      </c>
      <c r="S415" s="23">
        <v>136443537.86000001</v>
      </c>
      <c r="T415" s="23">
        <v>136443537.8599999</v>
      </c>
      <c r="U415" s="12">
        <v>0.92544068969398918</v>
      </c>
      <c r="V415" s="12">
        <v>0</v>
      </c>
      <c r="W415" s="13">
        <v>0.92544068969398918</v>
      </c>
    </row>
    <row r="416" spans="1:23" ht="86.4" outlineLevel="4" x14ac:dyDescent="0.3">
      <c r="A416" s="9" t="s">
        <v>323</v>
      </c>
      <c r="B416" s="10" t="s">
        <v>29</v>
      </c>
      <c r="C416" s="10" t="s">
        <v>62</v>
      </c>
      <c r="D416" s="10" t="s">
        <v>302</v>
      </c>
      <c r="E416" s="10"/>
      <c r="F416" s="10" t="s">
        <v>32</v>
      </c>
      <c r="G416" s="10">
        <v>1120</v>
      </c>
      <c r="H416" s="10">
        <v>3480</v>
      </c>
      <c r="I416" s="11" t="s">
        <v>324</v>
      </c>
      <c r="J416" s="11" t="s">
        <v>222</v>
      </c>
      <c r="K416" s="23">
        <v>0</v>
      </c>
      <c r="L416" s="23">
        <v>0</v>
      </c>
      <c r="M416" s="23">
        <v>0</v>
      </c>
      <c r="N416" s="23">
        <v>0</v>
      </c>
      <c r="O416" s="23">
        <v>0</v>
      </c>
      <c r="P416" s="23">
        <v>0</v>
      </c>
      <c r="Q416" s="23">
        <v>0</v>
      </c>
      <c r="R416" s="23">
        <v>0</v>
      </c>
      <c r="S416" s="23">
        <v>0</v>
      </c>
      <c r="T416" s="23">
        <v>0</v>
      </c>
      <c r="U416" s="12">
        <v>0</v>
      </c>
      <c r="V416" s="12">
        <v>0</v>
      </c>
      <c r="W416" s="13">
        <v>0</v>
      </c>
    </row>
    <row r="417" spans="1:23" ht="28.8" outlineLevel="4" x14ac:dyDescent="0.3">
      <c r="A417" s="9" t="s">
        <v>323</v>
      </c>
      <c r="B417" s="10" t="s">
        <v>29</v>
      </c>
      <c r="C417" s="10" t="s">
        <v>62</v>
      </c>
      <c r="D417" s="10" t="s">
        <v>325</v>
      </c>
      <c r="E417" s="10"/>
      <c r="F417" s="10" t="s">
        <v>32</v>
      </c>
      <c r="G417" s="10">
        <v>1120</v>
      </c>
      <c r="H417" s="10">
        <v>3480</v>
      </c>
      <c r="I417" s="11" t="s">
        <v>326</v>
      </c>
      <c r="J417" s="11" t="s">
        <v>222</v>
      </c>
      <c r="K417" s="23">
        <v>0</v>
      </c>
      <c r="L417" s="23">
        <v>0</v>
      </c>
      <c r="M417" s="23">
        <v>0</v>
      </c>
      <c r="N417" s="23">
        <v>0</v>
      </c>
      <c r="O417" s="23">
        <v>0</v>
      </c>
      <c r="P417" s="23">
        <v>0</v>
      </c>
      <c r="Q417" s="23">
        <v>0</v>
      </c>
      <c r="R417" s="23">
        <v>0</v>
      </c>
      <c r="S417" s="23">
        <v>0</v>
      </c>
      <c r="T417" s="23">
        <v>0</v>
      </c>
      <c r="U417" s="12">
        <v>0</v>
      </c>
      <c r="V417" s="12">
        <v>0</v>
      </c>
      <c r="W417" s="13">
        <v>0</v>
      </c>
    </row>
    <row r="418" spans="1:23" outlineLevel="4" x14ac:dyDescent="0.3">
      <c r="A418" s="9" t="s">
        <v>323</v>
      </c>
      <c r="B418" s="10" t="s">
        <v>29</v>
      </c>
      <c r="C418" s="10" t="s">
        <v>62</v>
      </c>
      <c r="D418" s="10" t="s">
        <v>66</v>
      </c>
      <c r="E418" s="10"/>
      <c r="F418" s="10" t="s">
        <v>32</v>
      </c>
      <c r="G418" s="10">
        <v>1120</v>
      </c>
      <c r="H418" s="10">
        <v>3480</v>
      </c>
      <c r="I418" s="11" t="s">
        <v>67</v>
      </c>
      <c r="J418" s="11" t="s">
        <v>65</v>
      </c>
      <c r="K418" s="23">
        <v>36400</v>
      </c>
      <c r="L418" s="23">
        <v>36400</v>
      </c>
      <c r="M418" s="23">
        <v>0</v>
      </c>
      <c r="N418" s="23">
        <v>0</v>
      </c>
      <c r="O418" s="23">
        <v>0</v>
      </c>
      <c r="P418" s="23">
        <v>0</v>
      </c>
      <c r="Q418" s="23">
        <v>0</v>
      </c>
      <c r="R418" s="23">
        <v>36400</v>
      </c>
      <c r="S418" s="23">
        <v>36400</v>
      </c>
      <c r="T418" s="23">
        <v>36400</v>
      </c>
      <c r="U418" s="12">
        <v>0</v>
      </c>
      <c r="V418" s="12">
        <v>0</v>
      </c>
      <c r="W418" s="13">
        <v>0</v>
      </c>
    </row>
    <row r="419" spans="1:23" outlineLevel="4" x14ac:dyDescent="0.3">
      <c r="A419" s="9" t="s">
        <v>323</v>
      </c>
      <c r="B419" s="10" t="s">
        <v>29</v>
      </c>
      <c r="C419" s="10" t="s">
        <v>62</v>
      </c>
      <c r="D419" s="10" t="s">
        <v>68</v>
      </c>
      <c r="E419" s="10"/>
      <c r="F419" s="10" t="s">
        <v>32</v>
      </c>
      <c r="G419" s="10">
        <v>1120</v>
      </c>
      <c r="H419" s="10">
        <v>3480</v>
      </c>
      <c r="I419" s="11" t="s">
        <v>69</v>
      </c>
      <c r="J419" s="11"/>
      <c r="K419" s="23">
        <v>19901000</v>
      </c>
      <c r="L419" s="23">
        <v>19901000</v>
      </c>
      <c r="M419" s="23">
        <v>0</v>
      </c>
      <c r="N419" s="23">
        <v>0</v>
      </c>
      <c r="O419" s="23">
        <v>0</v>
      </c>
      <c r="P419" s="23">
        <v>1425000</v>
      </c>
      <c r="Q419" s="23">
        <v>1425000</v>
      </c>
      <c r="R419" s="23">
        <v>18476000</v>
      </c>
      <c r="S419" s="23">
        <v>18476000</v>
      </c>
      <c r="T419" s="23">
        <v>18476000</v>
      </c>
      <c r="U419" s="12">
        <v>7.1604441987839801E-2</v>
      </c>
      <c r="V419" s="12">
        <v>0</v>
      </c>
      <c r="W419" s="13">
        <v>7.1604441987839801E-2</v>
      </c>
    </row>
    <row r="420" spans="1:23" ht="28.8" outlineLevel="4" x14ac:dyDescent="0.3">
      <c r="A420" s="9" t="s">
        <v>323</v>
      </c>
      <c r="B420" s="10" t="s">
        <v>29</v>
      </c>
      <c r="C420" s="10" t="s">
        <v>62</v>
      </c>
      <c r="D420" s="10" t="s">
        <v>70</v>
      </c>
      <c r="E420" s="10"/>
      <c r="F420" s="10" t="s">
        <v>32</v>
      </c>
      <c r="G420" s="10">
        <v>1120</v>
      </c>
      <c r="H420" s="10">
        <v>3480</v>
      </c>
      <c r="I420" s="11" t="s">
        <v>71</v>
      </c>
      <c r="J420" s="11"/>
      <c r="K420" s="23">
        <v>100000</v>
      </c>
      <c r="L420" s="23">
        <v>100000</v>
      </c>
      <c r="M420" s="23">
        <v>0</v>
      </c>
      <c r="N420" s="23">
        <v>0</v>
      </c>
      <c r="O420" s="23">
        <v>0</v>
      </c>
      <c r="P420" s="23">
        <v>0</v>
      </c>
      <c r="Q420" s="23">
        <v>0</v>
      </c>
      <c r="R420" s="23">
        <v>100000</v>
      </c>
      <c r="S420" s="23">
        <v>100000</v>
      </c>
      <c r="T420" s="23">
        <v>100000</v>
      </c>
      <c r="U420" s="12">
        <v>0</v>
      </c>
      <c r="V420" s="12">
        <v>0</v>
      </c>
      <c r="W420" s="13">
        <v>0</v>
      </c>
    </row>
    <row r="421" spans="1:23" ht="72" outlineLevel="4" x14ac:dyDescent="0.3">
      <c r="A421" s="9" t="s">
        <v>323</v>
      </c>
      <c r="B421" s="10" t="s">
        <v>29</v>
      </c>
      <c r="C421" s="10" t="s">
        <v>62</v>
      </c>
      <c r="D421" s="10" t="s">
        <v>72</v>
      </c>
      <c r="E421" s="10"/>
      <c r="F421" s="10" t="s">
        <v>32</v>
      </c>
      <c r="G421" s="10">
        <v>1120</v>
      </c>
      <c r="H421" s="10">
        <v>3480</v>
      </c>
      <c r="I421" s="11" t="s">
        <v>327</v>
      </c>
      <c r="J421" s="11" t="s">
        <v>74</v>
      </c>
      <c r="K421" s="23">
        <v>0</v>
      </c>
      <c r="L421" s="23">
        <v>0</v>
      </c>
      <c r="M421" s="23">
        <v>0</v>
      </c>
      <c r="N421" s="23">
        <v>0</v>
      </c>
      <c r="O421" s="23">
        <v>0</v>
      </c>
      <c r="P421" s="23">
        <v>0</v>
      </c>
      <c r="Q421" s="23">
        <v>0</v>
      </c>
      <c r="R421" s="23">
        <v>0</v>
      </c>
      <c r="S421" s="23">
        <v>0</v>
      </c>
      <c r="T421" s="23">
        <v>0</v>
      </c>
      <c r="U421" s="12">
        <v>0</v>
      </c>
      <c r="V421" s="12">
        <v>0</v>
      </c>
      <c r="W421" s="13">
        <v>0</v>
      </c>
    </row>
    <row r="422" spans="1:23" outlineLevel="4" x14ac:dyDescent="0.3">
      <c r="A422" s="9" t="s">
        <v>323</v>
      </c>
      <c r="B422" s="10" t="s">
        <v>29</v>
      </c>
      <c r="C422" s="10" t="s">
        <v>62</v>
      </c>
      <c r="D422" s="10" t="s">
        <v>233</v>
      </c>
      <c r="E422" s="10"/>
      <c r="F422" s="10" t="s">
        <v>32</v>
      </c>
      <c r="G422" s="10">
        <v>1120</v>
      </c>
      <c r="H422" s="10">
        <v>3480</v>
      </c>
      <c r="I422" s="11" t="s">
        <v>328</v>
      </c>
      <c r="J422" s="11" t="s">
        <v>235</v>
      </c>
      <c r="K422" s="23">
        <v>7000000</v>
      </c>
      <c r="L422" s="23">
        <v>7000000</v>
      </c>
      <c r="M422" s="23">
        <v>5999850</v>
      </c>
      <c r="N422" s="23">
        <v>999691.52</v>
      </c>
      <c r="O422" s="23">
        <v>0</v>
      </c>
      <c r="P422" s="23">
        <v>0</v>
      </c>
      <c r="Q422" s="23">
        <v>0</v>
      </c>
      <c r="R422" s="23">
        <v>458.48</v>
      </c>
      <c r="S422" s="23">
        <v>458.48</v>
      </c>
      <c r="T422" s="23">
        <v>458.47999999998137</v>
      </c>
      <c r="U422" s="12">
        <v>0</v>
      </c>
      <c r="V422" s="12">
        <v>0.9999345028571428</v>
      </c>
      <c r="W422" s="13">
        <v>0.9999345028571428</v>
      </c>
    </row>
    <row r="423" spans="1:23" ht="57.6" outlineLevel="4" x14ac:dyDescent="0.3">
      <c r="A423" s="9" t="s">
        <v>323</v>
      </c>
      <c r="B423" s="10" t="s">
        <v>29</v>
      </c>
      <c r="C423" s="10" t="s">
        <v>62</v>
      </c>
      <c r="D423" s="10" t="s">
        <v>79</v>
      </c>
      <c r="E423" s="10"/>
      <c r="F423" s="10" t="s">
        <v>32</v>
      </c>
      <c r="G423" s="10">
        <v>1120</v>
      </c>
      <c r="H423" s="10">
        <v>3480</v>
      </c>
      <c r="I423" s="11" t="s">
        <v>329</v>
      </c>
      <c r="J423" s="11" t="s">
        <v>74</v>
      </c>
      <c r="K423" s="23">
        <v>28799999.98</v>
      </c>
      <c r="L423" s="23">
        <v>28799999.98</v>
      </c>
      <c r="M423" s="23">
        <v>0</v>
      </c>
      <c r="N423" s="23">
        <v>0</v>
      </c>
      <c r="O423" s="23">
        <v>0</v>
      </c>
      <c r="P423" s="23">
        <v>1700000.06</v>
      </c>
      <c r="Q423" s="23">
        <v>1700000.06</v>
      </c>
      <c r="R423" s="23">
        <v>27099999.920000002</v>
      </c>
      <c r="S423" s="23">
        <v>27099999.920000002</v>
      </c>
      <c r="T423" s="23">
        <v>27099999.920000002</v>
      </c>
      <c r="U423" s="12">
        <v>5.9027779902102624E-2</v>
      </c>
      <c r="V423" s="12">
        <v>0</v>
      </c>
      <c r="W423" s="13">
        <v>5.9027779902102624E-2</v>
      </c>
    </row>
    <row r="424" spans="1:23" ht="172.8" outlineLevel="4" x14ac:dyDescent="0.3">
      <c r="A424" s="9" t="s">
        <v>323</v>
      </c>
      <c r="B424" s="10" t="s">
        <v>29</v>
      </c>
      <c r="C424" s="10" t="s">
        <v>62</v>
      </c>
      <c r="D424" s="10" t="s">
        <v>81</v>
      </c>
      <c r="E424" s="10"/>
      <c r="F424" s="10" t="s">
        <v>32</v>
      </c>
      <c r="G424" s="10">
        <v>1120</v>
      </c>
      <c r="H424" s="10">
        <v>3480</v>
      </c>
      <c r="I424" s="11" t="s">
        <v>330</v>
      </c>
      <c r="J424" s="11" t="s">
        <v>38</v>
      </c>
      <c r="K424" s="23">
        <v>110078687</v>
      </c>
      <c r="L424" s="23">
        <v>110078687</v>
      </c>
      <c r="M424" s="23">
        <v>0</v>
      </c>
      <c r="N424" s="23">
        <v>0</v>
      </c>
      <c r="O424" s="23">
        <v>0</v>
      </c>
      <c r="P424" s="23">
        <v>35613695</v>
      </c>
      <c r="Q424" s="23">
        <v>34867465</v>
      </c>
      <c r="R424" s="23">
        <v>74464992</v>
      </c>
      <c r="S424" s="23">
        <v>74464992</v>
      </c>
      <c r="T424" s="23">
        <v>74464992</v>
      </c>
      <c r="U424" s="12">
        <v>0.32352943126946998</v>
      </c>
      <c r="V424" s="12">
        <v>0</v>
      </c>
      <c r="W424" s="13">
        <v>0.32352943126946998</v>
      </c>
    </row>
    <row r="425" spans="1:23" ht="115.2" outlineLevel="4" x14ac:dyDescent="0.3">
      <c r="A425" s="9" t="s">
        <v>323</v>
      </c>
      <c r="B425" s="10" t="s">
        <v>29</v>
      </c>
      <c r="C425" s="10" t="s">
        <v>62</v>
      </c>
      <c r="D425" s="10" t="s">
        <v>83</v>
      </c>
      <c r="E425" s="10"/>
      <c r="F425" s="10" t="s">
        <v>32</v>
      </c>
      <c r="G425" s="10">
        <v>1120</v>
      </c>
      <c r="H425" s="10">
        <v>3480</v>
      </c>
      <c r="I425" s="11" t="s">
        <v>331</v>
      </c>
      <c r="J425" s="11" t="s">
        <v>38</v>
      </c>
      <c r="K425" s="23">
        <v>504917372.01999998</v>
      </c>
      <c r="L425" s="23">
        <v>504917372.01999998</v>
      </c>
      <c r="M425" s="23">
        <v>0</v>
      </c>
      <c r="N425" s="23">
        <v>168336567.33000001</v>
      </c>
      <c r="O425" s="23">
        <v>0</v>
      </c>
      <c r="P425" s="23">
        <v>258230120.62</v>
      </c>
      <c r="Q425" s="23">
        <v>254127651</v>
      </c>
      <c r="R425" s="23">
        <v>78350683.870000005</v>
      </c>
      <c r="S425" s="23">
        <v>78350684.069999993</v>
      </c>
      <c r="T425" s="23">
        <v>78350684.069999933</v>
      </c>
      <c r="U425" s="12">
        <v>0.51143045363424611</v>
      </c>
      <c r="V425" s="12">
        <v>0.33339428718117492</v>
      </c>
      <c r="W425" s="13">
        <v>0.84482474081542103</v>
      </c>
    </row>
    <row r="426" spans="1:23" ht="28.8" outlineLevel="4" x14ac:dyDescent="0.3">
      <c r="A426" s="9" t="s">
        <v>323</v>
      </c>
      <c r="B426" s="10" t="s">
        <v>29</v>
      </c>
      <c r="C426" s="10" t="s">
        <v>62</v>
      </c>
      <c r="D426" s="10" t="s">
        <v>89</v>
      </c>
      <c r="E426" s="10"/>
      <c r="F426" s="10" t="s">
        <v>32</v>
      </c>
      <c r="G426" s="10">
        <v>1120</v>
      </c>
      <c r="H426" s="10">
        <v>3480</v>
      </c>
      <c r="I426" s="11" t="s">
        <v>90</v>
      </c>
      <c r="J426" s="11" t="s">
        <v>91</v>
      </c>
      <c r="K426" s="23">
        <v>3730260</v>
      </c>
      <c r="L426" s="23">
        <v>3730260</v>
      </c>
      <c r="M426" s="23">
        <v>0</v>
      </c>
      <c r="N426" s="23">
        <v>0</v>
      </c>
      <c r="O426" s="23">
        <v>0</v>
      </c>
      <c r="P426" s="23">
        <v>3635859.2</v>
      </c>
      <c r="Q426" s="23">
        <v>3635859.2</v>
      </c>
      <c r="R426" s="23">
        <v>94400.8</v>
      </c>
      <c r="S426" s="23">
        <v>94400.8</v>
      </c>
      <c r="T426" s="23">
        <v>94400.799999999814</v>
      </c>
      <c r="U426" s="12">
        <v>0.97469323854101331</v>
      </c>
      <c r="V426" s="12">
        <v>0</v>
      </c>
      <c r="W426" s="13">
        <v>0.97469323854101331</v>
      </c>
    </row>
    <row r="427" spans="1:23" ht="28.8" outlineLevel="4" x14ac:dyDescent="0.3">
      <c r="A427" s="9" t="s">
        <v>323</v>
      </c>
      <c r="B427" s="10" t="s">
        <v>29</v>
      </c>
      <c r="C427" s="10" t="s">
        <v>62</v>
      </c>
      <c r="D427" s="10" t="s">
        <v>239</v>
      </c>
      <c r="E427" s="10"/>
      <c r="F427" s="10" t="s">
        <v>32</v>
      </c>
      <c r="G427" s="10">
        <v>1120</v>
      </c>
      <c r="H427" s="10">
        <v>3480</v>
      </c>
      <c r="I427" s="11" t="s">
        <v>240</v>
      </c>
      <c r="J427" s="11" t="s">
        <v>241</v>
      </c>
      <c r="K427" s="23">
        <v>8800000</v>
      </c>
      <c r="L427" s="23">
        <v>8800000</v>
      </c>
      <c r="M427" s="23">
        <v>0</v>
      </c>
      <c r="N427" s="23">
        <v>2</v>
      </c>
      <c r="O427" s="23">
        <v>0</v>
      </c>
      <c r="P427" s="23">
        <v>5131500</v>
      </c>
      <c r="Q427" s="23">
        <v>0</v>
      </c>
      <c r="R427" s="23">
        <v>3668498</v>
      </c>
      <c r="S427" s="23">
        <v>3668498</v>
      </c>
      <c r="T427" s="23">
        <v>3668498</v>
      </c>
      <c r="U427" s="12">
        <v>0.583125</v>
      </c>
      <c r="V427" s="12">
        <v>2.2727272727272726E-7</v>
      </c>
      <c r="W427" s="13">
        <v>0.58312522727272731</v>
      </c>
    </row>
    <row r="428" spans="1:23" ht="28.8" outlineLevel="4" x14ac:dyDescent="0.3">
      <c r="A428" s="9" t="s">
        <v>323</v>
      </c>
      <c r="B428" s="10" t="s">
        <v>29</v>
      </c>
      <c r="C428" s="10" t="s">
        <v>62</v>
      </c>
      <c r="D428" s="10" t="s">
        <v>332</v>
      </c>
      <c r="E428" s="10"/>
      <c r="F428" s="10" t="s">
        <v>32</v>
      </c>
      <c r="G428" s="10">
        <v>1120</v>
      </c>
      <c r="H428" s="10">
        <v>3480</v>
      </c>
      <c r="I428" s="11" t="s">
        <v>333</v>
      </c>
      <c r="J428" s="11" t="s">
        <v>99</v>
      </c>
      <c r="K428" s="23">
        <v>0</v>
      </c>
      <c r="L428" s="23">
        <v>0</v>
      </c>
      <c r="M428" s="23">
        <v>0</v>
      </c>
      <c r="N428" s="23">
        <v>0</v>
      </c>
      <c r="O428" s="23">
        <v>0</v>
      </c>
      <c r="P428" s="23">
        <v>0</v>
      </c>
      <c r="Q428" s="23">
        <v>0</v>
      </c>
      <c r="R428" s="23">
        <v>0</v>
      </c>
      <c r="S428" s="23">
        <v>0</v>
      </c>
      <c r="T428" s="23">
        <v>0</v>
      </c>
      <c r="U428" s="12">
        <v>0</v>
      </c>
      <c r="V428" s="12">
        <v>0</v>
      </c>
      <c r="W428" s="13">
        <v>0</v>
      </c>
    </row>
    <row r="429" spans="1:23" ht="28.8" outlineLevel="4" x14ac:dyDescent="0.3">
      <c r="A429" s="9" t="s">
        <v>323</v>
      </c>
      <c r="B429" s="10" t="s">
        <v>29</v>
      </c>
      <c r="C429" s="10" t="s">
        <v>62</v>
      </c>
      <c r="D429" s="10" t="s">
        <v>334</v>
      </c>
      <c r="E429" s="10"/>
      <c r="F429" s="10" t="s">
        <v>32</v>
      </c>
      <c r="G429" s="10">
        <v>1120</v>
      </c>
      <c r="H429" s="10">
        <v>3480</v>
      </c>
      <c r="I429" s="11" t="s">
        <v>335</v>
      </c>
      <c r="J429" s="11"/>
      <c r="K429" s="23">
        <v>3000000</v>
      </c>
      <c r="L429" s="23">
        <v>3000000</v>
      </c>
      <c r="M429" s="23">
        <v>0</v>
      </c>
      <c r="N429" s="23">
        <v>1166909.43</v>
      </c>
      <c r="O429" s="23">
        <v>0</v>
      </c>
      <c r="P429" s="23">
        <v>1151200</v>
      </c>
      <c r="Q429" s="23">
        <v>450000</v>
      </c>
      <c r="R429" s="23">
        <v>681890.57</v>
      </c>
      <c r="S429" s="23">
        <v>681890.57</v>
      </c>
      <c r="T429" s="23">
        <v>681890.57000000007</v>
      </c>
      <c r="U429" s="12">
        <v>0.38373333333333332</v>
      </c>
      <c r="V429" s="12">
        <v>0.38896980999999997</v>
      </c>
      <c r="W429" s="13">
        <v>0.77270314333333334</v>
      </c>
    </row>
    <row r="430" spans="1:23" ht="28.8" outlineLevel="4" x14ac:dyDescent="0.3">
      <c r="A430" s="9" t="s">
        <v>323</v>
      </c>
      <c r="B430" s="10" t="s">
        <v>29</v>
      </c>
      <c r="C430" s="10" t="s">
        <v>62</v>
      </c>
      <c r="D430" s="10" t="s">
        <v>244</v>
      </c>
      <c r="E430" s="10"/>
      <c r="F430" s="10" t="s">
        <v>32</v>
      </c>
      <c r="G430" s="10">
        <v>1120</v>
      </c>
      <c r="H430" s="10">
        <v>3480</v>
      </c>
      <c r="I430" s="11" t="s">
        <v>245</v>
      </c>
      <c r="J430" s="11"/>
      <c r="K430" s="23">
        <v>13330400</v>
      </c>
      <c r="L430" s="23">
        <v>13330400</v>
      </c>
      <c r="M430" s="23">
        <v>0</v>
      </c>
      <c r="N430" s="23">
        <v>0</v>
      </c>
      <c r="O430" s="23">
        <v>0</v>
      </c>
      <c r="P430" s="23">
        <v>13330400</v>
      </c>
      <c r="Q430" s="23">
        <v>12330400</v>
      </c>
      <c r="R430" s="23">
        <v>0</v>
      </c>
      <c r="S430" s="23">
        <v>0</v>
      </c>
      <c r="T430" s="23">
        <v>0</v>
      </c>
      <c r="U430" s="12">
        <v>1</v>
      </c>
      <c r="V430" s="12">
        <v>0</v>
      </c>
      <c r="W430" s="13">
        <v>1</v>
      </c>
    </row>
    <row r="431" spans="1:23" ht="28.8" outlineLevel="4" x14ac:dyDescent="0.3">
      <c r="A431" s="9" t="s">
        <v>323</v>
      </c>
      <c r="B431" s="10" t="s">
        <v>29</v>
      </c>
      <c r="C431" s="10" t="s">
        <v>62</v>
      </c>
      <c r="D431" s="10" t="s">
        <v>95</v>
      </c>
      <c r="E431" s="10"/>
      <c r="F431" s="10" t="s">
        <v>32</v>
      </c>
      <c r="G431" s="10">
        <v>1120</v>
      </c>
      <c r="H431" s="10">
        <v>3480</v>
      </c>
      <c r="I431" s="11" t="s">
        <v>96</v>
      </c>
      <c r="J431" s="11"/>
      <c r="K431" s="23">
        <v>51350000</v>
      </c>
      <c r="L431" s="23">
        <v>51350000</v>
      </c>
      <c r="M431" s="23">
        <v>0</v>
      </c>
      <c r="N431" s="23">
        <v>1700000</v>
      </c>
      <c r="O431" s="23">
        <v>0</v>
      </c>
      <c r="P431" s="23">
        <v>17898313.420000002</v>
      </c>
      <c r="Q431" s="23">
        <v>12455242.699999999</v>
      </c>
      <c r="R431" s="23">
        <v>31751686.579999998</v>
      </c>
      <c r="S431" s="23">
        <v>31751686.579999998</v>
      </c>
      <c r="T431" s="23">
        <v>31751686.579999998</v>
      </c>
      <c r="U431" s="12">
        <v>0.34855527594936714</v>
      </c>
      <c r="V431" s="12">
        <v>3.3106134371957155E-2</v>
      </c>
      <c r="W431" s="13">
        <v>0.38166141032132428</v>
      </c>
    </row>
    <row r="432" spans="1:23" ht="43.2" outlineLevel="4" x14ac:dyDescent="0.3">
      <c r="A432" s="9" t="s">
        <v>323</v>
      </c>
      <c r="B432" s="10" t="s">
        <v>29</v>
      </c>
      <c r="C432" s="10" t="s">
        <v>62</v>
      </c>
      <c r="D432" s="10" t="s">
        <v>97</v>
      </c>
      <c r="E432" s="10"/>
      <c r="F432" s="10" t="s">
        <v>32</v>
      </c>
      <c r="G432" s="10">
        <v>1120</v>
      </c>
      <c r="H432" s="10">
        <v>3480</v>
      </c>
      <c r="I432" s="11" t="s">
        <v>98</v>
      </c>
      <c r="J432" s="11" t="s">
        <v>99</v>
      </c>
      <c r="K432" s="23">
        <v>600000</v>
      </c>
      <c r="L432" s="23">
        <v>600000</v>
      </c>
      <c r="M432" s="23">
        <v>0</v>
      </c>
      <c r="N432" s="23">
        <v>0</v>
      </c>
      <c r="O432" s="23">
        <v>0</v>
      </c>
      <c r="P432" s="23">
        <v>0</v>
      </c>
      <c r="Q432" s="23">
        <v>0</v>
      </c>
      <c r="R432" s="23">
        <v>600000</v>
      </c>
      <c r="S432" s="23">
        <v>600000</v>
      </c>
      <c r="T432" s="23">
        <v>600000</v>
      </c>
      <c r="U432" s="12">
        <v>0</v>
      </c>
      <c r="V432" s="12">
        <v>0</v>
      </c>
      <c r="W432" s="13">
        <v>0</v>
      </c>
    </row>
    <row r="433" spans="1:23" ht="28.8" outlineLevel="4" x14ac:dyDescent="0.3">
      <c r="A433" s="9" t="s">
        <v>323</v>
      </c>
      <c r="B433" s="10" t="s">
        <v>29</v>
      </c>
      <c r="C433" s="10" t="s">
        <v>62</v>
      </c>
      <c r="D433" s="10" t="s">
        <v>246</v>
      </c>
      <c r="E433" s="10"/>
      <c r="F433" s="10" t="s">
        <v>32</v>
      </c>
      <c r="G433" s="10">
        <v>1120</v>
      </c>
      <c r="H433" s="10">
        <v>3480</v>
      </c>
      <c r="I433" s="11" t="s">
        <v>247</v>
      </c>
      <c r="J433" s="11"/>
      <c r="K433" s="23">
        <v>0</v>
      </c>
      <c r="L433" s="23">
        <v>0</v>
      </c>
      <c r="M433" s="23">
        <v>0</v>
      </c>
      <c r="N433" s="23">
        <v>0</v>
      </c>
      <c r="O433" s="23">
        <v>0</v>
      </c>
      <c r="P433" s="23">
        <v>0</v>
      </c>
      <c r="Q433" s="23">
        <v>0</v>
      </c>
      <c r="R433" s="23">
        <v>0</v>
      </c>
      <c r="S433" s="23">
        <v>0</v>
      </c>
      <c r="T433" s="23">
        <v>0</v>
      </c>
      <c r="U433" s="12">
        <v>0</v>
      </c>
      <c r="V433" s="12">
        <v>0</v>
      </c>
      <c r="W433" s="13">
        <v>0</v>
      </c>
    </row>
    <row r="434" spans="1:23" outlineLevel="3" x14ac:dyDescent="0.3">
      <c r="A434" s="14"/>
      <c r="B434" s="15"/>
      <c r="C434" s="15" t="s">
        <v>102</v>
      </c>
      <c r="D434" s="15"/>
      <c r="E434" s="15"/>
      <c r="F434" s="15"/>
      <c r="G434" s="15"/>
      <c r="H434" s="15"/>
      <c r="I434" s="16"/>
      <c r="J434" s="16"/>
      <c r="K434" s="24">
        <f t="shared" ref="K434:T434" si="39">SUBTOTAL(9,K415:K433)</f>
        <v>2581644119</v>
      </c>
      <c r="L434" s="24">
        <f t="shared" si="39"/>
        <v>2581644119</v>
      </c>
      <c r="M434" s="24">
        <f t="shared" si="39"/>
        <v>5999850</v>
      </c>
      <c r="N434" s="24">
        <f t="shared" si="39"/>
        <v>172203170.28000003</v>
      </c>
      <c r="O434" s="24">
        <f t="shared" si="39"/>
        <v>0</v>
      </c>
      <c r="P434" s="24">
        <f t="shared" si="39"/>
        <v>2031672550.4400003</v>
      </c>
      <c r="Q434" s="24">
        <f t="shared" si="39"/>
        <v>1872801041.01</v>
      </c>
      <c r="R434" s="24">
        <f t="shared" si="39"/>
        <v>371768548.07999998</v>
      </c>
      <c r="S434" s="24">
        <f t="shared" si="39"/>
        <v>371768548.27999997</v>
      </c>
      <c r="T434" s="24">
        <f t="shared" si="39"/>
        <v>371768548.27999979</v>
      </c>
      <c r="U434" s="17">
        <v>0.78696848085590076</v>
      </c>
      <c r="V434" s="17">
        <v>6.9026950294383327E-2</v>
      </c>
      <c r="W434" s="18">
        <v>0.85599543115028409</v>
      </c>
    </row>
    <row r="435" spans="1:23" outlineLevel="4" x14ac:dyDescent="0.3">
      <c r="A435" s="9" t="s">
        <v>323</v>
      </c>
      <c r="B435" s="10" t="s">
        <v>29</v>
      </c>
      <c r="C435" s="10" t="s">
        <v>103</v>
      </c>
      <c r="D435" s="10" t="s">
        <v>254</v>
      </c>
      <c r="E435" s="10"/>
      <c r="F435" s="10" t="s">
        <v>32</v>
      </c>
      <c r="G435" s="10">
        <v>1120</v>
      </c>
      <c r="H435" s="10">
        <v>3480</v>
      </c>
      <c r="I435" s="11" t="s">
        <v>255</v>
      </c>
      <c r="J435" s="11"/>
      <c r="K435" s="23">
        <v>48000</v>
      </c>
      <c r="L435" s="23">
        <v>48000</v>
      </c>
      <c r="M435" s="23">
        <v>0</v>
      </c>
      <c r="N435" s="23">
        <v>0</v>
      </c>
      <c r="O435" s="23">
        <v>0</v>
      </c>
      <c r="P435" s="23">
        <v>48000</v>
      </c>
      <c r="Q435" s="23">
        <v>48000</v>
      </c>
      <c r="R435" s="23">
        <v>0</v>
      </c>
      <c r="S435" s="23">
        <v>0</v>
      </c>
      <c r="T435" s="23">
        <v>0</v>
      </c>
      <c r="U435" s="12">
        <v>1</v>
      </c>
      <c r="V435" s="12">
        <v>0</v>
      </c>
      <c r="W435" s="13">
        <v>1</v>
      </c>
    </row>
    <row r="436" spans="1:23" ht="28.8" outlineLevel="4" x14ac:dyDescent="0.3">
      <c r="A436" s="9" t="s">
        <v>323</v>
      </c>
      <c r="B436" s="10" t="s">
        <v>29</v>
      </c>
      <c r="C436" s="10" t="s">
        <v>103</v>
      </c>
      <c r="D436" s="10" t="s">
        <v>104</v>
      </c>
      <c r="E436" s="10"/>
      <c r="F436" s="10" t="s">
        <v>32</v>
      </c>
      <c r="G436" s="10">
        <v>1120</v>
      </c>
      <c r="H436" s="10">
        <v>3480</v>
      </c>
      <c r="I436" s="11" t="s">
        <v>105</v>
      </c>
      <c r="J436" s="11"/>
      <c r="K436" s="23">
        <v>2079750</v>
      </c>
      <c r="L436" s="23">
        <v>2079750</v>
      </c>
      <c r="M436" s="23">
        <v>0</v>
      </c>
      <c r="N436" s="23">
        <v>0</v>
      </c>
      <c r="O436" s="23">
        <v>0</v>
      </c>
      <c r="P436" s="23">
        <v>1878015</v>
      </c>
      <c r="Q436" s="23">
        <v>1878015</v>
      </c>
      <c r="R436" s="23">
        <v>201735</v>
      </c>
      <c r="S436" s="23">
        <v>201735</v>
      </c>
      <c r="T436" s="23">
        <v>201735</v>
      </c>
      <c r="U436" s="12">
        <v>0.9030003606202669</v>
      </c>
      <c r="V436" s="12">
        <v>0</v>
      </c>
      <c r="W436" s="13">
        <v>0.9030003606202669</v>
      </c>
    </row>
    <row r="437" spans="1:23" outlineLevel="4" x14ac:dyDescent="0.3">
      <c r="A437" s="9" t="s">
        <v>323</v>
      </c>
      <c r="B437" s="10" t="s">
        <v>29</v>
      </c>
      <c r="C437" s="10" t="s">
        <v>103</v>
      </c>
      <c r="D437" s="10" t="s">
        <v>106</v>
      </c>
      <c r="E437" s="10"/>
      <c r="F437" s="10" t="s">
        <v>32</v>
      </c>
      <c r="G437" s="10">
        <v>1120</v>
      </c>
      <c r="H437" s="10">
        <v>3480</v>
      </c>
      <c r="I437" s="11" t="s">
        <v>107</v>
      </c>
      <c r="J437" s="11"/>
      <c r="K437" s="23">
        <v>92235463</v>
      </c>
      <c r="L437" s="23">
        <v>92235463</v>
      </c>
      <c r="M437" s="23">
        <v>0</v>
      </c>
      <c r="N437" s="23">
        <v>4260502</v>
      </c>
      <c r="O437" s="23">
        <v>0</v>
      </c>
      <c r="P437" s="23">
        <v>67850717.799999997</v>
      </c>
      <c r="Q437" s="23">
        <v>12279570</v>
      </c>
      <c r="R437" s="23">
        <v>20124243.199999999</v>
      </c>
      <c r="S437" s="23">
        <v>20124243.199999999</v>
      </c>
      <c r="T437" s="23">
        <v>20124243.200000003</v>
      </c>
      <c r="U437" s="12">
        <v>0.73562505779366005</v>
      </c>
      <c r="V437" s="12">
        <v>4.6191582515284824E-2</v>
      </c>
      <c r="W437" s="13">
        <v>0.78181664030894482</v>
      </c>
    </row>
    <row r="438" spans="1:23" outlineLevel="4" x14ac:dyDescent="0.3">
      <c r="A438" s="9" t="s">
        <v>323</v>
      </c>
      <c r="B438" s="10" t="s">
        <v>29</v>
      </c>
      <c r="C438" s="10" t="s">
        <v>103</v>
      </c>
      <c r="D438" s="10" t="s">
        <v>108</v>
      </c>
      <c r="E438" s="10"/>
      <c r="F438" s="10" t="s">
        <v>32</v>
      </c>
      <c r="G438" s="10">
        <v>1120</v>
      </c>
      <c r="H438" s="10">
        <v>3480</v>
      </c>
      <c r="I438" s="11" t="s">
        <v>109</v>
      </c>
      <c r="J438" s="11"/>
      <c r="K438" s="23">
        <v>1409388</v>
      </c>
      <c r="L438" s="23">
        <v>1409388</v>
      </c>
      <c r="M438" s="23">
        <v>0</v>
      </c>
      <c r="N438" s="23">
        <v>1162530</v>
      </c>
      <c r="O438" s="23">
        <v>0</v>
      </c>
      <c r="P438" s="23">
        <v>134750</v>
      </c>
      <c r="Q438" s="23">
        <v>0</v>
      </c>
      <c r="R438" s="23">
        <v>112108</v>
      </c>
      <c r="S438" s="23">
        <v>112108</v>
      </c>
      <c r="T438" s="23">
        <v>112108</v>
      </c>
      <c r="U438" s="12">
        <v>9.5608874206393135E-2</v>
      </c>
      <c r="V438" s="12">
        <v>0.82484738056518148</v>
      </c>
      <c r="W438" s="13">
        <v>0.92045625477157467</v>
      </c>
    </row>
    <row r="439" spans="1:23" outlineLevel="4" x14ac:dyDescent="0.3">
      <c r="A439" s="9" t="s">
        <v>323</v>
      </c>
      <c r="B439" s="10" t="s">
        <v>29</v>
      </c>
      <c r="C439" s="10" t="s">
        <v>103</v>
      </c>
      <c r="D439" s="10" t="s">
        <v>110</v>
      </c>
      <c r="E439" s="10"/>
      <c r="F439" s="10" t="s">
        <v>32</v>
      </c>
      <c r="G439" s="10">
        <v>1120</v>
      </c>
      <c r="H439" s="10">
        <v>3480</v>
      </c>
      <c r="I439" s="11" t="s">
        <v>111</v>
      </c>
      <c r="J439" s="11" t="s">
        <v>38</v>
      </c>
      <c r="K439" s="23">
        <v>0</v>
      </c>
      <c r="L439" s="23">
        <v>0</v>
      </c>
      <c r="M439" s="23">
        <v>0</v>
      </c>
      <c r="N439" s="23">
        <v>0</v>
      </c>
      <c r="O439" s="23">
        <v>0</v>
      </c>
      <c r="P439" s="23">
        <v>0</v>
      </c>
      <c r="Q439" s="23">
        <v>0</v>
      </c>
      <c r="R439" s="23">
        <v>0</v>
      </c>
      <c r="S439" s="23">
        <v>0</v>
      </c>
      <c r="T439" s="23">
        <v>0</v>
      </c>
      <c r="U439" s="12">
        <v>0</v>
      </c>
      <c r="V439" s="12">
        <v>0</v>
      </c>
      <c r="W439" s="13">
        <v>0</v>
      </c>
    </row>
    <row r="440" spans="1:23" outlineLevel="4" x14ac:dyDescent="0.3">
      <c r="A440" s="9" t="s">
        <v>323</v>
      </c>
      <c r="B440" s="10" t="s">
        <v>29</v>
      </c>
      <c r="C440" s="10" t="s">
        <v>103</v>
      </c>
      <c r="D440" s="10" t="s">
        <v>112</v>
      </c>
      <c r="E440" s="10"/>
      <c r="F440" s="10" t="s">
        <v>32</v>
      </c>
      <c r="G440" s="10">
        <v>1120</v>
      </c>
      <c r="H440" s="10">
        <v>3480</v>
      </c>
      <c r="I440" s="11" t="s">
        <v>113</v>
      </c>
      <c r="J440" s="11"/>
      <c r="K440" s="23">
        <v>895934</v>
      </c>
      <c r="L440" s="23">
        <v>895934</v>
      </c>
      <c r="M440" s="23">
        <v>0</v>
      </c>
      <c r="N440" s="23">
        <v>0</v>
      </c>
      <c r="O440" s="23">
        <v>0</v>
      </c>
      <c r="P440" s="23">
        <v>702455.26</v>
      </c>
      <c r="Q440" s="23">
        <v>0</v>
      </c>
      <c r="R440" s="23">
        <v>193478.74</v>
      </c>
      <c r="S440" s="23">
        <v>193478.74</v>
      </c>
      <c r="T440" s="23">
        <v>193478.74</v>
      </c>
      <c r="U440" s="12">
        <v>0.78404799907136014</v>
      </c>
      <c r="V440" s="12">
        <v>0</v>
      </c>
      <c r="W440" s="13">
        <v>0.78404799907136014</v>
      </c>
    </row>
    <row r="441" spans="1:23" ht="28.8" outlineLevel="4" x14ac:dyDescent="0.3">
      <c r="A441" s="9" t="s">
        <v>323</v>
      </c>
      <c r="B441" s="10" t="s">
        <v>29</v>
      </c>
      <c r="C441" s="10" t="s">
        <v>103</v>
      </c>
      <c r="D441" s="10" t="s">
        <v>256</v>
      </c>
      <c r="E441" s="10"/>
      <c r="F441" s="10" t="s">
        <v>32</v>
      </c>
      <c r="G441" s="10">
        <v>1120</v>
      </c>
      <c r="H441" s="10">
        <v>3480</v>
      </c>
      <c r="I441" s="11" t="s">
        <v>257</v>
      </c>
      <c r="J441" s="11"/>
      <c r="K441" s="23">
        <v>245871</v>
      </c>
      <c r="L441" s="23">
        <v>245871</v>
      </c>
      <c r="M441" s="23">
        <v>0</v>
      </c>
      <c r="N441" s="23">
        <v>0</v>
      </c>
      <c r="O441" s="23">
        <v>0</v>
      </c>
      <c r="P441" s="23">
        <v>220744.1</v>
      </c>
      <c r="Q441" s="23">
        <v>0</v>
      </c>
      <c r="R441" s="23">
        <v>25126.9</v>
      </c>
      <c r="S441" s="23">
        <v>25126.9</v>
      </c>
      <c r="T441" s="23">
        <v>25126.899999999994</v>
      </c>
      <c r="U441" s="12">
        <v>0.89780453977898977</v>
      </c>
      <c r="V441" s="12">
        <v>0</v>
      </c>
      <c r="W441" s="13">
        <v>0.89780453977898977</v>
      </c>
    </row>
    <row r="442" spans="1:23" ht="28.8" outlineLevel="4" x14ac:dyDescent="0.3">
      <c r="A442" s="9" t="s">
        <v>323</v>
      </c>
      <c r="B442" s="10" t="s">
        <v>29</v>
      </c>
      <c r="C442" s="10" t="s">
        <v>103</v>
      </c>
      <c r="D442" s="10" t="s">
        <v>114</v>
      </c>
      <c r="E442" s="10"/>
      <c r="F442" s="10" t="s">
        <v>32</v>
      </c>
      <c r="G442" s="10">
        <v>1120</v>
      </c>
      <c r="H442" s="10">
        <v>3480</v>
      </c>
      <c r="I442" s="11" t="s">
        <v>115</v>
      </c>
      <c r="J442" s="11"/>
      <c r="K442" s="23">
        <v>27659770</v>
      </c>
      <c r="L442" s="23">
        <v>27659770</v>
      </c>
      <c r="M442" s="23">
        <v>1855000</v>
      </c>
      <c r="N442" s="23">
        <v>2695142.38</v>
      </c>
      <c r="O442" s="23">
        <v>0</v>
      </c>
      <c r="P442" s="23">
        <v>10297224.23</v>
      </c>
      <c r="Q442" s="23">
        <v>10137594.23</v>
      </c>
      <c r="R442" s="23">
        <v>12812403.390000001</v>
      </c>
      <c r="S442" s="23">
        <v>12812403.390000001</v>
      </c>
      <c r="T442" s="23">
        <v>12812403.390000001</v>
      </c>
      <c r="U442" s="12">
        <v>0.37228162887833127</v>
      </c>
      <c r="V442" s="12">
        <v>0.1645039846679853</v>
      </c>
      <c r="W442" s="13">
        <v>0.5367856135463166</v>
      </c>
    </row>
    <row r="443" spans="1:23" outlineLevel="4" x14ac:dyDescent="0.3">
      <c r="A443" s="9" t="s">
        <v>323</v>
      </c>
      <c r="B443" s="10" t="s">
        <v>29</v>
      </c>
      <c r="C443" s="10" t="s">
        <v>103</v>
      </c>
      <c r="D443" s="10" t="s">
        <v>262</v>
      </c>
      <c r="E443" s="10"/>
      <c r="F443" s="10" t="s">
        <v>32</v>
      </c>
      <c r="G443" s="10">
        <v>1120</v>
      </c>
      <c r="H443" s="10">
        <v>3480</v>
      </c>
      <c r="I443" s="11" t="s">
        <v>263</v>
      </c>
      <c r="J443" s="11"/>
      <c r="K443" s="23">
        <v>124180</v>
      </c>
      <c r="L443" s="23">
        <v>124180</v>
      </c>
      <c r="M443" s="23">
        <v>13000</v>
      </c>
      <c r="N443" s="23">
        <v>0</v>
      </c>
      <c r="O443" s="23">
        <v>0</v>
      </c>
      <c r="P443" s="23">
        <v>85926.38</v>
      </c>
      <c r="Q443" s="23">
        <v>0</v>
      </c>
      <c r="R443" s="23">
        <v>25253.62</v>
      </c>
      <c r="S443" s="23">
        <v>25253.62</v>
      </c>
      <c r="T443" s="23">
        <v>25253.619999999995</v>
      </c>
      <c r="U443" s="12">
        <v>0.69195023353196972</v>
      </c>
      <c r="V443" s="12">
        <v>0.10468674504751167</v>
      </c>
      <c r="W443" s="13">
        <v>0.79663697857948135</v>
      </c>
    </row>
    <row r="444" spans="1:23" ht="28.8" outlineLevel="4" x14ac:dyDescent="0.3">
      <c r="A444" s="9" t="s">
        <v>323</v>
      </c>
      <c r="B444" s="10" t="s">
        <v>29</v>
      </c>
      <c r="C444" s="10" t="s">
        <v>103</v>
      </c>
      <c r="D444" s="10" t="s">
        <v>264</v>
      </c>
      <c r="E444" s="10"/>
      <c r="F444" s="10" t="s">
        <v>32</v>
      </c>
      <c r="G444" s="10">
        <v>1120</v>
      </c>
      <c r="H444" s="10">
        <v>3480</v>
      </c>
      <c r="I444" s="11" t="s">
        <v>336</v>
      </c>
      <c r="J444" s="11"/>
      <c r="K444" s="23">
        <v>170106</v>
      </c>
      <c r="L444" s="23">
        <v>170106</v>
      </c>
      <c r="M444" s="23">
        <v>0</v>
      </c>
      <c r="N444" s="23">
        <v>0</v>
      </c>
      <c r="O444" s="23">
        <v>0</v>
      </c>
      <c r="P444" s="23">
        <v>152196.95000000001</v>
      </c>
      <c r="Q444" s="23">
        <v>0</v>
      </c>
      <c r="R444" s="23">
        <v>17909.05</v>
      </c>
      <c r="S444" s="23">
        <v>17909.05</v>
      </c>
      <c r="T444" s="23">
        <v>17909.049999999988</v>
      </c>
      <c r="U444" s="12">
        <v>0.89471829329947217</v>
      </c>
      <c r="V444" s="12">
        <v>0</v>
      </c>
      <c r="W444" s="13">
        <v>0.89471829329947217</v>
      </c>
    </row>
    <row r="445" spans="1:23" outlineLevel="4" x14ac:dyDescent="0.3">
      <c r="A445" s="9" t="s">
        <v>323</v>
      </c>
      <c r="B445" s="10" t="s">
        <v>29</v>
      </c>
      <c r="C445" s="10" t="s">
        <v>103</v>
      </c>
      <c r="D445" s="10" t="s">
        <v>116</v>
      </c>
      <c r="E445" s="10"/>
      <c r="F445" s="10" t="s">
        <v>32</v>
      </c>
      <c r="G445" s="10">
        <v>1120</v>
      </c>
      <c r="H445" s="10">
        <v>3480</v>
      </c>
      <c r="I445" s="11" t="s">
        <v>117</v>
      </c>
      <c r="J445" s="11"/>
      <c r="K445" s="23">
        <v>4357402</v>
      </c>
      <c r="L445" s="23">
        <v>4357402</v>
      </c>
      <c r="M445" s="23">
        <v>1120000</v>
      </c>
      <c r="N445" s="23">
        <v>252800</v>
      </c>
      <c r="O445" s="23">
        <v>0</v>
      </c>
      <c r="P445" s="23">
        <v>1150873.17</v>
      </c>
      <c r="Q445" s="23">
        <v>0</v>
      </c>
      <c r="R445" s="23">
        <v>1833728.83</v>
      </c>
      <c r="S445" s="23">
        <v>1833728.83</v>
      </c>
      <c r="T445" s="23">
        <v>1833728.83</v>
      </c>
      <c r="U445" s="12">
        <v>0.26411911730889182</v>
      </c>
      <c r="V445" s="12">
        <v>0.31505011472432426</v>
      </c>
      <c r="W445" s="13">
        <v>0.57916923203321602</v>
      </c>
    </row>
    <row r="446" spans="1:23" outlineLevel="4" x14ac:dyDescent="0.3">
      <c r="A446" s="9" t="s">
        <v>323</v>
      </c>
      <c r="B446" s="10" t="s">
        <v>29</v>
      </c>
      <c r="C446" s="10" t="s">
        <v>103</v>
      </c>
      <c r="D446" s="10" t="s">
        <v>118</v>
      </c>
      <c r="E446" s="10"/>
      <c r="F446" s="10" t="s">
        <v>32</v>
      </c>
      <c r="G446" s="10">
        <v>1120</v>
      </c>
      <c r="H446" s="10">
        <v>3480</v>
      </c>
      <c r="I446" s="11" t="s">
        <v>119</v>
      </c>
      <c r="J446" s="11"/>
      <c r="K446" s="23">
        <v>0</v>
      </c>
      <c r="L446" s="23">
        <v>0</v>
      </c>
      <c r="M446" s="23">
        <v>0</v>
      </c>
      <c r="N446" s="23">
        <v>0</v>
      </c>
      <c r="O446" s="23">
        <v>0</v>
      </c>
      <c r="P446" s="23">
        <v>0</v>
      </c>
      <c r="Q446" s="23">
        <v>0</v>
      </c>
      <c r="R446" s="23">
        <v>0</v>
      </c>
      <c r="S446" s="23">
        <v>0</v>
      </c>
      <c r="T446" s="23">
        <v>0</v>
      </c>
      <c r="U446" s="12">
        <v>0</v>
      </c>
      <c r="V446" s="12">
        <v>0</v>
      </c>
      <c r="W446" s="13">
        <v>0</v>
      </c>
    </row>
    <row r="447" spans="1:23" ht="28.8" outlineLevel="4" x14ac:dyDescent="0.3">
      <c r="A447" s="9" t="s">
        <v>323</v>
      </c>
      <c r="B447" s="10" t="s">
        <v>29</v>
      </c>
      <c r="C447" s="10" t="s">
        <v>103</v>
      </c>
      <c r="D447" s="10" t="s">
        <v>120</v>
      </c>
      <c r="E447" s="10"/>
      <c r="F447" s="10" t="s">
        <v>32</v>
      </c>
      <c r="G447" s="10">
        <v>1120</v>
      </c>
      <c r="H447" s="10">
        <v>3480</v>
      </c>
      <c r="I447" s="11" t="s">
        <v>121</v>
      </c>
      <c r="J447" s="11"/>
      <c r="K447" s="23">
        <v>90574820</v>
      </c>
      <c r="L447" s="23">
        <v>90574820</v>
      </c>
      <c r="M447" s="23">
        <v>54977651.259999998</v>
      </c>
      <c r="N447" s="23">
        <v>4275110.4000000004</v>
      </c>
      <c r="O447" s="23">
        <v>0</v>
      </c>
      <c r="P447" s="23">
        <v>4594213.0599999996</v>
      </c>
      <c r="Q447" s="23">
        <v>4492213.0599999996</v>
      </c>
      <c r="R447" s="23">
        <v>26727845.280000001</v>
      </c>
      <c r="S447" s="23">
        <v>26727845.280000001</v>
      </c>
      <c r="T447" s="23">
        <v>26727845.280000005</v>
      </c>
      <c r="U447" s="12">
        <v>5.0722850567078127E-2</v>
      </c>
      <c r="V447" s="12">
        <v>0.65418580638636648</v>
      </c>
      <c r="W447" s="13">
        <v>0.70490865695344462</v>
      </c>
    </row>
    <row r="448" spans="1:23" ht="28.8" outlineLevel="4" x14ac:dyDescent="0.3">
      <c r="A448" s="9" t="s">
        <v>323</v>
      </c>
      <c r="B448" s="10" t="s">
        <v>29</v>
      </c>
      <c r="C448" s="10" t="s">
        <v>103</v>
      </c>
      <c r="D448" s="10" t="s">
        <v>122</v>
      </c>
      <c r="E448" s="10"/>
      <c r="F448" s="10" t="s">
        <v>32</v>
      </c>
      <c r="G448" s="10">
        <v>1120</v>
      </c>
      <c r="H448" s="10">
        <v>3480</v>
      </c>
      <c r="I448" s="11" t="s">
        <v>123</v>
      </c>
      <c r="J448" s="11"/>
      <c r="K448" s="23">
        <v>3153965</v>
      </c>
      <c r="L448" s="23">
        <v>3153965</v>
      </c>
      <c r="M448" s="23">
        <v>0</v>
      </c>
      <c r="N448" s="23">
        <v>0</v>
      </c>
      <c r="O448" s="23">
        <v>0</v>
      </c>
      <c r="P448" s="23">
        <v>1264430</v>
      </c>
      <c r="Q448" s="23">
        <v>1264430</v>
      </c>
      <c r="R448" s="23">
        <v>1889535</v>
      </c>
      <c r="S448" s="23">
        <v>1889535</v>
      </c>
      <c r="T448" s="23">
        <v>1889535</v>
      </c>
      <c r="U448" s="12">
        <v>0.40090172211803238</v>
      </c>
      <c r="V448" s="12">
        <v>0</v>
      </c>
      <c r="W448" s="13">
        <v>0.40090172211803238</v>
      </c>
    </row>
    <row r="449" spans="1:23" outlineLevel="4" x14ac:dyDescent="0.3">
      <c r="A449" s="9" t="s">
        <v>323</v>
      </c>
      <c r="B449" s="10" t="s">
        <v>29</v>
      </c>
      <c r="C449" s="10" t="s">
        <v>103</v>
      </c>
      <c r="D449" s="10" t="s">
        <v>124</v>
      </c>
      <c r="E449" s="10"/>
      <c r="F449" s="10" t="s">
        <v>32</v>
      </c>
      <c r="G449" s="10">
        <v>1120</v>
      </c>
      <c r="H449" s="10">
        <v>3480</v>
      </c>
      <c r="I449" s="11" t="s">
        <v>125</v>
      </c>
      <c r="J449" s="11"/>
      <c r="K449" s="23">
        <v>183938995</v>
      </c>
      <c r="L449" s="23">
        <v>183938995</v>
      </c>
      <c r="M449" s="23">
        <v>0</v>
      </c>
      <c r="N449" s="23">
        <v>15348500.83</v>
      </c>
      <c r="O449" s="23">
        <v>0</v>
      </c>
      <c r="P449" s="23">
        <v>134978969.22999999</v>
      </c>
      <c r="Q449" s="23">
        <v>457486.63</v>
      </c>
      <c r="R449" s="23">
        <v>33611524.939999998</v>
      </c>
      <c r="S449" s="23">
        <v>33611524.939999998</v>
      </c>
      <c r="T449" s="23">
        <v>33611524.939999998</v>
      </c>
      <c r="U449" s="12">
        <v>0.73382465327702806</v>
      </c>
      <c r="V449" s="12">
        <v>8.3443430959269954E-2</v>
      </c>
      <c r="W449" s="13">
        <v>0.81726808423629804</v>
      </c>
    </row>
    <row r="450" spans="1:23" outlineLevel="4" x14ac:dyDescent="0.3">
      <c r="A450" s="9" t="s">
        <v>323</v>
      </c>
      <c r="B450" s="10" t="s">
        <v>29</v>
      </c>
      <c r="C450" s="10" t="s">
        <v>103</v>
      </c>
      <c r="D450" s="10" t="s">
        <v>126</v>
      </c>
      <c r="E450" s="10"/>
      <c r="F450" s="10" t="s">
        <v>32</v>
      </c>
      <c r="G450" s="10">
        <v>1120</v>
      </c>
      <c r="H450" s="10">
        <v>3480</v>
      </c>
      <c r="I450" s="11" t="s">
        <v>127</v>
      </c>
      <c r="J450" s="11"/>
      <c r="K450" s="23">
        <v>6663409</v>
      </c>
      <c r="L450" s="23">
        <v>6663409</v>
      </c>
      <c r="M450" s="23">
        <v>0</v>
      </c>
      <c r="N450" s="23">
        <v>5523104.54</v>
      </c>
      <c r="O450" s="23">
        <v>0</v>
      </c>
      <c r="P450" s="23">
        <v>614072.21</v>
      </c>
      <c r="Q450" s="23">
        <v>0</v>
      </c>
      <c r="R450" s="23">
        <v>526232.25</v>
      </c>
      <c r="S450" s="23">
        <v>526232.25</v>
      </c>
      <c r="T450" s="23">
        <v>526232.25</v>
      </c>
      <c r="U450" s="12">
        <v>9.2155863462681037E-2</v>
      </c>
      <c r="V450" s="12">
        <v>0.82887070867179247</v>
      </c>
      <c r="W450" s="13">
        <v>0.92102657213447348</v>
      </c>
    </row>
    <row r="451" spans="1:23" outlineLevel="4" x14ac:dyDescent="0.3">
      <c r="A451" s="9" t="s">
        <v>323</v>
      </c>
      <c r="B451" s="10" t="s">
        <v>29</v>
      </c>
      <c r="C451" s="10" t="s">
        <v>103</v>
      </c>
      <c r="D451" s="10" t="s">
        <v>128</v>
      </c>
      <c r="E451" s="10"/>
      <c r="F451" s="10" t="s">
        <v>32</v>
      </c>
      <c r="G451" s="10">
        <v>1120</v>
      </c>
      <c r="H451" s="10">
        <v>3480</v>
      </c>
      <c r="I451" s="11" t="s">
        <v>129</v>
      </c>
      <c r="J451" s="11"/>
      <c r="K451" s="23">
        <v>85500543</v>
      </c>
      <c r="L451" s="23">
        <v>85500543</v>
      </c>
      <c r="M451" s="23">
        <v>0</v>
      </c>
      <c r="N451" s="23">
        <v>0</v>
      </c>
      <c r="O451" s="23">
        <v>0</v>
      </c>
      <c r="P451" s="23">
        <v>43930191.969999999</v>
      </c>
      <c r="Q451" s="23">
        <v>144770.28</v>
      </c>
      <c r="R451" s="23">
        <v>41570351.030000001</v>
      </c>
      <c r="S451" s="23">
        <v>41570351.030000001</v>
      </c>
      <c r="T451" s="23">
        <v>41570351.030000001</v>
      </c>
      <c r="U451" s="12">
        <v>0.51380015177213556</v>
      </c>
      <c r="V451" s="12">
        <v>0</v>
      </c>
      <c r="W451" s="13">
        <v>0.51380015177213556</v>
      </c>
    </row>
    <row r="452" spans="1:23" ht="28.8" outlineLevel="4" x14ac:dyDescent="0.3">
      <c r="A452" s="9" t="s">
        <v>323</v>
      </c>
      <c r="B452" s="10" t="s">
        <v>29</v>
      </c>
      <c r="C452" s="10" t="s">
        <v>103</v>
      </c>
      <c r="D452" s="10" t="s">
        <v>130</v>
      </c>
      <c r="E452" s="10"/>
      <c r="F452" s="10" t="s">
        <v>32</v>
      </c>
      <c r="G452" s="10">
        <v>1120</v>
      </c>
      <c r="H452" s="10">
        <v>3480</v>
      </c>
      <c r="I452" s="11" t="s">
        <v>131</v>
      </c>
      <c r="J452" s="11"/>
      <c r="K452" s="23">
        <v>6884435</v>
      </c>
      <c r="L452" s="23">
        <v>6884435</v>
      </c>
      <c r="M452" s="23">
        <v>0</v>
      </c>
      <c r="N452" s="23">
        <v>0</v>
      </c>
      <c r="O452" s="23">
        <v>0</v>
      </c>
      <c r="P452" s="23">
        <v>3680358.44</v>
      </c>
      <c r="Q452" s="23">
        <v>3141180</v>
      </c>
      <c r="R452" s="23">
        <v>3204076.56</v>
      </c>
      <c r="S452" s="23">
        <v>3204076.56</v>
      </c>
      <c r="T452" s="23">
        <v>3204076.56</v>
      </c>
      <c r="U452" s="12">
        <v>0.53459121046244173</v>
      </c>
      <c r="V452" s="12">
        <v>0</v>
      </c>
      <c r="W452" s="13">
        <v>0.53459121046244173</v>
      </c>
    </row>
    <row r="453" spans="1:23" ht="28.8" outlineLevel="4" x14ac:dyDescent="0.3">
      <c r="A453" s="9" t="s">
        <v>323</v>
      </c>
      <c r="B453" s="10" t="s">
        <v>29</v>
      </c>
      <c r="C453" s="10" t="s">
        <v>103</v>
      </c>
      <c r="D453" s="10" t="s">
        <v>132</v>
      </c>
      <c r="E453" s="10"/>
      <c r="F453" s="10" t="s">
        <v>32</v>
      </c>
      <c r="G453" s="10">
        <v>1120</v>
      </c>
      <c r="H453" s="10">
        <v>3480</v>
      </c>
      <c r="I453" s="11" t="s">
        <v>133</v>
      </c>
      <c r="J453" s="11"/>
      <c r="K453" s="23">
        <v>4346757</v>
      </c>
      <c r="L453" s="23">
        <v>4346757</v>
      </c>
      <c r="M453" s="23">
        <v>0</v>
      </c>
      <c r="N453" s="23">
        <v>270000</v>
      </c>
      <c r="O453" s="23">
        <v>0</v>
      </c>
      <c r="P453" s="23">
        <v>1596540.25</v>
      </c>
      <c r="Q453" s="23">
        <v>1596540.25</v>
      </c>
      <c r="R453" s="23">
        <v>2480216.75</v>
      </c>
      <c r="S453" s="23">
        <v>2480216.75</v>
      </c>
      <c r="T453" s="23">
        <v>2480216.75</v>
      </c>
      <c r="U453" s="12">
        <v>0.36729457156220141</v>
      </c>
      <c r="V453" s="12">
        <v>6.2115273524606968E-2</v>
      </c>
      <c r="W453" s="13">
        <v>0.42940984508680835</v>
      </c>
    </row>
    <row r="454" spans="1:23" ht="28.8" outlineLevel="4" x14ac:dyDescent="0.3">
      <c r="A454" s="9" t="s">
        <v>323</v>
      </c>
      <c r="B454" s="10" t="s">
        <v>29</v>
      </c>
      <c r="C454" s="10" t="s">
        <v>103</v>
      </c>
      <c r="D454" s="10" t="s">
        <v>134</v>
      </c>
      <c r="E454" s="10"/>
      <c r="F454" s="10" t="s">
        <v>32</v>
      </c>
      <c r="G454" s="10">
        <v>1120</v>
      </c>
      <c r="H454" s="10">
        <v>3480</v>
      </c>
      <c r="I454" s="11" t="s">
        <v>135</v>
      </c>
      <c r="J454" s="11"/>
      <c r="K454" s="23">
        <v>3214300</v>
      </c>
      <c r="L454" s="23">
        <v>3214300</v>
      </c>
      <c r="M454" s="23">
        <v>0</v>
      </c>
      <c r="N454" s="23">
        <v>0</v>
      </c>
      <c r="O454" s="23">
        <v>0</v>
      </c>
      <c r="P454" s="23">
        <v>1832961</v>
      </c>
      <c r="Q454" s="23">
        <v>0</v>
      </c>
      <c r="R454" s="23">
        <v>1381339</v>
      </c>
      <c r="S454" s="23">
        <v>1381339</v>
      </c>
      <c r="T454" s="23">
        <v>1381339</v>
      </c>
      <c r="U454" s="12">
        <v>0.570251998880005</v>
      </c>
      <c r="V454" s="12">
        <v>0</v>
      </c>
      <c r="W454" s="13">
        <v>0.570251998880005</v>
      </c>
    </row>
    <row r="455" spans="1:23" outlineLevel="3" x14ac:dyDescent="0.3">
      <c r="A455" s="14"/>
      <c r="B455" s="15"/>
      <c r="C455" s="15" t="s">
        <v>136</v>
      </c>
      <c r="D455" s="15"/>
      <c r="E455" s="15"/>
      <c r="F455" s="15"/>
      <c r="G455" s="15"/>
      <c r="H455" s="15"/>
      <c r="I455" s="16"/>
      <c r="J455" s="16"/>
      <c r="K455" s="24">
        <f t="shared" ref="K455:T455" si="40">SUBTOTAL(9,K435:K454)</f>
        <v>513503088</v>
      </c>
      <c r="L455" s="24">
        <f t="shared" si="40"/>
        <v>513503088</v>
      </c>
      <c r="M455" s="24">
        <f t="shared" si="40"/>
        <v>57965651.259999998</v>
      </c>
      <c r="N455" s="24">
        <f t="shared" si="40"/>
        <v>33787690.149999999</v>
      </c>
      <c r="O455" s="24">
        <f t="shared" si="40"/>
        <v>0</v>
      </c>
      <c r="P455" s="24">
        <f t="shared" si="40"/>
        <v>275012639.05000001</v>
      </c>
      <c r="Q455" s="24">
        <f t="shared" si="40"/>
        <v>35439799.450000003</v>
      </c>
      <c r="R455" s="24">
        <f t="shared" si="40"/>
        <v>146737107.53999999</v>
      </c>
      <c r="S455" s="24">
        <f t="shared" si="40"/>
        <v>146737107.53999999</v>
      </c>
      <c r="T455" s="24">
        <f t="shared" si="40"/>
        <v>146737107.54000002</v>
      </c>
      <c r="U455" s="17">
        <v>0.53556180182114121</v>
      </c>
      <c r="V455" s="17">
        <v>0.17868118722978352</v>
      </c>
      <c r="W455" s="18">
        <v>0.71424298905092476</v>
      </c>
    </row>
    <row r="456" spans="1:23" ht="28.8" outlineLevel="4" x14ac:dyDescent="0.3">
      <c r="A456" s="9" t="s">
        <v>323</v>
      </c>
      <c r="B456" s="10" t="s">
        <v>29</v>
      </c>
      <c r="C456" s="10" t="s">
        <v>137</v>
      </c>
      <c r="D456" s="10" t="s">
        <v>138</v>
      </c>
      <c r="E456" s="10"/>
      <c r="F456" s="10">
        <v>280</v>
      </c>
      <c r="G456" s="10">
        <v>2210</v>
      </c>
      <c r="H456" s="10">
        <v>3480</v>
      </c>
      <c r="I456" s="11" t="s">
        <v>139</v>
      </c>
      <c r="J456" s="11" t="s">
        <v>140</v>
      </c>
      <c r="K456" s="23">
        <v>1245732</v>
      </c>
      <c r="L456" s="23">
        <v>1245732</v>
      </c>
      <c r="M456" s="23">
        <v>0</v>
      </c>
      <c r="N456" s="23">
        <v>0</v>
      </c>
      <c r="O456" s="23">
        <v>0</v>
      </c>
      <c r="P456" s="23">
        <v>258800</v>
      </c>
      <c r="Q456" s="23">
        <v>0</v>
      </c>
      <c r="R456" s="23">
        <v>986932</v>
      </c>
      <c r="S456" s="23">
        <v>986932</v>
      </c>
      <c r="T456" s="23">
        <v>986932</v>
      </c>
      <c r="U456" s="12">
        <v>0.20774933934425704</v>
      </c>
      <c r="V456" s="12">
        <v>0</v>
      </c>
      <c r="W456" s="13">
        <v>0.20774933934425704</v>
      </c>
    </row>
    <row r="457" spans="1:23" outlineLevel="4" x14ac:dyDescent="0.3">
      <c r="A457" s="9" t="s">
        <v>323</v>
      </c>
      <c r="B457" s="10" t="s">
        <v>29</v>
      </c>
      <c r="C457" s="10" t="s">
        <v>137</v>
      </c>
      <c r="D457" s="10" t="s">
        <v>141</v>
      </c>
      <c r="E457" s="10"/>
      <c r="F457" s="10">
        <v>280</v>
      </c>
      <c r="G457" s="10">
        <v>2210</v>
      </c>
      <c r="H457" s="10">
        <v>3480</v>
      </c>
      <c r="I457" s="11" t="s">
        <v>142</v>
      </c>
      <c r="J457" s="11" t="s">
        <v>140</v>
      </c>
      <c r="K457" s="23">
        <v>1899200</v>
      </c>
      <c r="L457" s="23">
        <v>1899200</v>
      </c>
      <c r="M457" s="23">
        <v>0</v>
      </c>
      <c r="N457" s="23">
        <v>1469712</v>
      </c>
      <c r="O457" s="23">
        <v>0</v>
      </c>
      <c r="P457" s="23">
        <v>0</v>
      </c>
      <c r="Q457" s="23">
        <v>0</v>
      </c>
      <c r="R457" s="23">
        <v>429488</v>
      </c>
      <c r="S457" s="23">
        <v>429488</v>
      </c>
      <c r="T457" s="23">
        <v>429488</v>
      </c>
      <c r="U457" s="12">
        <v>0</v>
      </c>
      <c r="V457" s="12">
        <v>0.77385846672283065</v>
      </c>
      <c r="W457" s="13">
        <v>0.77385846672283065</v>
      </c>
    </row>
    <row r="458" spans="1:23" outlineLevel="4" x14ac:dyDescent="0.3">
      <c r="A458" s="9" t="s">
        <v>323</v>
      </c>
      <c r="B458" s="10" t="s">
        <v>29</v>
      </c>
      <c r="C458" s="10" t="s">
        <v>137</v>
      </c>
      <c r="D458" s="10" t="s">
        <v>143</v>
      </c>
      <c r="E458" s="10"/>
      <c r="F458" s="10">
        <v>280</v>
      </c>
      <c r="G458" s="10">
        <v>2210</v>
      </c>
      <c r="H458" s="10">
        <v>3480</v>
      </c>
      <c r="I458" s="11" t="s">
        <v>144</v>
      </c>
      <c r="J458" s="11" t="s">
        <v>140</v>
      </c>
      <c r="K458" s="23">
        <v>343026230</v>
      </c>
      <c r="L458" s="23">
        <v>343026230</v>
      </c>
      <c r="M458" s="23">
        <v>36316000</v>
      </c>
      <c r="N458" s="23">
        <v>223255879.36000001</v>
      </c>
      <c r="O458" s="23">
        <v>0</v>
      </c>
      <c r="P458" s="23">
        <v>30615696.73</v>
      </c>
      <c r="Q458" s="23">
        <v>0</v>
      </c>
      <c r="R458" s="23">
        <v>52838653.909999996</v>
      </c>
      <c r="S458" s="23">
        <v>52838653.909999996</v>
      </c>
      <c r="T458" s="23">
        <v>52838653.909999982</v>
      </c>
      <c r="U458" s="12">
        <v>8.9251765761469606E-2</v>
      </c>
      <c r="V458" s="12">
        <v>0.75671146011195711</v>
      </c>
      <c r="W458" s="13">
        <v>0.84596322587342676</v>
      </c>
    </row>
    <row r="459" spans="1:23" outlineLevel="4" x14ac:dyDescent="0.3">
      <c r="A459" s="9" t="s">
        <v>323</v>
      </c>
      <c r="B459" s="10" t="s">
        <v>29</v>
      </c>
      <c r="C459" s="10" t="s">
        <v>137</v>
      </c>
      <c r="D459" s="10" t="s">
        <v>145</v>
      </c>
      <c r="E459" s="10"/>
      <c r="F459" s="10">
        <v>280</v>
      </c>
      <c r="G459" s="10">
        <v>2210</v>
      </c>
      <c r="H459" s="10">
        <v>3480</v>
      </c>
      <c r="I459" s="11" t="s">
        <v>146</v>
      </c>
      <c r="J459" s="11" t="s">
        <v>140</v>
      </c>
      <c r="K459" s="23">
        <v>283248180</v>
      </c>
      <c r="L459" s="23">
        <v>283248180</v>
      </c>
      <c r="M459" s="23">
        <v>63350000</v>
      </c>
      <c r="N459" s="23">
        <v>20572819.59</v>
      </c>
      <c r="O459" s="23">
        <v>0</v>
      </c>
      <c r="P459" s="23">
        <v>156453917.08000001</v>
      </c>
      <c r="Q459" s="23">
        <v>101809688.33</v>
      </c>
      <c r="R459" s="23">
        <v>42871443.329999998</v>
      </c>
      <c r="S459" s="23">
        <v>42871443.329999998</v>
      </c>
      <c r="T459" s="23">
        <v>42871443.329999983</v>
      </c>
      <c r="U459" s="12">
        <v>0.55235630138912106</v>
      </c>
      <c r="V459" s="12">
        <v>0.2962872333019051</v>
      </c>
      <c r="W459" s="13">
        <v>0.84864353469102616</v>
      </c>
    </row>
    <row r="460" spans="1:23" outlineLevel="4" x14ac:dyDescent="0.3">
      <c r="A460" s="9" t="s">
        <v>323</v>
      </c>
      <c r="B460" s="10" t="s">
        <v>29</v>
      </c>
      <c r="C460" s="10" t="s">
        <v>137</v>
      </c>
      <c r="D460" s="10" t="s">
        <v>147</v>
      </c>
      <c r="E460" s="10"/>
      <c r="F460" s="10">
        <v>280</v>
      </c>
      <c r="G460" s="10">
        <v>2210</v>
      </c>
      <c r="H460" s="10">
        <v>3480</v>
      </c>
      <c r="I460" s="11" t="s">
        <v>148</v>
      </c>
      <c r="J460" s="11" t="s">
        <v>140</v>
      </c>
      <c r="K460" s="23">
        <v>51124760</v>
      </c>
      <c r="L460" s="23">
        <v>51124760</v>
      </c>
      <c r="M460" s="23">
        <v>25319400</v>
      </c>
      <c r="N460" s="23">
        <v>0</v>
      </c>
      <c r="O460" s="23">
        <v>0</v>
      </c>
      <c r="P460" s="23">
        <v>0</v>
      </c>
      <c r="Q460" s="23">
        <v>0</v>
      </c>
      <c r="R460" s="23">
        <v>25805360</v>
      </c>
      <c r="S460" s="23">
        <v>25805360</v>
      </c>
      <c r="T460" s="23">
        <v>25805360</v>
      </c>
      <c r="U460" s="12">
        <v>0</v>
      </c>
      <c r="V460" s="12">
        <v>0.49524731265242128</v>
      </c>
      <c r="W460" s="13">
        <v>0.49524731265242128</v>
      </c>
    </row>
    <row r="461" spans="1:23" ht="28.8" outlineLevel="4" x14ac:dyDescent="0.3">
      <c r="A461" s="9" t="s">
        <v>323</v>
      </c>
      <c r="B461" s="10" t="s">
        <v>29</v>
      </c>
      <c r="C461" s="10" t="s">
        <v>137</v>
      </c>
      <c r="D461" s="10" t="s">
        <v>266</v>
      </c>
      <c r="E461" s="10"/>
      <c r="F461" s="10" t="s">
        <v>32</v>
      </c>
      <c r="G461" s="10">
        <v>2210</v>
      </c>
      <c r="H461" s="10">
        <v>3480</v>
      </c>
      <c r="I461" s="11" t="s">
        <v>267</v>
      </c>
      <c r="J461" s="11" t="s">
        <v>140</v>
      </c>
      <c r="K461" s="23">
        <v>13524473</v>
      </c>
      <c r="L461" s="23">
        <v>13524473</v>
      </c>
      <c r="M461" s="23">
        <v>0</v>
      </c>
      <c r="N461" s="23">
        <v>0</v>
      </c>
      <c r="O461" s="23">
        <v>0</v>
      </c>
      <c r="P461" s="23">
        <v>4977500</v>
      </c>
      <c r="Q461" s="23">
        <v>4977500</v>
      </c>
      <c r="R461" s="23">
        <v>8546973</v>
      </c>
      <c r="S461" s="23">
        <v>8546973</v>
      </c>
      <c r="T461" s="23">
        <v>8546973</v>
      </c>
      <c r="U461" s="12">
        <v>0.36803652164487294</v>
      </c>
      <c r="V461" s="12">
        <v>0</v>
      </c>
      <c r="W461" s="13">
        <v>0.36803652164487294</v>
      </c>
    </row>
    <row r="462" spans="1:23" ht="28.8" outlineLevel="4" x14ac:dyDescent="0.3">
      <c r="A462" s="9" t="s">
        <v>323</v>
      </c>
      <c r="B462" s="10" t="s">
        <v>29</v>
      </c>
      <c r="C462" s="10" t="s">
        <v>137</v>
      </c>
      <c r="D462" s="10" t="s">
        <v>276</v>
      </c>
      <c r="E462" s="10"/>
      <c r="F462" s="10">
        <v>280</v>
      </c>
      <c r="G462" s="10">
        <v>2210</v>
      </c>
      <c r="H462" s="10">
        <v>3480</v>
      </c>
      <c r="I462" s="11" t="s">
        <v>277</v>
      </c>
      <c r="J462" s="11" t="s">
        <v>140</v>
      </c>
      <c r="K462" s="23">
        <v>0</v>
      </c>
      <c r="L462" s="23">
        <v>0</v>
      </c>
      <c r="M462" s="23">
        <v>0</v>
      </c>
      <c r="N462" s="23">
        <v>0</v>
      </c>
      <c r="O462" s="23">
        <v>0</v>
      </c>
      <c r="P462" s="23">
        <v>0</v>
      </c>
      <c r="Q462" s="23">
        <v>0</v>
      </c>
      <c r="R462" s="23">
        <v>0</v>
      </c>
      <c r="S462" s="23">
        <v>0</v>
      </c>
      <c r="T462" s="23">
        <v>0</v>
      </c>
      <c r="U462" s="12">
        <v>0</v>
      </c>
      <c r="V462" s="12">
        <v>0</v>
      </c>
      <c r="W462" s="13">
        <v>0</v>
      </c>
    </row>
    <row r="463" spans="1:23" ht="28.8" outlineLevel="4" x14ac:dyDescent="0.3">
      <c r="A463" s="9" t="s">
        <v>323</v>
      </c>
      <c r="B463" s="10" t="s">
        <v>29</v>
      </c>
      <c r="C463" s="10" t="s">
        <v>137</v>
      </c>
      <c r="D463" s="10" t="s">
        <v>149</v>
      </c>
      <c r="E463" s="10"/>
      <c r="F463" s="10">
        <v>280</v>
      </c>
      <c r="G463" s="10">
        <v>2210</v>
      </c>
      <c r="H463" s="10">
        <v>3480</v>
      </c>
      <c r="I463" s="11" t="s">
        <v>150</v>
      </c>
      <c r="J463" s="11" t="s">
        <v>140</v>
      </c>
      <c r="K463" s="23">
        <v>32976946</v>
      </c>
      <c r="L463" s="23">
        <v>32976946</v>
      </c>
      <c r="M463" s="23">
        <v>32976946</v>
      </c>
      <c r="N463" s="23">
        <v>0</v>
      </c>
      <c r="O463" s="23">
        <v>0</v>
      </c>
      <c r="P463" s="23">
        <v>0</v>
      </c>
      <c r="Q463" s="23">
        <v>0</v>
      </c>
      <c r="R463" s="23">
        <v>0</v>
      </c>
      <c r="S463" s="23">
        <v>0</v>
      </c>
      <c r="T463" s="23">
        <v>0</v>
      </c>
      <c r="U463" s="12">
        <v>0</v>
      </c>
      <c r="V463" s="12">
        <v>1</v>
      </c>
      <c r="W463" s="13">
        <v>1</v>
      </c>
    </row>
    <row r="464" spans="1:23" ht="28.8" outlineLevel="4" x14ac:dyDescent="0.3">
      <c r="A464" s="9" t="s">
        <v>323</v>
      </c>
      <c r="B464" s="10" t="s">
        <v>29</v>
      </c>
      <c r="C464" s="10" t="s">
        <v>137</v>
      </c>
      <c r="D464" s="10" t="s">
        <v>149</v>
      </c>
      <c r="E464" s="10"/>
      <c r="F464" s="10" t="s">
        <v>32</v>
      </c>
      <c r="G464" s="10">
        <v>2210</v>
      </c>
      <c r="H464" s="10">
        <v>3480</v>
      </c>
      <c r="I464" s="11" t="s">
        <v>150</v>
      </c>
      <c r="J464" s="11" t="s">
        <v>140</v>
      </c>
      <c r="K464" s="23">
        <v>4000000</v>
      </c>
      <c r="L464" s="23">
        <v>4000000</v>
      </c>
      <c r="M464" s="23">
        <v>3990000</v>
      </c>
      <c r="N464" s="23">
        <v>0</v>
      </c>
      <c r="O464" s="23">
        <v>0</v>
      </c>
      <c r="P464" s="23">
        <v>0</v>
      </c>
      <c r="Q464" s="23">
        <v>0</v>
      </c>
      <c r="R464" s="23">
        <v>10000</v>
      </c>
      <c r="S464" s="23">
        <v>10000</v>
      </c>
      <c r="T464" s="23">
        <v>10000</v>
      </c>
      <c r="U464" s="12">
        <v>0</v>
      </c>
      <c r="V464" s="12">
        <v>0.99750000000000005</v>
      </c>
      <c r="W464" s="13">
        <v>0.99750000000000005</v>
      </c>
    </row>
    <row r="465" spans="1:23" outlineLevel="3" x14ac:dyDescent="0.3">
      <c r="A465" s="14"/>
      <c r="B465" s="15"/>
      <c r="C465" s="15" t="s">
        <v>153</v>
      </c>
      <c r="D465" s="15"/>
      <c r="E465" s="15"/>
      <c r="F465" s="15"/>
      <c r="G465" s="15"/>
      <c r="H465" s="15"/>
      <c r="I465" s="16"/>
      <c r="J465" s="16"/>
      <c r="K465" s="24">
        <f t="shared" ref="K465:T465" si="41">SUBTOTAL(9,K456:K464)</f>
        <v>731045521</v>
      </c>
      <c r="L465" s="24">
        <f t="shared" si="41"/>
        <v>731045521</v>
      </c>
      <c r="M465" s="24">
        <f t="shared" si="41"/>
        <v>161952346</v>
      </c>
      <c r="N465" s="24">
        <f t="shared" si="41"/>
        <v>245298410.95000002</v>
      </c>
      <c r="O465" s="24">
        <f t="shared" si="41"/>
        <v>0</v>
      </c>
      <c r="P465" s="24">
        <f t="shared" si="41"/>
        <v>192305913.81</v>
      </c>
      <c r="Q465" s="24">
        <f t="shared" si="41"/>
        <v>106787188.33</v>
      </c>
      <c r="R465" s="24">
        <f t="shared" si="41"/>
        <v>131488850.23999999</v>
      </c>
      <c r="S465" s="24">
        <f t="shared" si="41"/>
        <v>131488850.23999999</v>
      </c>
      <c r="T465" s="24">
        <f t="shared" si="41"/>
        <v>131488850.23999996</v>
      </c>
      <c r="U465" s="17">
        <v>0.26305600442903199</v>
      </c>
      <c r="V465" s="17">
        <v>0.55707988798415753</v>
      </c>
      <c r="W465" s="18">
        <v>0.82013589241318952</v>
      </c>
    </row>
    <row r="466" spans="1:23" ht="100.8" outlineLevel="4" x14ac:dyDescent="0.3">
      <c r="A466" s="9" t="s">
        <v>323</v>
      </c>
      <c r="B466" s="10" t="s">
        <v>29</v>
      </c>
      <c r="C466" s="10" t="s">
        <v>154</v>
      </c>
      <c r="D466" s="10" t="s">
        <v>158</v>
      </c>
      <c r="E466" s="10" t="s">
        <v>52</v>
      </c>
      <c r="F466" s="10" t="s">
        <v>32</v>
      </c>
      <c r="G466" s="10">
        <v>1310</v>
      </c>
      <c r="H466" s="10">
        <v>3480</v>
      </c>
      <c r="I466" s="11" t="s">
        <v>159</v>
      </c>
      <c r="J466" s="11"/>
      <c r="K466" s="23">
        <v>21890510</v>
      </c>
      <c r="L466" s="23">
        <v>21890510</v>
      </c>
      <c r="M466" s="23">
        <v>0</v>
      </c>
      <c r="N466" s="23">
        <v>0</v>
      </c>
      <c r="O466" s="23">
        <v>0</v>
      </c>
      <c r="P466" s="23">
        <v>19943137.550000001</v>
      </c>
      <c r="Q466" s="23">
        <v>19943137.550000001</v>
      </c>
      <c r="R466" s="23">
        <v>1947372.45</v>
      </c>
      <c r="S466" s="23">
        <v>1947372.45</v>
      </c>
      <c r="T466" s="23">
        <v>1947372.4499999993</v>
      </c>
      <c r="U466" s="12">
        <v>0.91104033437320564</v>
      </c>
      <c r="V466" s="12">
        <v>0</v>
      </c>
      <c r="W466" s="13">
        <v>0.91104033437320564</v>
      </c>
    </row>
    <row r="467" spans="1:23" ht="86.4" outlineLevel="4" x14ac:dyDescent="0.3">
      <c r="A467" s="9" t="s">
        <v>323</v>
      </c>
      <c r="B467" s="10" t="s">
        <v>29</v>
      </c>
      <c r="C467" s="10" t="s">
        <v>154</v>
      </c>
      <c r="D467" s="10" t="s">
        <v>158</v>
      </c>
      <c r="E467" s="10" t="s">
        <v>160</v>
      </c>
      <c r="F467" s="10" t="s">
        <v>32</v>
      </c>
      <c r="G467" s="10">
        <v>1310</v>
      </c>
      <c r="H467" s="10">
        <v>3480</v>
      </c>
      <c r="I467" s="11" t="s">
        <v>161</v>
      </c>
      <c r="J467" s="11"/>
      <c r="K467" s="23">
        <v>51891134</v>
      </c>
      <c r="L467" s="23">
        <v>51891134</v>
      </c>
      <c r="M467" s="23">
        <v>0</v>
      </c>
      <c r="N467" s="23">
        <v>0</v>
      </c>
      <c r="O467" s="23">
        <v>0</v>
      </c>
      <c r="P467" s="23">
        <v>49568142.299999997</v>
      </c>
      <c r="Q467" s="23">
        <v>49568142.299999997</v>
      </c>
      <c r="R467" s="23">
        <v>2322991.7000000002</v>
      </c>
      <c r="S467" s="23">
        <v>2322991.7000000002</v>
      </c>
      <c r="T467" s="23">
        <v>2322991.700000003</v>
      </c>
      <c r="U467" s="12">
        <v>0.95523336028848393</v>
      </c>
      <c r="V467" s="12">
        <v>0</v>
      </c>
      <c r="W467" s="13">
        <v>0.95523336028848393</v>
      </c>
    </row>
    <row r="468" spans="1:23" outlineLevel="4" x14ac:dyDescent="0.3">
      <c r="A468" s="9" t="s">
        <v>323</v>
      </c>
      <c r="B468" s="10" t="s">
        <v>29</v>
      </c>
      <c r="C468" s="10" t="s">
        <v>154</v>
      </c>
      <c r="D468" s="10" t="s">
        <v>184</v>
      </c>
      <c r="E468" s="10"/>
      <c r="F468" s="10" t="s">
        <v>32</v>
      </c>
      <c r="G468" s="10">
        <v>1320</v>
      </c>
      <c r="H468" s="10">
        <v>3480</v>
      </c>
      <c r="I468" s="11" t="s">
        <v>185</v>
      </c>
      <c r="J468" s="11"/>
      <c r="K468" s="23">
        <v>130854766</v>
      </c>
      <c r="L468" s="23">
        <v>130854766</v>
      </c>
      <c r="M468" s="23">
        <v>0</v>
      </c>
      <c r="N468" s="23">
        <v>0</v>
      </c>
      <c r="O468" s="23">
        <v>0</v>
      </c>
      <c r="P468" s="23">
        <v>123315561.88</v>
      </c>
      <c r="Q468" s="23">
        <v>102128926.98999999</v>
      </c>
      <c r="R468" s="23">
        <v>7539204.1200000001</v>
      </c>
      <c r="S468" s="23">
        <v>7539204.1200000001</v>
      </c>
      <c r="T468" s="23">
        <v>7539204.1200000048</v>
      </c>
      <c r="U468" s="12">
        <v>0.94238494821044572</v>
      </c>
      <c r="V468" s="12">
        <v>0</v>
      </c>
      <c r="W468" s="13">
        <v>0.94238494821044572</v>
      </c>
    </row>
    <row r="469" spans="1:23" ht="244.8" outlineLevel="4" x14ac:dyDescent="0.3">
      <c r="A469" s="9" t="s">
        <v>323</v>
      </c>
      <c r="B469" s="10" t="s">
        <v>29</v>
      </c>
      <c r="C469" s="10" t="s">
        <v>154</v>
      </c>
      <c r="D469" s="10" t="s">
        <v>196</v>
      </c>
      <c r="E469" s="10"/>
      <c r="F469" s="10" t="s">
        <v>32</v>
      </c>
      <c r="G469" s="10">
        <v>1320</v>
      </c>
      <c r="H469" s="10">
        <v>3480</v>
      </c>
      <c r="I469" s="11" t="s">
        <v>337</v>
      </c>
      <c r="J469" s="11"/>
      <c r="K469" s="23">
        <v>1346591478</v>
      </c>
      <c r="L469" s="23">
        <v>1346591478</v>
      </c>
      <c r="M469" s="23">
        <v>0</v>
      </c>
      <c r="N469" s="23">
        <v>0</v>
      </c>
      <c r="O469" s="23">
        <v>0</v>
      </c>
      <c r="P469" s="23">
        <v>1340219625.4300001</v>
      </c>
      <c r="Q469" s="23">
        <v>1336207624.8800001</v>
      </c>
      <c r="R469" s="23">
        <v>6371852.5700000003</v>
      </c>
      <c r="S469" s="23">
        <v>6371852.5700000003</v>
      </c>
      <c r="T469" s="23">
        <v>6371852.5699999332</v>
      </c>
      <c r="U469" s="12">
        <v>0.99526816211590496</v>
      </c>
      <c r="V469" s="12">
        <v>0</v>
      </c>
      <c r="W469" s="13">
        <v>0.99526816211590496</v>
      </c>
    </row>
    <row r="470" spans="1:23" outlineLevel="3" x14ac:dyDescent="0.3">
      <c r="A470" s="14"/>
      <c r="B470" s="15"/>
      <c r="C470" s="15" t="s">
        <v>215</v>
      </c>
      <c r="D470" s="15"/>
      <c r="E470" s="15"/>
      <c r="F470" s="15"/>
      <c r="G470" s="15"/>
      <c r="H470" s="15"/>
      <c r="I470" s="16"/>
      <c r="J470" s="16"/>
      <c r="K470" s="24">
        <f t="shared" ref="K470:T470" si="42">SUBTOTAL(9,K466:K469)</f>
        <v>1551227888</v>
      </c>
      <c r="L470" s="24">
        <f t="shared" si="42"/>
        <v>1551227888</v>
      </c>
      <c r="M470" s="24">
        <f t="shared" si="42"/>
        <v>0</v>
      </c>
      <c r="N470" s="24">
        <f t="shared" si="42"/>
        <v>0</v>
      </c>
      <c r="O470" s="24">
        <f t="shared" si="42"/>
        <v>0</v>
      </c>
      <c r="P470" s="24">
        <f t="shared" si="42"/>
        <v>1533046467.1600001</v>
      </c>
      <c r="Q470" s="24">
        <f t="shared" si="42"/>
        <v>1507847831.72</v>
      </c>
      <c r="R470" s="24">
        <f t="shared" si="42"/>
        <v>18181420.84</v>
      </c>
      <c r="S470" s="24">
        <f t="shared" si="42"/>
        <v>18181420.84</v>
      </c>
      <c r="T470" s="24">
        <f t="shared" si="42"/>
        <v>18181420.83999994</v>
      </c>
      <c r="U470" s="17">
        <v>0.98827933601461926</v>
      </c>
      <c r="V470" s="17">
        <v>0</v>
      </c>
      <c r="W470" s="18">
        <v>0.98827933601461926</v>
      </c>
    </row>
    <row r="471" spans="1:23" outlineLevel="1" x14ac:dyDescent="0.3">
      <c r="A471" s="33" t="s">
        <v>338</v>
      </c>
      <c r="B471" s="34"/>
      <c r="C471" s="34"/>
      <c r="D471" s="34"/>
      <c r="E471" s="34"/>
      <c r="F471" s="34"/>
      <c r="G471" s="34"/>
      <c r="H471" s="34"/>
      <c r="I471" s="35"/>
      <c r="J471" s="35"/>
      <c r="K471" s="36">
        <f t="shared" ref="K471:T471" si="43">SUBTOTAL(9,K401:K469)</f>
        <v>30846741170</v>
      </c>
      <c r="L471" s="36">
        <f t="shared" si="43"/>
        <v>30846741170</v>
      </c>
      <c r="M471" s="36">
        <f t="shared" si="43"/>
        <v>225917847.25999999</v>
      </c>
      <c r="N471" s="36">
        <f t="shared" si="43"/>
        <v>451289271.38000005</v>
      </c>
      <c r="O471" s="36">
        <f t="shared" si="43"/>
        <v>0</v>
      </c>
      <c r="P471" s="36">
        <f t="shared" si="43"/>
        <v>28337494373.339996</v>
      </c>
      <c r="Q471" s="36">
        <f t="shared" si="43"/>
        <v>23366311630.160004</v>
      </c>
      <c r="R471" s="36">
        <f t="shared" si="43"/>
        <v>1832039677.8199997</v>
      </c>
      <c r="S471" s="36">
        <f t="shared" si="43"/>
        <v>1832039678.0199997</v>
      </c>
      <c r="T471" s="36">
        <f t="shared" si="43"/>
        <v>1832039678.0199993</v>
      </c>
      <c r="U471" s="37">
        <v>0.91865439584586095</v>
      </c>
      <c r="V471" s="37">
        <v>2.1953927479983457E-2</v>
      </c>
      <c r="W471" s="38">
        <v>0.94060832332584443</v>
      </c>
    </row>
    <row r="472" spans="1:23" outlineLevel="4" x14ac:dyDescent="0.3">
      <c r="A472" s="9" t="s">
        <v>339</v>
      </c>
      <c r="B472" s="10" t="s">
        <v>29</v>
      </c>
      <c r="C472" s="10" t="s">
        <v>30</v>
      </c>
      <c r="D472" s="10" t="s">
        <v>31</v>
      </c>
      <c r="E472" s="10"/>
      <c r="F472" s="10" t="s">
        <v>32</v>
      </c>
      <c r="G472" s="10">
        <v>1111</v>
      </c>
      <c r="H472" s="10">
        <v>3460</v>
      </c>
      <c r="I472" s="11" t="s">
        <v>33</v>
      </c>
      <c r="J472" s="11"/>
      <c r="K472" s="23">
        <v>295196074</v>
      </c>
      <c r="L472" s="23">
        <v>295196074</v>
      </c>
      <c r="M472" s="23">
        <v>0</v>
      </c>
      <c r="N472" s="23">
        <v>0</v>
      </c>
      <c r="O472" s="23">
        <v>0</v>
      </c>
      <c r="P472" s="23">
        <v>277177470.56999999</v>
      </c>
      <c r="Q472" s="23">
        <v>231892076.06999999</v>
      </c>
      <c r="R472" s="23">
        <v>18018603.43</v>
      </c>
      <c r="S472" s="23">
        <v>18018603.43</v>
      </c>
      <c r="T472" s="23">
        <v>18018603.430000007</v>
      </c>
      <c r="U472" s="12">
        <v>0.93896055870309436</v>
      </c>
      <c r="V472" s="12">
        <v>0</v>
      </c>
      <c r="W472" s="13">
        <v>0.93896055870309436</v>
      </c>
    </row>
    <row r="473" spans="1:23" outlineLevel="4" x14ac:dyDescent="0.3">
      <c r="A473" s="9" t="s">
        <v>339</v>
      </c>
      <c r="B473" s="10" t="s">
        <v>29</v>
      </c>
      <c r="C473" s="10" t="s">
        <v>30</v>
      </c>
      <c r="D473" s="10" t="s">
        <v>34</v>
      </c>
      <c r="E473" s="10"/>
      <c r="F473" s="10" t="s">
        <v>32</v>
      </c>
      <c r="G473" s="10">
        <v>1111</v>
      </c>
      <c r="H473" s="10">
        <v>3460</v>
      </c>
      <c r="I473" s="11" t="s">
        <v>35</v>
      </c>
      <c r="J473" s="11"/>
      <c r="K473" s="23">
        <v>14359600</v>
      </c>
      <c r="L473" s="23">
        <v>14359600</v>
      </c>
      <c r="M473" s="23">
        <v>0</v>
      </c>
      <c r="N473" s="23">
        <v>0</v>
      </c>
      <c r="O473" s="23">
        <v>0</v>
      </c>
      <c r="P473" s="23">
        <v>5297435.67</v>
      </c>
      <c r="Q473" s="23">
        <v>4677310.67</v>
      </c>
      <c r="R473" s="23">
        <v>9062164.3300000001</v>
      </c>
      <c r="S473" s="23">
        <v>9062164.3300000001</v>
      </c>
      <c r="T473" s="23">
        <v>9062164.3300000001</v>
      </c>
      <c r="U473" s="12">
        <v>0.36891248154544692</v>
      </c>
      <c r="V473" s="12">
        <v>0</v>
      </c>
      <c r="W473" s="13">
        <v>0.36891248154544692</v>
      </c>
    </row>
    <row r="474" spans="1:23" outlineLevel="4" x14ac:dyDescent="0.3">
      <c r="A474" s="9" t="s">
        <v>339</v>
      </c>
      <c r="B474" s="10" t="s">
        <v>29</v>
      </c>
      <c r="C474" s="10" t="s">
        <v>30</v>
      </c>
      <c r="D474" s="10" t="s">
        <v>36</v>
      </c>
      <c r="E474" s="10"/>
      <c r="F474" s="10" t="s">
        <v>32</v>
      </c>
      <c r="G474" s="10">
        <v>1111</v>
      </c>
      <c r="H474" s="10">
        <v>3460</v>
      </c>
      <c r="I474" s="11" t="s">
        <v>37</v>
      </c>
      <c r="J474" s="11" t="s">
        <v>38</v>
      </c>
      <c r="K474" s="23">
        <v>6672083</v>
      </c>
      <c r="L474" s="23">
        <v>6672083</v>
      </c>
      <c r="M474" s="23">
        <v>0</v>
      </c>
      <c r="N474" s="23">
        <v>0</v>
      </c>
      <c r="O474" s="23">
        <v>0</v>
      </c>
      <c r="P474" s="23">
        <v>6266911.7599999998</v>
      </c>
      <c r="Q474" s="23">
        <v>6250050.3700000001</v>
      </c>
      <c r="R474" s="23">
        <v>405171.24</v>
      </c>
      <c r="S474" s="23">
        <v>405171.24</v>
      </c>
      <c r="T474" s="23">
        <v>405171.24000000022</v>
      </c>
      <c r="U474" s="12">
        <v>0.93927365112214578</v>
      </c>
      <c r="V474" s="12">
        <v>0</v>
      </c>
      <c r="W474" s="13">
        <v>0.93927365112214578</v>
      </c>
    </row>
    <row r="475" spans="1:23" outlineLevel="4" x14ac:dyDescent="0.3">
      <c r="A475" s="9" t="s">
        <v>339</v>
      </c>
      <c r="B475" s="10" t="s">
        <v>29</v>
      </c>
      <c r="C475" s="10" t="s">
        <v>30</v>
      </c>
      <c r="D475" s="10" t="s">
        <v>41</v>
      </c>
      <c r="E475" s="10"/>
      <c r="F475" s="10" t="s">
        <v>32</v>
      </c>
      <c r="G475" s="10">
        <v>1111</v>
      </c>
      <c r="H475" s="10">
        <v>3460</v>
      </c>
      <c r="I475" s="11" t="s">
        <v>42</v>
      </c>
      <c r="J475" s="11"/>
      <c r="K475" s="23">
        <v>88593429</v>
      </c>
      <c r="L475" s="23">
        <v>88593429</v>
      </c>
      <c r="M475" s="23">
        <v>0</v>
      </c>
      <c r="N475" s="23">
        <v>0</v>
      </c>
      <c r="O475" s="23">
        <v>0</v>
      </c>
      <c r="P475" s="23">
        <v>87564228.980000004</v>
      </c>
      <c r="Q475" s="23">
        <v>73090083.680000007</v>
      </c>
      <c r="R475" s="23">
        <v>1029200.02</v>
      </c>
      <c r="S475" s="23">
        <v>1029200.02</v>
      </c>
      <c r="T475" s="23">
        <v>1029200.0199999958</v>
      </c>
      <c r="U475" s="12">
        <v>0.98838288537178087</v>
      </c>
      <c r="V475" s="12">
        <v>0</v>
      </c>
      <c r="W475" s="13">
        <v>0.98838288537178087</v>
      </c>
    </row>
    <row r="476" spans="1:23" ht="28.8" outlineLevel="4" x14ac:dyDescent="0.3">
      <c r="A476" s="9" t="s">
        <v>339</v>
      </c>
      <c r="B476" s="10" t="s">
        <v>29</v>
      </c>
      <c r="C476" s="10" t="s">
        <v>30</v>
      </c>
      <c r="D476" s="10" t="s">
        <v>43</v>
      </c>
      <c r="E476" s="10"/>
      <c r="F476" s="10" t="s">
        <v>32</v>
      </c>
      <c r="G476" s="10">
        <v>1111</v>
      </c>
      <c r="H476" s="10">
        <v>3460</v>
      </c>
      <c r="I476" s="11" t="s">
        <v>44</v>
      </c>
      <c r="J476" s="11"/>
      <c r="K476" s="23">
        <v>141155996</v>
      </c>
      <c r="L476" s="23">
        <v>141155996</v>
      </c>
      <c r="M476" s="23">
        <v>0</v>
      </c>
      <c r="N476" s="23">
        <v>0</v>
      </c>
      <c r="O476" s="23">
        <v>0</v>
      </c>
      <c r="P476" s="23">
        <v>131050500.66</v>
      </c>
      <c r="Q476" s="23">
        <v>109466727.33</v>
      </c>
      <c r="R476" s="23">
        <v>10105495.34</v>
      </c>
      <c r="S476" s="23">
        <v>10105495.34</v>
      </c>
      <c r="T476" s="23">
        <v>10105495.340000004</v>
      </c>
      <c r="U476" s="12">
        <v>0.92840902528858915</v>
      </c>
      <c r="V476" s="12">
        <v>0</v>
      </c>
      <c r="W476" s="13">
        <v>0.92840902528858915</v>
      </c>
    </row>
    <row r="477" spans="1:23" outlineLevel="4" x14ac:dyDescent="0.3">
      <c r="A477" s="9" t="s">
        <v>339</v>
      </c>
      <c r="B477" s="10" t="s">
        <v>29</v>
      </c>
      <c r="C477" s="10" t="s">
        <v>30</v>
      </c>
      <c r="D477" s="10" t="s">
        <v>45</v>
      </c>
      <c r="E477" s="10"/>
      <c r="F477" s="10">
        <v>280</v>
      </c>
      <c r="G477" s="10">
        <v>1111</v>
      </c>
      <c r="H477" s="10">
        <v>3460</v>
      </c>
      <c r="I477" s="11" t="s">
        <v>46</v>
      </c>
      <c r="J477" s="11"/>
      <c r="K477" s="23">
        <v>52065128</v>
      </c>
      <c r="L477" s="23">
        <v>52065128</v>
      </c>
      <c r="M477" s="23">
        <v>0</v>
      </c>
      <c r="N477" s="23">
        <v>0</v>
      </c>
      <c r="O477" s="23">
        <v>0</v>
      </c>
      <c r="P477" s="23">
        <v>48204125.329999998</v>
      </c>
      <c r="Q477" s="23">
        <v>48204125.329999998</v>
      </c>
      <c r="R477" s="23">
        <v>3861002.67</v>
      </c>
      <c r="S477" s="23">
        <v>3861002.67</v>
      </c>
      <c r="T477" s="23">
        <v>3861002.6700000018</v>
      </c>
      <c r="U477" s="12">
        <v>0.92584282766000303</v>
      </c>
      <c r="V477" s="12">
        <v>0</v>
      </c>
      <c r="W477" s="13">
        <v>0.92584282766000303</v>
      </c>
    </row>
    <row r="478" spans="1:23" outlineLevel="4" x14ac:dyDescent="0.3">
      <c r="A478" s="9" t="s">
        <v>339</v>
      </c>
      <c r="B478" s="10" t="s">
        <v>29</v>
      </c>
      <c r="C478" s="10" t="s">
        <v>30</v>
      </c>
      <c r="D478" s="10" t="s">
        <v>47</v>
      </c>
      <c r="E478" s="10"/>
      <c r="F478" s="10" t="s">
        <v>32</v>
      </c>
      <c r="G478" s="10">
        <v>1111</v>
      </c>
      <c r="H478" s="10">
        <v>3460</v>
      </c>
      <c r="I478" s="11" t="s">
        <v>48</v>
      </c>
      <c r="J478" s="11"/>
      <c r="K478" s="23">
        <v>43813644</v>
      </c>
      <c r="L478" s="23">
        <v>43813644</v>
      </c>
      <c r="M478" s="23">
        <v>0</v>
      </c>
      <c r="N478" s="23">
        <v>0</v>
      </c>
      <c r="O478" s="23">
        <v>0</v>
      </c>
      <c r="P478" s="23">
        <v>43518724.770000003</v>
      </c>
      <c r="Q478" s="23">
        <v>0</v>
      </c>
      <c r="R478" s="23">
        <v>294919.23</v>
      </c>
      <c r="S478" s="23">
        <v>294919.23</v>
      </c>
      <c r="T478" s="23">
        <v>294919.22999999672</v>
      </c>
      <c r="U478" s="12">
        <v>0.99326878106737715</v>
      </c>
      <c r="V478" s="12">
        <v>0</v>
      </c>
      <c r="W478" s="13">
        <v>0.99326878106737715</v>
      </c>
    </row>
    <row r="479" spans="1:23" outlineLevel="4" x14ac:dyDescent="0.3">
      <c r="A479" s="9" t="s">
        <v>339</v>
      </c>
      <c r="B479" s="10" t="s">
        <v>29</v>
      </c>
      <c r="C479" s="10" t="s">
        <v>30</v>
      </c>
      <c r="D479" s="10" t="s">
        <v>49</v>
      </c>
      <c r="E479" s="10"/>
      <c r="F479" s="10" t="s">
        <v>32</v>
      </c>
      <c r="G479" s="10">
        <v>1111</v>
      </c>
      <c r="H479" s="10">
        <v>3460</v>
      </c>
      <c r="I479" s="11" t="s">
        <v>50</v>
      </c>
      <c r="J479" s="11"/>
      <c r="K479" s="23">
        <v>34993062</v>
      </c>
      <c r="L479" s="23">
        <v>34993062</v>
      </c>
      <c r="M479" s="23">
        <v>0</v>
      </c>
      <c r="N479" s="23">
        <v>0</v>
      </c>
      <c r="O479" s="23">
        <v>0</v>
      </c>
      <c r="P479" s="23">
        <v>28746542.440000001</v>
      </c>
      <c r="Q479" s="23">
        <v>24069398.550000001</v>
      </c>
      <c r="R479" s="23">
        <v>6246519.5599999996</v>
      </c>
      <c r="S479" s="23">
        <v>6246519.5599999996</v>
      </c>
      <c r="T479" s="23">
        <v>6246519.5599999987</v>
      </c>
      <c r="U479" s="12">
        <v>0.82149262730995076</v>
      </c>
      <c r="V479" s="12">
        <v>0</v>
      </c>
      <c r="W479" s="13">
        <v>0.82149262730995076</v>
      </c>
    </row>
    <row r="480" spans="1:23" ht="57.6" outlineLevel="4" x14ac:dyDescent="0.3">
      <c r="A480" s="9" t="s">
        <v>339</v>
      </c>
      <c r="B480" s="10" t="s">
        <v>29</v>
      </c>
      <c r="C480" s="10" t="s">
        <v>30</v>
      </c>
      <c r="D480" s="10" t="s">
        <v>51</v>
      </c>
      <c r="E480" s="10" t="s">
        <v>52</v>
      </c>
      <c r="F480" s="10" t="s">
        <v>32</v>
      </c>
      <c r="G480" s="10">
        <v>1112</v>
      </c>
      <c r="H480" s="10">
        <v>3460</v>
      </c>
      <c r="I480" s="11" t="s">
        <v>53</v>
      </c>
      <c r="J480" s="11"/>
      <c r="K480" s="23">
        <v>57792342</v>
      </c>
      <c r="L480" s="23">
        <v>57792342</v>
      </c>
      <c r="M480" s="23">
        <v>0</v>
      </c>
      <c r="N480" s="23">
        <v>0</v>
      </c>
      <c r="O480" s="23">
        <v>0</v>
      </c>
      <c r="P480" s="23">
        <v>53673394</v>
      </c>
      <c r="Q480" s="23">
        <v>53673394</v>
      </c>
      <c r="R480" s="23">
        <v>4118948</v>
      </c>
      <c r="S480" s="23">
        <v>4118948</v>
      </c>
      <c r="T480" s="23">
        <v>4118948</v>
      </c>
      <c r="U480" s="12">
        <v>0.92872848101570271</v>
      </c>
      <c r="V480" s="12">
        <v>0</v>
      </c>
      <c r="W480" s="13">
        <v>0.92872848101570271</v>
      </c>
    </row>
    <row r="481" spans="1:23" ht="57.6" outlineLevel="4" x14ac:dyDescent="0.3">
      <c r="A481" s="9" t="s">
        <v>339</v>
      </c>
      <c r="B481" s="10" t="s">
        <v>29</v>
      </c>
      <c r="C481" s="10" t="s">
        <v>30</v>
      </c>
      <c r="D481" s="10" t="s">
        <v>54</v>
      </c>
      <c r="E481" s="10" t="s">
        <v>52</v>
      </c>
      <c r="F481" s="10" t="s">
        <v>32</v>
      </c>
      <c r="G481" s="10">
        <v>1112</v>
      </c>
      <c r="H481" s="10">
        <v>3460</v>
      </c>
      <c r="I481" s="11" t="s">
        <v>55</v>
      </c>
      <c r="J481" s="11"/>
      <c r="K481" s="23">
        <v>3123912</v>
      </c>
      <c r="L481" s="23">
        <v>3123912</v>
      </c>
      <c r="M481" s="23">
        <v>0</v>
      </c>
      <c r="N481" s="23">
        <v>0</v>
      </c>
      <c r="O481" s="23">
        <v>0</v>
      </c>
      <c r="P481" s="23">
        <v>2905869</v>
      </c>
      <c r="Q481" s="23">
        <v>2905869</v>
      </c>
      <c r="R481" s="23">
        <v>218043</v>
      </c>
      <c r="S481" s="23">
        <v>218043</v>
      </c>
      <c r="T481" s="23">
        <v>218043</v>
      </c>
      <c r="U481" s="12">
        <v>0.93020193910711957</v>
      </c>
      <c r="V481" s="12">
        <v>0</v>
      </c>
      <c r="W481" s="13">
        <v>0.93020193910711957</v>
      </c>
    </row>
    <row r="482" spans="1:23" ht="72" outlineLevel="4" x14ac:dyDescent="0.3">
      <c r="A482" s="9" t="s">
        <v>339</v>
      </c>
      <c r="B482" s="10" t="s">
        <v>29</v>
      </c>
      <c r="C482" s="10" t="s">
        <v>30</v>
      </c>
      <c r="D482" s="10" t="s">
        <v>56</v>
      </c>
      <c r="E482" s="10" t="s">
        <v>52</v>
      </c>
      <c r="F482" s="10" t="s">
        <v>32</v>
      </c>
      <c r="G482" s="10">
        <v>1112</v>
      </c>
      <c r="H482" s="10">
        <v>3460</v>
      </c>
      <c r="I482" s="11" t="s">
        <v>57</v>
      </c>
      <c r="J482" s="11"/>
      <c r="K482" s="23">
        <v>12633700</v>
      </c>
      <c r="L482" s="23">
        <v>12633700</v>
      </c>
      <c r="M482" s="23">
        <v>0</v>
      </c>
      <c r="N482" s="23">
        <v>0</v>
      </c>
      <c r="O482" s="23">
        <v>0</v>
      </c>
      <c r="P482" s="23">
        <v>10833068</v>
      </c>
      <c r="Q482" s="23">
        <v>10833068</v>
      </c>
      <c r="R482" s="23">
        <v>1800632</v>
      </c>
      <c r="S482" s="23">
        <v>1800632</v>
      </c>
      <c r="T482" s="23">
        <v>1800632</v>
      </c>
      <c r="U482" s="12">
        <v>0.85747389917443029</v>
      </c>
      <c r="V482" s="12">
        <v>0</v>
      </c>
      <c r="W482" s="13">
        <v>0.85747389917443029</v>
      </c>
    </row>
    <row r="483" spans="1:23" ht="57.6" outlineLevel="4" x14ac:dyDescent="0.3">
      <c r="A483" s="9" t="s">
        <v>339</v>
      </c>
      <c r="B483" s="10" t="s">
        <v>29</v>
      </c>
      <c r="C483" s="10" t="s">
        <v>30</v>
      </c>
      <c r="D483" s="10" t="s">
        <v>58</v>
      </c>
      <c r="E483" s="10" t="s">
        <v>52</v>
      </c>
      <c r="F483" s="10" t="s">
        <v>32</v>
      </c>
      <c r="G483" s="10">
        <v>1112</v>
      </c>
      <c r="H483" s="10">
        <v>3460</v>
      </c>
      <c r="I483" s="11" t="s">
        <v>59</v>
      </c>
      <c r="J483" s="11"/>
      <c r="K483" s="23">
        <v>9371732</v>
      </c>
      <c r="L483" s="23">
        <v>9371732</v>
      </c>
      <c r="M483" s="23">
        <v>0</v>
      </c>
      <c r="N483" s="23">
        <v>0</v>
      </c>
      <c r="O483" s="23">
        <v>0</v>
      </c>
      <c r="P483" s="23">
        <v>8704096</v>
      </c>
      <c r="Q483" s="23">
        <v>8704096</v>
      </c>
      <c r="R483" s="23">
        <v>667636</v>
      </c>
      <c r="S483" s="23">
        <v>667636</v>
      </c>
      <c r="T483" s="23">
        <v>667636</v>
      </c>
      <c r="U483" s="12">
        <v>0.92876066024935411</v>
      </c>
      <c r="V483" s="12">
        <v>0</v>
      </c>
      <c r="W483" s="13">
        <v>0.92876066024935411</v>
      </c>
    </row>
    <row r="484" spans="1:23" ht="57.6" outlineLevel="4" x14ac:dyDescent="0.3">
      <c r="A484" s="9" t="s">
        <v>339</v>
      </c>
      <c r="B484" s="10" t="s">
        <v>29</v>
      </c>
      <c r="C484" s="10" t="s">
        <v>30</v>
      </c>
      <c r="D484" s="10" t="s">
        <v>60</v>
      </c>
      <c r="E484" s="10" t="s">
        <v>52</v>
      </c>
      <c r="F484" s="10" t="s">
        <v>32</v>
      </c>
      <c r="G484" s="10">
        <v>1112</v>
      </c>
      <c r="H484" s="10">
        <v>3460</v>
      </c>
      <c r="I484" s="11" t="s">
        <v>59</v>
      </c>
      <c r="J484" s="11"/>
      <c r="K484" s="23">
        <v>18743463</v>
      </c>
      <c r="L484" s="23">
        <v>18743463</v>
      </c>
      <c r="M484" s="23">
        <v>0</v>
      </c>
      <c r="N484" s="23">
        <v>0</v>
      </c>
      <c r="O484" s="23">
        <v>0</v>
      </c>
      <c r="P484" s="23">
        <v>17408179</v>
      </c>
      <c r="Q484" s="23">
        <v>17408179</v>
      </c>
      <c r="R484" s="23">
        <v>1335284</v>
      </c>
      <c r="S484" s="23">
        <v>1335284</v>
      </c>
      <c r="T484" s="23">
        <v>1335284</v>
      </c>
      <c r="U484" s="12">
        <v>0.92876001622539017</v>
      </c>
      <c r="V484" s="12">
        <v>0</v>
      </c>
      <c r="W484" s="13">
        <v>0.92876001622539017</v>
      </c>
    </row>
    <row r="485" spans="1:23" outlineLevel="3" x14ac:dyDescent="0.3">
      <c r="A485" s="14"/>
      <c r="B485" s="15"/>
      <c r="C485" s="15" t="s">
        <v>61</v>
      </c>
      <c r="D485" s="15"/>
      <c r="E485" s="15"/>
      <c r="F485" s="15"/>
      <c r="G485" s="15"/>
      <c r="H485" s="15"/>
      <c r="I485" s="16"/>
      <c r="J485" s="16"/>
      <c r="K485" s="24">
        <f t="shared" ref="K485:T485" si="44">SUBTOTAL(9,K472:K484)</f>
        <v>778514165</v>
      </c>
      <c r="L485" s="24">
        <f t="shared" si="44"/>
        <v>778514165</v>
      </c>
      <c r="M485" s="24">
        <f t="shared" si="44"/>
        <v>0</v>
      </c>
      <c r="N485" s="24">
        <f t="shared" si="44"/>
        <v>0</v>
      </c>
      <c r="O485" s="24">
        <f t="shared" si="44"/>
        <v>0</v>
      </c>
      <c r="P485" s="24">
        <f t="shared" si="44"/>
        <v>721350546.18000007</v>
      </c>
      <c r="Q485" s="24">
        <f t="shared" si="44"/>
        <v>591174378</v>
      </c>
      <c r="R485" s="24">
        <f t="shared" si="44"/>
        <v>57163618.82</v>
      </c>
      <c r="S485" s="24">
        <f t="shared" si="44"/>
        <v>57163618.82</v>
      </c>
      <c r="T485" s="24">
        <f t="shared" si="44"/>
        <v>57163618.820000008</v>
      </c>
      <c r="U485" s="17">
        <v>0.9265734377228706</v>
      </c>
      <c r="V485" s="17">
        <v>0</v>
      </c>
      <c r="W485" s="18">
        <v>0.9265734377228706</v>
      </c>
    </row>
    <row r="486" spans="1:23" outlineLevel="4" x14ac:dyDescent="0.3">
      <c r="A486" s="9" t="s">
        <v>339</v>
      </c>
      <c r="B486" s="10" t="s">
        <v>29</v>
      </c>
      <c r="C486" s="10" t="s">
        <v>62</v>
      </c>
      <c r="D486" s="10" t="s">
        <v>63</v>
      </c>
      <c r="E486" s="10"/>
      <c r="F486" s="10" t="s">
        <v>32</v>
      </c>
      <c r="G486" s="10">
        <v>1120</v>
      </c>
      <c r="H486" s="10">
        <v>3460</v>
      </c>
      <c r="I486" s="11" t="s">
        <v>64</v>
      </c>
      <c r="J486" s="11" t="s">
        <v>65</v>
      </c>
      <c r="K486" s="23">
        <v>0</v>
      </c>
      <c r="L486" s="23">
        <v>0</v>
      </c>
      <c r="M486" s="23">
        <v>0</v>
      </c>
      <c r="N486" s="23">
        <v>0</v>
      </c>
      <c r="O486" s="23">
        <v>0</v>
      </c>
      <c r="P486" s="23">
        <v>0</v>
      </c>
      <c r="Q486" s="23">
        <v>0</v>
      </c>
      <c r="R486" s="23">
        <v>0</v>
      </c>
      <c r="S486" s="23">
        <v>0</v>
      </c>
      <c r="T486" s="23">
        <v>0</v>
      </c>
      <c r="U486" s="12">
        <v>0</v>
      </c>
      <c r="V486" s="12">
        <v>0</v>
      </c>
      <c r="W486" s="13">
        <v>0</v>
      </c>
    </row>
    <row r="487" spans="1:23" outlineLevel="4" x14ac:dyDescent="0.3">
      <c r="A487" s="9" t="s">
        <v>339</v>
      </c>
      <c r="B487" s="10" t="s">
        <v>29</v>
      </c>
      <c r="C487" s="10" t="s">
        <v>62</v>
      </c>
      <c r="D487" s="10" t="s">
        <v>68</v>
      </c>
      <c r="E487" s="10"/>
      <c r="F487" s="10" t="s">
        <v>32</v>
      </c>
      <c r="G487" s="10">
        <v>1120</v>
      </c>
      <c r="H487" s="10">
        <v>3460</v>
      </c>
      <c r="I487" s="11" t="s">
        <v>69</v>
      </c>
      <c r="J487" s="11"/>
      <c r="K487" s="23">
        <v>13605000</v>
      </c>
      <c r="L487" s="23">
        <v>13605000</v>
      </c>
      <c r="M487" s="23">
        <v>0</v>
      </c>
      <c r="N487" s="23">
        <v>0</v>
      </c>
      <c r="O487" s="23">
        <v>0</v>
      </c>
      <c r="P487" s="23">
        <v>6377000</v>
      </c>
      <c r="Q487" s="23">
        <v>3435000</v>
      </c>
      <c r="R487" s="23">
        <v>7228000</v>
      </c>
      <c r="S487" s="23">
        <v>7228000</v>
      </c>
      <c r="T487" s="23">
        <v>7228000</v>
      </c>
      <c r="U487" s="12">
        <v>0.46872473355384048</v>
      </c>
      <c r="V487" s="12">
        <v>0</v>
      </c>
      <c r="W487" s="13">
        <v>0.46872473355384048</v>
      </c>
    </row>
    <row r="488" spans="1:23" ht="230.4" outlineLevel="4" x14ac:dyDescent="0.3">
      <c r="A488" s="9" t="s">
        <v>339</v>
      </c>
      <c r="B488" s="10" t="s">
        <v>29</v>
      </c>
      <c r="C488" s="10" t="s">
        <v>62</v>
      </c>
      <c r="D488" s="10" t="s">
        <v>75</v>
      </c>
      <c r="E488" s="10"/>
      <c r="F488" s="10" t="s">
        <v>32</v>
      </c>
      <c r="G488" s="10">
        <v>1120</v>
      </c>
      <c r="H488" s="10">
        <v>3460</v>
      </c>
      <c r="I488" s="11" t="s">
        <v>340</v>
      </c>
      <c r="J488" s="11" t="s">
        <v>74</v>
      </c>
      <c r="K488" s="23">
        <v>44290502</v>
      </c>
      <c r="L488" s="23">
        <v>44290502</v>
      </c>
      <c r="M488" s="23">
        <v>0</v>
      </c>
      <c r="N488" s="23">
        <v>0</v>
      </c>
      <c r="O488" s="23">
        <v>0</v>
      </c>
      <c r="P488" s="23">
        <v>44290500.07</v>
      </c>
      <c r="Q488" s="23">
        <v>44290500.07</v>
      </c>
      <c r="R488" s="23">
        <v>1.93</v>
      </c>
      <c r="S488" s="23">
        <v>1.93</v>
      </c>
      <c r="T488" s="23">
        <v>1.9299999997019768</v>
      </c>
      <c r="U488" s="12">
        <v>0.99999995642406581</v>
      </c>
      <c r="V488" s="12">
        <v>0</v>
      </c>
      <c r="W488" s="13">
        <v>0.99999995642406581</v>
      </c>
    </row>
    <row r="489" spans="1:23" ht="72" outlineLevel="4" x14ac:dyDescent="0.3">
      <c r="A489" s="9" t="s">
        <v>339</v>
      </c>
      <c r="B489" s="10" t="s">
        <v>29</v>
      </c>
      <c r="C489" s="10" t="s">
        <v>62</v>
      </c>
      <c r="D489" s="10" t="s">
        <v>77</v>
      </c>
      <c r="E489" s="10"/>
      <c r="F489" s="10" t="s">
        <v>32</v>
      </c>
      <c r="G489" s="10">
        <v>1120</v>
      </c>
      <c r="H489" s="10">
        <v>3460</v>
      </c>
      <c r="I489" s="11" t="s">
        <v>341</v>
      </c>
      <c r="J489" s="11" t="s">
        <v>74</v>
      </c>
      <c r="K489" s="23">
        <v>0</v>
      </c>
      <c r="L489" s="23">
        <v>0</v>
      </c>
      <c r="M489" s="23">
        <v>0</v>
      </c>
      <c r="N489" s="23">
        <v>0</v>
      </c>
      <c r="O489" s="23">
        <v>0</v>
      </c>
      <c r="P489" s="23">
        <v>0</v>
      </c>
      <c r="Q489" s="23">
        <v>0</v>
      </c>
      <c r="R489" s="23">
        <v>0</v>
      </c>
      <c r="S489" s="23">
        <v>0</v>
      </c>
      <c r="T489" s="23">
        <v>0</v>
      </c>
      <c r="U489" s="12">
        <v>0</v>
      </c>
      <c r="V489" s="12">
        <v>0</v>
      </c>
      <c r="W489" s="13">
        <v>0</v>
      </c>
    </row>
    <row r="490" spans="1:23" ht="409.6" outlineLevel="4" x14ac:dyDescent="0.3">
      <c r="A490" s="9" t="s">
        <v>339</v>
      </c>
      <c r="B490" s="10" t="s">
        <v>29</v>
      </c>
      <c r="C490" s="10" t="s">
        <v>62</v>
      </c>
      <c r="D490" s="10" t="s">
        <v>79</v>
      </c>
      <c r="E490" s="10"/>
      <c r="F490" s="10" t="s">
        <v>32</v>
      </c>
      <c r="G490" s="10">
        <v>1120</v>
      </c>
      <c r="H490" s="10">
        <v>3460</v>
      </c>
      <c r="I490" s="11" t="s">
        <v>342</v>
      </c>
      <c r="J490" s="11" t="s">
        <v>74</v>
      </c>
      <c r="K490" s="23">
        <v>298510000</v>
      </c>
      <c r="L490" s="23">
        <v>298510000</v>
      </c>
      <c r="M490" s="23">
        <v>0</v>
      </c>
      <c r="N490" s="23">
        <v>16558000</v>
      </c>
      <c r="O490" s="23">
        <v>0</v>
      </c>
      <c r="P490" s="23">
        <v>55400000</v>
      </c>
      <c r="Q490" s="23">
        <v>0</v>
      </c>
      <c r="R490" s="23">
        <v>226552000</v>
      </c>
      <c r="S490" s="23">
        <v>226552000</v>
      </c>
      <c r="T490" s="23">
        <v>226552000</v>
      </c>
      <c r="U490" s="12">
        <v>0.18558842249840876</v>
      </c>
      <c r="V490" s="12">
        <v>5.5468828514957623E-2</v>
      </c>
      <c r="W490" s="13">
        <v>0.24105725101336639</v>
      </c>
    </row>
    <row r="491" spans="1:23" ht="72" outlineLevel="4" x14ac:dyDescent="0.3">
      <c r="A491" s="9" t="s">
        <v>339</v>
      </c>
      <c r="B491" s="10" t="s">
        <v>29</v>
      </c>
      <c r="C491" s="10" t="s">
        <v>62</v>
      </c>
      <c r="D491" s="10" t="s">
        <v>81</v>
      </c>
      <c r="E491" s="10"/>
      <c r="F491" s="10" t="s">
        <v>32</v>
      </c>
      <c r="G491" s="10">
        <v>1120</v>
      </c>
      <c r="H491" s="10">
        <v>3460</v>
      </c>
      <c r="I491" s="11" t="s">
        <v>343</v>
      </c>
      <c r="J491" s="11" t="s">
        <v>38</v>
      </c>
      <c r="K491" s="23">
        <v>3665050386.5599999</v>
      </c>
      <c r="L491" s="23">
        <v>3665050386.5599999</v>
      </c>
      <c r="M491" s="23">
        <v>0</v>
      </c>
      <c r="N491" s="23">
        <v>381480897.30000001</v>
      </c>
      <c r="O491" s="23">
        <v>0</v>
      </c>
      <c r="P491" s="23">
        <v>3141261531.8000002</v>
      </c>
      <c r="Q491" s="23">
        <v>182364184.13999999</v>
      </c>
      <c r="R491" s="23">
        <v>142307957.46000001</v>
      </c>
      <c r="S491" s="23">
        <v>142307957.46000001</v>
      </c>
      <c r="T491" s="23">
        <v>142307957.45999956</v>
      </c>
      <c r="U491" s="12">
        <v>0.85708549691955926</v>
      </c>
      <c r="V491" s="12">
        <v>0.10408612626416203</v>
      </c>
      <c r="W491" s="13">
        <v>0.96117162318372129</v>
      </c>
    </row>
    <row r="492" spans="1:23" outlineLevel="4" x14ac:dyDescent="0.3">
      <c r="A492" s="9" t="s">
        <v>339</v>
      </c>
      <c r="B492" s="10" t="s">
        <v>29</v>
      </c>
      <c r="C492" s="10" t="s">
        <v>62</v>
      </c>
      <c r="D492" s="10" t="s">
        <v>83</v>
      </c>
      <c r="E492" s="10"/>
      <c r="F492" s="10" t="s">
        <v>32</v>
      </c>
      <c r="G492" s="10">
        <v>1120</v>
      </c>
      <c r="H492" s="10">
        <v>3460</v>
      </c>
      <c r="I492" s="11" t="s">
        <v>84</v>
      </c>
      <c r="J492" s="11" t="s">
        <v>38</v>
      </c>
      <c r="K492" s="23">
        <v>38358200</v>
      </c>
      <c r="L492" s="23">
        <v>38358200</v>
      </c>
      <c r="M492" s="23">
        <v>0</v>
      </c>
      <c r="N492" s="23">
        <v>1832098.51</v>
      </c>
      <c r="O492" s="23">
        <v>0</v>
      </c>
      <c r="P492" s="23">
        <v>22597401.489999998</v>
      </c>
      <c r="Q492" s="23">
        <v>22733051.489999998</v>
      </c>
      <c r="R492" s="23">
        <v>13928700</v>
      </c>
      <c r="S492" s="23">
        <v>13928700</v>
      </c>
      <c r="T492" s="23">
        <v>13928700.000000004</v>
      </c>
      <c r="U492" s="12">
        <v>0.58911527365726224</v>
      </c>
      <c r="V492" s="12">
        <v>4.7762890594449166E-2</v>
      </c>
      <c r="W492" s="13">
        <v>0.6368781642517114</v>
      </c>
    </row>
    <row r="493" spans="1:23" ht="28.8" outlineLevel="4" x14ac:dyDescent="0.3">
      <c r="A493" s="9" t="s">
        <v>339</v>
      </c>
      <c r="B493" s="10" t="s">
        <v>29</v>
      </c>
      <c r="C493" s="10" t="s">
        <v>62</v>
      </c>
      <c r="D493" s="10" t="s">
        <v>89</v>
      </c>
      <c r="E493" s="10"/>
      <c r="F493" s="10" t="s">
        <v>32</v>
      </c>
      <c r="G493" s="10">
        <v>1120</v>
      </c>
      <c r="H493" s="10">
        <v>3460</v>
      </c>
      <c r="I493" s="11" t="s">
        <v>90</v>
      </c>
      <c r="J493" s="11" t="s">
        <v>91</v>
      </c>
      <c r="K493" s="23">
        <v>0</v>
      </c>
      <c r="L493" s="23">
        <v>0</v>
      </c>
      <c r="M493" s="23">
        <v>0</v>
      </c>
      <c r="N493" s="23">
        <v>0</v>
      </c>
      <c r="O493" s="23">
        <v>0</v>
      </c>
      <c r="P493" s="23">
        <v>0</v>
      </c>
      <c r="Q493" s="23">
        <v>0</v>
      </c>
      <c r="R493" s="23">
        <v>0</v>
      </c>
      <c r="S493" s="23">
        <v>0</v>
      </c>
      <c r="T493" s="23">
        <v>0</v>
      </c>
      <c r="U493" s="12">
        <v>0</v>
      </c>
      <c r="V493" s="12">
        <v>0</v>
      </c>
      <c r="W493" s="13">
        <v>0</v>
      </c>
    </row>
    <row r="494" spans="1:23" ht="28.8" outlineLevel="4" x14ac:dyDescent="0.3">
      <c r="A494" s="9" t="s">
        <v>339</v>
      </c>
      <c r="B494" s="10" t="s">
        <v>29</v>
      </c>
      <c r="C494" s="10" t="s">
        <v>62</v>
      </c>
      <c r="D494" s="10" t="s">
        <v>239</v>
      </c>
      <c r="E494" s="10"/>
      <c r="F494" s="10" t="s">
        <v>32</v>
      </c>
      <c r="G494" s="10">
        <v>1120</v>
      </c>
      <c r="H494" s="10">
        <v>3460</v>
      </c>
      <c r="I494" s="11" t="s">
        <v>240</v>
      </c>
      <c r="J494" s="11" t="s">
        <v>448</v>
      </c>
      <c r="K494" s="23">
        <v>0</v>
      </c>
      <c r="L494" s="23">
        <v>0</v>
      </c>
      <c r="M494" s="23">
        <v>0</v>
      </c>
      <c r="N494" s="23">
        <v>0</v>
      </c>
      <c r="O494" s="23">
        <v>0</v>
      </c>
      <c r="P494" s="23">
        <v>0</v>
      </c>
      <c r="Q494" s="23">
        <v>0</v>
      </c>
      <c r="R494" s="23">
        <v>0</v>
      </c>
      <c r="S494" s="23">
        <v>0</v>
      </c>
      <c r="T494" s="23">
        <v>0</v>
      </c>
      <c r="U494" s="12">
        <v>0</v>
      </c>
      <c r="V494" s="12">
        <v>0</v>
      </c>
      <c r="W494" s="13">
        <v>0</v>
      </c>
    </row>
    <row r="495" spans="1:23" outlineLevel="4" x14ac:dyDescent="0.3">
      <c r="A495" s="9" t="s">
        <v>339</v>
      </c>
      <c r="B495" s="10" t="s">
        <v>29</v>
      </c>
      <c r="C495" s="10" t="s">
        <v>62</v>
      </c>
      <c r="D495" s="10" t="s">
        <v>250</v>
      </c>
      <c r="E495" s="10"/>
      <c r="F495" s="10" t="s">
        <v>32</v>
      </c>
      <c r="G495" s="10">
        <v>1120</v>
      </c>
      <c r="H495" s="10">
        <v>3460</v>
      </c>
      <c r="I495" s="11" t="s">
        <v>344</v>
      </c>
      <c r="J495" s="11"/>
      <c r="K495" s="23">
        <v>0</v>
      </c>
      <c r="L495" s="23">
        <v>0</v>
      </c>
      <c r="M495" s="23">
        <v>0</v>
      </c>
      <c r="N495" s="23">
        <v>0</v>
      </c>
      <c r="O495" s="23">
        <v>0</v>
      </c>
      <c r="P495" s="23">
        <v>0</v>
      </c>
      <c r="Q495" s="23">
        <v>0</v>
      </c>
      <c r="R495" s="23">
        <v>0</v>
      </c>
      <c r="S495" s="23">
        <v>0</v>
      </c>
      <c r="T495" s="23">
        <v>0</v>
      </c>
      <c r="U495" s="12">
        <v>0</v>
      </c>
      <c r="V495" s="12">
        <v>0</v>
      </c>
      <c r="W495" s="13">
        <v>0</v>
      </c>
    </row>
    <row r="496" spans="1:23" outlineLevel="3" x14ac:dyDescent="0.3">
      <c r="A496" s="14"/>
      <c r="B496" s="15"/>
      <c r="C496" s="15" t="s">
        <v>102</v>
      </c>
      <c r="D496" s="15"/>
      <c r="E496" s="15"/>
      <c r="F496" s="15"/>
      <c r="G496" s="15"/>
      <c r="H496" s="15"/>
      <c r="I496" s="16"/>
      <c r="J496" s="16"/>
      <c r="K496" s="24">
        <f t="shared" ref="K496:T496" si="45">SUBTOTAL(9,K486:K495)</f>
        <v>4059814088.5599999</v>
      </c>
      <c r="L496" s="24">
        <f t="shared" si="45"/>
        <v>4059814088.5599999</v>
      </c>
      <c r="M496" s="24">
        <f t="shared" si="45"/>
        <v>0</v>
      </c>
      <c r="N496" s="24">
        <f t="shared" si="45"/>
        <v>399870995.81</v>
      </c>
      <c r="O496" s="24">
        <f t="shared" si="45"/>
        <v>0</v>
      </c>
      <c r="P496" s="24">
        <f t="shared" si="45"/>
        <v>3269926433.3600001</v>
      </c>
      <c r="Q496" s="24">
        <f t="shared" si="45"/>
        <v>252822735.69999999</v>
      </c>
      <c r="R496" s="24">
        <f t="shared" si="45"/>
        <v>390016659.38999999</v>
      </c>
      <c r="S496" s="24">
        <f t="shared" si="45"/>
        <v>390016659.38999999</v>
      </c>
      <c r="T496" s="24">
        <f t="shared" si="45"/>
        <v>390016659.38999957</v>
      </c>
      <c r="U496" s="17">
        <v>0.80543748113348468</v>
      </c>
      <c r="V496" s="17">
        <v>9.8494903236279144E-2</v>
      </c>
      <c r="W496" s="18">
        <v>0.90393238436976386</v>
      </c>
    </row>
    <row r="497" spans="1:23" outlineLevel="4" x14ac:dyDescent="0.3">
      <c r="A497" s="9" t="s">
        <v>339</v>
      </c>
      <c r="B497" s="10" t="s">
        <v>29</v>
      </c>
      <c r="C497" s="10" t="s">
        <v>103</v>
      </c>
      <c r="D497" s="10" t="s">
        <v>106</v>
      </c>
      <c r="E497" s="10"/>
      <c r="F497" s="10" t="s">
        <v>32</v>
      </c>
      <c r="G497" s="10">
        <v>1120</v>
      </c>
      <c r="H497" s="10">
        <v>3460</v>
      </c>
      <c r="I497" s="11" t="s">
        <v>107</v>
      </c>
      <c r="J497" s="11"/>
      <c r="K497" s="23">
        <v>2021135</v>
      </c>
      <c r="L497" s="23">
        <v>2021135</v>
      </c>
      <c r="M497" s="23">
        <v>0</v>
      </c>
      <c r="N497" s="23">
        <v>529702.55000000005</v>
      </c>
      <c r="O497" s="23">
        <v>0</v>
      </c>
      <c r="P497" s="23">
        <v>1086297.6200000001</v>
      </c>
      <c r="Q497" s="23">
        <v>0</v>
      </c>
      <c r="R497" s="23">
        <v>405134.83</v>
      </c>
      <c r="S497" s="23">
        <v>405134.83</v>
      </c>
      <c r="T497" s="23">
        <v>405134.82999999984</v>
      </c>
      <c r="U497" s="12">
        <v>0.53746910523047697</v>
      </c>
      <c r="V497" s="12">
        <v>0.26208172635672533</v>
      </c>
      <c r="W497" s="13">
        <v>0.7995508315872023</v>
      </c>
    </row>
    <row r="498" spans="1:23" outlineLevel="4" x14ac:dyDescent="0.3">
      <c r="A498" s="9" t="s">
        <v>339</v>
      </c>
      <c r="B498" s="10" t="s">
        <v>29</v>
      </c>
      <c r="C498" s="10" t="s">
        <v>103</v>
      </c>
      <c r="D498" s="10" t="s">
        <v>110</v>
      </c>
      <c r="E498" s="10"/>
      <c r="F498" s="10" t="s">
        <v>32</v>
      </c>
      <c r="G498" s="10">
        <v>1120</v>
      </c>
      <c r="H498" s="10">
        <v>3460</v>
      </c>
      <c r="I498" s="11" t="s">
        <v>111</v>
      </c>
      <c r="J498" s="11" t="s">
        <v>38</v>
      </c>
      <c r="K498" s="23">
        <v>150000</v>
      </c>
      <c r="L498" s="23">
        <v>150000</v>
      </c>
      <c r="M498" s="23">
        <v>0</v>
      </c>
      <c r="N498" s="23">
        <v>0</v>
      </c>
      <c r="O498" s="23">
        <v>0</v>
      </c>
      <c r="P498" s="23">
        <v>43410</v>
      </c>
      <c r="Q498" s="23">
        <v>43410</v>
      </c>
      <c r="R498" s="23">
        <v>106590</v>
      </c>
      <c r="S498" s="23">
        <v>106590</v>
      </c>
      <c r="T498" s="23">
        <v>106590</v>
      </c>
      <c r="U498" s="12">
        <v>0.28939999999999999</v>
      </c>
      <c r="V498" s="12">
        <v>0</v>
      </c>
      <c r="W498" s="13">
        <v>0.28939999999999999</v>
      </c>
    </row>
    <row r="499" spans="1:23" ht="28.8" outlineLevel="4" x14ac:dyDescent="0.3">
      <c r="A499" s="9" t="s">
        <v>339</v>
      </c>
      <c r="B499" s="10" t="s">
        <v>29</v>
      </c>
      <c r="C499" s="10" t="s">
        <v>103</v>
      </c>
      <c r="D499" s="10" t="s">
        <v>114</v>
      </c>
      <c r="E499" s="10"/>
      <c r="F499" s="10" t="s">
        <v>32</v>
      </c>
      <c r="G499" s="10">
        <v>1120</v>
      </c>
      <c r="H499" s="10">
        <v>3460</v>
      </c>
      <c r="I499" s="11" t="s">
        <v>115</v>
      </c>
      <c r="J499" s="11"/>
      <c r="K499" s="23">
        <v>69900</v>
      </c>
      <c r="L499" s="23">
        <v>69900</v>
      </c>
      <c r="M499" s="23">
        <v>69900</v>
      </c>
      <c r="N499" s="23">
        <v>0</v>
      </c>
      <c r="O499" s="23">
        <v>0</v>
      </c>
      <c r="P499" s="23">
        <v>0</v>
      </c>
      <c r="Q499" s="23">
        <v>0</v>
      </c>
      <c r="R499" s="23">
        <v>0</v>
      </c>
      <c r="S499" s="23">
        <v>0</v>
      </c>
      <c r="T499" s="23">
        <v>0</v>
      </c>
      <c r="U499" s="12">
        <v>0</v>
      </c>
      <c r="V499" s="12">
        <v>1</v>
      </c>
      <c r="W499" s="13">
        <v>1</v>
      </c>
    </row>
    <row r="500" spans="1:23" outlineLevel="4" x14ac:dyDescent="0.3">
      <c r="A500" s="9" t="s">
        <v>339</v>
      </c>
      <c r="B500" s="10" t="s">
        <v>29</v>
      </c>
      <c r="C500" s="10" t="s">
        <v>103</v>
      </c>
      <c r="D500" s="10" t="s">
        <v>116</v>
      </c>
      <c r="E500" s="10"/>
      <c r="F500" s="10" t="s">
        <v>32</v>
      </c>
      <c r="G500" s="10">
        <v>1120</v>
      </c>
      <c r="H500" s="10">
        <v>3460</v>
      </c>
      <c r="I500" s="11" t="s">
        <v>117</v>
      </c>
      <c r="J500" s="11"/>
      <c r="K500" s="23">
        <v>22300</v>
      </c>
      <c r="L500" s="23">
        <v>22300</v>
      </c>
      <c r="M500" s="23">
        <v>0</v>
      </c>
      <c r="N500" s="23">
        <v>0</v>
      </c>
      <c r="O500" s="23">
        <v>0</v>
      </c>
      <c r="P500" s="23">
        <v>16490</v>
      </c>
      <c r="Q500" s="23">
        <v>0</v>
      </c>
      <c r="R500" s="23">
        <v>5810</v>
      </c>
      <c r="S500" s="23">
        <v>5810</v>
      </c>
      <c r="T500" s="23">
        <v>5810</v>
      </c>
      <c r="U500" s="12">
        <v>0.73946188340807173</v>
      </c>
      <c r="V500" s="12">
        <v>0</v>
      </c>
      <c r="W500" s="13">
        <v>0.73946188340807173</v>
      </c>
    </row>
    <row r="501" spans="1:23" ht="28.8" outlineLevel="4" x14ac:dyDescent="0.3">
      <c r="A501" s="9" t="s">
        <v>339</v>
      </c>
      <c r="B501" s="10" t="s">
        <v>29</v>
      </c>
      <c r="C501" s="10" t="s">
        <v>103</v>
      </c>
      <c r="D501" s="10" t="s">
        <v>120</v>
      </c>
      <c r="E501" s="10"/>
      <c r="F501" s="10" t="s">
        <v>32</v>
      </c>
      <c r="G501" s="10">
        <v>1120</v>
      </c>
      <c r="H501" s="10">
        <v>3460</v>
      </c>
      <c r="I501" s="11" t="s">
        <v>121</v>
      </c>
      <c r="J501" s="11"/>
      <c r="K501" s="23">
        <v>3281361</v>
      </c>
      <c r="L501" s="23">
        <v>3281361</v>
      </c>
      <c r="M501" s="23">
        <v>1893116.22</v>
      </c>
      <c r="N501" s="23">
        <v>1083627.4099999999</v>
      </c>
      <c r="O501" s="23">
        <v>0</v>
      </c>
      <c r="P501" s="23">
        <v>0</v>
      </c>
      <c r="Q501" s="23">
        <v>0</v>
      </c>
      <c r="R501" s="23">
        <v>304617.37</v>
      </c>
      <c r="S501" s="23">
        <v>304617.37</v>
      </c>
      <c r="T501" s="23">
        <v>304617.37000000011</v>
      </c>
      <c r="U501" s="12">
        <v>0</v>
      </c>
      <c r="V501" s="12">
        <v>0.90716737049047635</v>
      </c>
      <c r="W501" s="13">
        <v>0.90716737049047635</v>
      </c>
    </row>
    <row r="502" spans="1:23" outlineLevel="4" x14ac:dyDescent="0.3">
      <c r="A502" s="9" t="s">
        <v>339</v>
      </c>
      <c r="B502" s="10" t="s">
        <v>29</v>
      </c>
      <c r="C502" s="10" t="s">
        <v>103</v>
      </c>
      <c r="D502" s="10" t="s">
        <v>124</v>
      </c>
      <c r="E502" s="10"/>
      <c r="F502" s="10" t="s">
        <v>32</v>
      </c>
      <c r="G502" s="10">
        <v>1120</v>
      </c>
      <c r="H502" s="10">
        <v>3460</v>
      </c>
      <c r="I502" s="11" t="s">
        <v>125</v>
      </c>
      <c r="J502" s="11"/>
      <c r="K502" s="23">
        <v>3762831</v>
      </c>
      <c r="L502" s="23">
        <v>3762831</v>
      </c>
      <c r="M502" s="23">
        <v>0</v>
      </c>
      <c r="N502" s="23">
        <v>4348.88</v>
      </c>
      <c r="O502" s="23">
        <v>0</v>
      </c>
      <c r="P502" s="23">
        <v>3473781.58</v>
      </c>
      <c r="Q502" s="23">
        <v>0</v>
      </c>
      <c r="R502" s="23">
        <v>284700.53999999998</v>
      </c>
      <c r="S502" s="23">
        <v>284700.53999999998</v>
      </c>
      <c r="T502" s="23">
        <v>284700.54000000004</v>
      </c>
      <c r="U502" s="12">
        <v>0.92318299174212182</v>
      </c>
      <c r="V502" s="12">
        <v>1.1557468299798741E-3</v>
      </c>
      <c r="W502" s="13">
        <v>0.92433873857210169</v>
      </c>
    </row>
    <row r="503" spans="1:23" outlineLevel="4" x14ac:dyDescent="0.3">
      <c r="A503" s="9" t="s">
        <v>339</v>
      </c>
      <c r="B503" s="10" t="s">
        <v>29</v>
      </c>
      <c r="C503" s="10" t="s">
        <v>103</v>
      </c>
      <c r="D503" s="10" t="s">
        <v>126</v>
      </c>
      <c r="E503" s="10"/>
      <c r="F503" s="10" t="s">
        <v>32</v>
      </c>
      <c r="G503" s="10">
        <v>1120</v>
      </c>
      <c r="H503" s="10">
        <v>3460</v>
      </c>
      <c r="I503" s="11" t="s">
        <v>127</v>
      </c>
      <c r="J503" s="11"/>
      <c r="K503" s="23">
        <v>0</v>
      </c>
      <c r="L503" s="23">
        <v>0</v>
      </c>
      <c r="M503" s="23">
        <v>0</v>
      </c>
      <c r="N503" s="23">
        <v>0</v>
      </c>
      <c r="O503" s="23">
        <v>0</v>
      </c>
      <c r="P503" s="23">
        <v>0</v>
      </c>
      <c r="Q503" s="23">
        <v>0</v>
      </c>
      <c r="R503" s="23">
        <v>0</v>
      </c>
      <c r="S503" s="23">
        <v>0</v>
      </c>
      <c r="T503" s="23">
        <v>0</v>
      </c>
      <c r="U503" s="12">
        <v>0</v>
      </c>
      <c r="V503" s="12">
        <v>0</v>
      </c>
      <c r="W503" s="13">
        <v>0</v>
      </c>
    </row>
    <row r="504" spans="1:23" outlineLevel="4" x14ac:dyDescent="0.3">
      <c r="A504" s="9" t="s">
        <v>339</v>
      </c>
      <c r="B504" s="10" t="s">
        <v>29</v>
      </c>
      <c r="C504" s="10" t="s">
        <v>103</v>
      </c>
      <c r="D504" s="10" t="s">
        <v>128</v>
      </c>
      <c r="E504" s="10"/>
      <c r="F504" s="10" t="s">
        <v>32</v>
      </c>
      <c r="G504" s="10">
        <v>1120</v>
      </c>
      <c r="H504" s="10">
        <v>3460</v>
      </c>
      <c r="I504" s="11" t="s">
        <v>129</v>
      </c>
      <c r="J504" s="11"/>
      <c r="K504" s="23">
        <v>0</v>
      </c>
      <c r="L504" s="23">
        <v>0</v>
      </c>
      <c r="M504" s="23">
        <v>0</v>
      </c>
      <c r="N504" s="23">
        <v>0</v>
      </c>
      <c r="O504" s="23">
        <v>0</v>
      </c>
      <c r="P504" s="23">
        <v>0</v>
      </c>
      <c r="Q504" s="23">
        <v>0</v>
      </c>
      <c r="R504" s="23">
        <v>0</v>
      </c>
      <c r="S504" s="23">
        <v>0</v>
      </c>
      <c r="T504" s="23">
        <v>0</v>
      </c>
      <c r="U504" s="12">
        <v>0</v>
      </c>
      <c r="V504" s="12">
        <v>0</v>
      </c>
      <c r="W504" s="13">
        <v>0</v>
      </c>
    </row>
    <row r="505" spans="1:23" ht="28.8" outlineLevel="4" x14ac:dyDescent="0.3">
      <c r="A505" s="9" t="s">
        <v>339</v>
      </c>
      <c r="B505" s="10" t="s">
        <v>29</v>
      </c>
      <c r="C505" s="10" t="s">
        <v>103</v>
      </c>
      <c r="D505" s="10" t="s">
        <v>132</v>
      </c>
      <c r="E505" s="10"/>
      <c r="F505" s="10" t="s">
        <v>32</v>
      </c>
      <c r="G505" s="10">
        <v>1120</v>
      </c>
      <c r="H505" s="10">
        <v>3460</v>
      </c>
      <c r="I505" s="11" t="s">
        <v>133</v>
      </c>
      <c r="J505" s="11"/>
      <c r="K505" s="23">
        <v>21000</v>
      </c>
      <c r="L505" s="23">
        <v>21000</v>
      </c>
      <c r="M505" s="23">
        <v>0</v>
      </c>
      <c r="N505" s="23">
        <v>0</v>
      </c>
      <c r="O505" s="23">
        <v>0</v>
      </c>
      <c r="P505" s="23">
        <v>21000</v>
      </c>
      <c r="Q505" s="23">
        <v>21000</v>
      </c>
      <c r="R505" s="23">
        <v>0</v>
      </c>
      <c r="S505" s="23">
        <v>0</v>
      </c>
      <c r="T505" s="23">
        <v>0</v>
      </c>
      <c r="U505" s="12">
        <v>1</v>
      </c>
      <c r="V505" s="12">
        <v>0</v>
      </c>
      <c r="W505" s="13">
        <v>1</v>
      </c>
    </row>
    <row r="506" spans="1:23" ht="28.8" outlineLevel="4" x14ac:dyDescent="0.3">
      <c r="A506" s="9" t="s">
        <v>339</v>
      </c>
      <c r="B506" s="10" t="s">
        <v>29</v>
      </c>
      <c r="C506" s="10" t="s">
        <v>103</v>
      </c>
      <c r="D506" s="10" t="s">
        <v>134</v>
      </c>
      <c r="E506" s="10"/>
      <c r="F506" s="10" t="s">
        <v>32</v>
      </c>
      <c r="G506" s="10">
        <v>1120</v>
      </c>
      <c r="H506" s="10">
        <v>3460</v>
      </c>
      <c r="I506" s="11" t="s">
        <v>135</v>
      </c>
      <c r="J506" s="11"/>
      <c r="K506" s="23">
        <v>0</v>
      </c>
      <c r="L506" s="23">
        <v>0</v>
      </c>
      <c r="M506" s="23">
        <v>0</v>
      </c>
      <c r="N506" s="23">
        <v>0</v>
      </c>
      <c r="O506" s="23">
        <v>0</v>
      </c>
      <c r="P506" s="23">
        <v>0</v>
      </c>
      <c r="Q506" s="23">
        <v>0</v>
      </c>
      <c r="R506" s="23">
        <v>0</v>
      </c>
      <c r="S506" s="23">
        <v>0</v>
      </c>
      <c r="T506" s="23">
        <v>0</v>
      </c>
      <c r="U506" s="12">
        <v>0</v>
      </c>
      <c r="V506" s="12">
        <v>0</v>
      </c>
      <c r="W506" s="13">
        <v>0</v>
      </c>
    </row>
    <row r="507" spans="1:23" outlineLevel="3" x14ac:dyDescent="0.3">
      <c r="A507" s="14"/>
      <c r="B507" s="15"/>
      <c r="C507" s="15" t="s">
        <v>136</v>
      </c>
      <c r="D507" s="15"/>
      <c r="E507" s="15"/>
      <c r="F507" s="15"/>
      <c r="G507" s="15"/>
      <c r="H507" s="15"/>
      <c r="I507" s="16"/>
      <c r="J507" s="16"/>
      <c r="K507" s="24">
        <f t="shared" ref="K507:T507" si="46">SUBTOTAL(9,K497:K506)</f>
        <v>9328527</v>
      </c>
      <c r="L507" s="24">
        <f t="shared" si="46"/>
        <v>9328527</v>
      </c>
      <c r="M507" s="24">
        <f t="shared" si="46"/>
        <v>1963016.22</v>
      </c>
      <c r="N507" s="24">
        <f t="shared" si="46"/>
        <v>1617678.8399999999</v>
      </c>
      <c r="O507" s="24">
        <f t="shared" si="46"/>
        <v>0</v>
      </c>
      <c r="P507" s="24">
        <f t="shared" si="46"/>
        <v>4640979.2</v>
      </c>
      <c r="Q507" s="24">
        <f t="shared" si="46"/>
        <v>64410</v>
      </c>
      <c r="R507" s="24">
        <f t="shared" si="46"/>
        <v>1106852.74</v>
      </c>
      <c r="S507" s="24">
        <f t="shared" si="46"/>
        <v>1106852.74</v>
      </c>
      <c r="T507" s="24">
        <f t="shared" si="46"/>
        <v>1106852.74</v>
      </c>
      <c r="U507" s="17">
        <v>0.49750396820419773</v>
      </c>
      <c r="V507" s="17">
        <v>0.38384356501299721</v>
      </c>
      <c r="W507" s="18">
        <v>0.88134753321719495</v>
      </c>
    </row>
    <row r="508" spans="1:23" outlineLevel="4" x14ac:dyDescent="0.3">
      <c r="A508" s="9" t="s">
        <v>339</v>
      </c>
      <c r="B508" s="10" t="s">
        <v>29</v>
      </c>
      <c r="C508" s="10" t="s">
        <v>137</v>
      </c>
      <c r="D508" s="10" t="s">
        <v>143</v>
      </c>
      <c r="E508" s="10"/>
      <c r="F508" s="10" t="s">
        <v>32</v>
      </c>
      <c r="G508" s="10">
        <v>2210</v>
      </c>
      <c r="H508" s="10">
        <v>3460</v>
      </c>
      <c r="I508" s="11" t="s">
        <v>144</v>
      </c>
      <c r="J508" s="11" t="s">
        <v>140</v>
      </c>
      <c r="K508" s="23">
        <v>1396241.44</v>
      </c>
      <c r="L508" s="23">
        <v>1396241.44</v>
      </c>
      <c r="M508" s="23">
        <v>0</v>
      </c>
      <c r="N508" s="23">
        <v>0</v>
      </c>
      <c r="O508" s="23">
        <v>0</v>
      </c>
      <c r="P508" s="23">
        <v>1396240.56</v>
      </c>
      <c r="Q508" s="23">
        <v>1396240.56</v>
      </c>
      <c r="R508" s="23">
        <v>0.88</v>
      </c>
      <c r="S508" s="23">
        <v>0.88</v>
      </c>
      <c r="T508" s="23">
        <v>0.87999999988824129</v>
      </c>
      <c r="U508" s="12">
        <v>0.99999936973651216</v>
      </c>
      <c r="V508" s="12">
        <v>0</v>
      </c>
      <c r="W508" s="13">
        <v>0.99999936973651216</v>
      </c>
    </row>
    <row r="509" spans="1:23" ht="28.8" outlineLevel="4" x14ac:dyDescent="0.3">
      <c r="A509" s="9" t="s">
        <v>339</v>
      </c>
      <c r="B509" s="10" t="s">
        <v>29</v>
      </c>
      <c r="C509" s="10" t="s">
        <v>137</v>
      </c>
      <c r="D509" s="10" t="s">
        <v>149</v>
      </c>
      <c r="E509" s="10"/>
      <c r="F509" s="10">
        <v>280</v>
      </c>
      <c r="G509" s="10">
        <v>2210</v>
      </c>
      <c r="H509" s="10">
        <v>3460</v>
      </c>
      <c r="I509" s="11" t="s">
        <v>345</v>
      </c>
      <c r="J509" s="11" t="s">
        <v>140</v>
      </c>
      <c r="K509" s="23">
        <v>0</v>
      </c>
      <c r="L509" s="23">
        <v>0</v>
      </c>
      <c r="M509" s="23">
        <v>0</v>
      </c>
      <c r="N509" s="23">
        <v>0</v>
      </c>
      <c r="O509" s="23">
        <v>0</v>
      </c>
      <c r="P509" s="23">
        <v>0</v>
      </c>
      <c r="Q509" s="23">
        <v>0</v>
      </c>
      <c r="R509" s="23">
        <v>0</v>
      </c>
      <c r="S509" s="23">
        <v>0</v>
      </c>
      <c r="T509" s="23">
        <v>0</v>
      </c>
      <c r="U509" s="12">
        <v>0</v>
      </c>
      <c r="V509" s="12">
        <v>0</v>
      </c>
      <c r="W509" s="13">
        <v>0</v>
      </c>
    </row>
    <row r="510" spans="1:23" outlineLevel="3" x14ac:dyDescent="0.3">
      <c r="A510" s="14"/>
      <c r="B510" s="15"/>
      <c r="C510" s="15" t="s">
        <v>153</v>
      </c>
      <c r="D510" s="15"/>
      <c r="E510" s="15"/>
      <c r="F510" s="15"/>
      <c r="G510" s="15"/>
      <c r="H510" s="15"/>
      <c r="I510" s="16"/>
      <c r="J510" s="16"/>
      <c r="K510" s="24">
        <f t="shared" ref="K510:T510" si="47">SUBTOTAL(9,K508:K509)</f>
        <v>1396241.44</v>
      </c>
      <c r="L510" s="24">
        <f t="shared" si="47"/>
        <v>1396241.44</v>
      </c>
      <c r="M510" s="24">
        <f t="shared" si="47"/>
        <v>0</v>
      </c>
      <c r="N510" s="24">
        <f t="shared" si="47"/>
        <v>0</v>
      </c>
      <c r="O510" s="24">
        <f t="shared" si="47"/>
        <v>0</v>
      </c>
      <c r="P510" s="24">
        <f t="shared" si="47"/>
        <v>1396240.56</v>
      </c>
      <c r="Q510" s="24">
        <f t="shared" si="47"/>
        <v>1396240.56</v>
      </c>
      <c r="R510" s="24">
        <f t="shared" si="47"/>
        <v>0.88</v>
      </c>
      <c r="S510" s="24">
        <f t="shared" si="47"/>
        <v>0.88</v>
      </c>
      <c r="T510" s="24">
        <f t="shared" si="47"/>
        <v>0.87999999988824129</v>
      </c>
      <c r="U510" s="17">
        <v>0.99999936973651216</v>
      </c>
      <c r="V510" s="17">
        <v>0</v>
      </c>
      <c r="W510" s="18">
        <v>0.99999936973651216</v>
      </c>
    </row>
    <row r="511" spans="1:23" ht="57.6" outlineLevel="4" x14ac:dyDescent="0.3">
      <c r="A511" s="9" t="s">
        <v>339</v>
      </c>
      <c r="B511" s="10" t="s">
        <v>29</v>
      </c>
      <c r="C511" s="10" t="s">
        <v>154</v>
      </c>
      <c r="D511" s="10" t="s">
        <v>155</v>
      </c>
      <c r="E511" s="10" t="s">
        <v>346</v>
      </c>
      <c r="F511" s="10" t="s">
        <v>32</v>
      </c>
      <c r="G511" s="10">
        <v>1310</v>
      </c>
      <c r="H511" s="10">
        <v>3460</v>
      </c>
      <c r="I511" s="11" t="s">
        <v>347</v>
      </c>
      <c r="J511" s="11"/>
      <c r="K511" s="23">
        <v>2763459125</v>
      </c>
      <c r="L511" s="23">
        <v>2763459125</v>
      </c>
      <c r="M511" s="23">
        <v>0</v>
      </c>
      <c r="N511" s="23">
        <v>0</v>
      </c>
      <c r="O511" s="23">
        <v>0</v>
      </c>
      <c r="P511" s="23">
        <v>2763459125</v>
      </c>
      <c r="Q511" s="23">
        <v>2763459125</v>
      </c>
      <c r="R511" s="23">
        <v>0</v>
      </c>
      <c r="S511" s="23">
        <v>0</v>
      </c>
      <c r="T511" s="23">
        <v>0</v>
      </c>
      <c r="U511" s="12">
        <v>1</v>
      </c>
      <c r="V511" s="12">
        <v>0</v>
      </c>
      <c r="W511" s="13">
        <v>1</v>
      </c>
    </row>
    <row r="512" spans="1:23" ht="129.6" outlineLevel="4" x14ac:dyDescent="0.3">
      <c r="A512" s="9" t="s">
        <v>339</v>
      </c>
      <c r="B512" s="10" t="s">
        <v>29</v>
      </c>
      <c r="C512" s="10" t="s">
        <v>154</v>
      </c>
      <c r="D512" s="10" t="s">
        <v>155</v>
      </c>
      <c r="E512" s="10" t="s">
        <v>168</v>
      </c>
      <c r="F512" s="10" t="s">
        <v>32</v>
      </c>
      <c r="G512" s="10">
        <v>1310</v>
      </c>
      <c r="H512" s="10">
        <v>3460</v>
      </c>
      <c r="I512" s="11" t="s">
        <v>348</v>
      </c>
      <c r="J512" s="11"/>
      <c r="K512" s="23">
        <v>6433719480</v>
      </c>
      <c r="L512" s="23">
        <v>6433719480</v>
      </c>
      <c r="M512" s="23">
        <v>0</v>
      </c>
      <c r="N512" s="23">
        <v>0</v>
      </c>
      <c r="O512" s="23">
        <v>0</v>
      </c>
      <c r="P512" s="23">
        <v>6433719480</v>
      </c>
      <c r="Q512" s="23">
        <v>6433719480</v>
      </c>
      <c r="R512" s="23">
        <v>0</v>
      </c>
      <c r="S512" s="23">
        <v>0</v>
      </c>
      <c r="T512" s="23">
        <v>0</v>
      </c>
      <c r="U512" s="12">
        <v>1</v>
      </c>
      <c r="V512" s="12">
        <v>0</v>
      </c>
      <c r="W512" s="13">
        <v>1</v>
      </c>
    </row>
    <row r="513" spans="1:23" ht="115.2" outlineLevel="4" x14ac:dyDescent="0.3">
      <c r="A513" s="9" t="s">
        <v>339</v>
      </c>
      <c r="B513" s="10" t="s">
        <v>29</v>
      </c>
      <c r="C513" s="10" t="s">
        <v>154</v>
      </c>
      <c r="D513" s="10" t="s">
        <v>155</v>
      </c>
      <c r="E513" s="10" t="s">
        <v>349</v>
      </c>
      <c r="F513" s="10" t="s">
        <v>32</v>
      </c>
      <c r="G513" s="10">
        <v>1310</v>
      </c>
      <c r="H513" s="10">
        <v>3460</v>
      </c>
      <c r="I513" s="11" t="s">
        <v>350</v>
      </c>
      <c r="J513" s="11"/>
      <c r="K513" s="23">
        <v>16858270800</v>
      </c>
      <c r="L513" s="23">
        <v>16858270800</v>
      </c>
      <c r="M513" s="23">
        <v>0</v>
      </c>
      <c r="N513" s="23">
        <v>0</v>
      </c>
      <c r="O513" s="23">
        <v>0</v>
      </c>
      <c r="P513" s="23">
        <v>16858270800</v>
      </c>
      <c r="Q513" s="23">
        <v>16858270800</v>
      </c>
      <c r="R513" s="23">
        <v>0</v>
      </c>
      <c r="S513" s="23">
        <v>0</v>
      </c>
      <c r="T513" s="23">
        <v>0</v>
      </c>
      <c r="U513" s="12">
        <v>1</v>
      </c>
      <c r="V513" s="12">
        <v>0</v>
      </c>
      <c r="W513" s="13">
        <v>1</v>
      </c>
    </row>
    <row r="514" spans="1:23" ht="100.8" outlineLevel="4" x14ac:dyDescent="0.3">
      <c r="A514" s="9" t="s">
        <v>339</v>
      </c>
      <c r="B514" s="10" t="s">
        <v>29</v>
      </c>
      <c r="C514" s="10" t="s">
        <v>154</v>
      </c>
      <c r="D514" s="10" t="s">
        <v>155</v>
      </c>
      <c r="E514" s="10" t="s">
        <v>176</v>
      </c>
      <c r="F514" s="10" t="s">
        <v>32</v>
      </c>
      <c r="G514" s="10">
        <v>1310</v>
      </c>
      <c r="H514" s="10">
        <v>3430</v>
      </c>
      <c r="I514" s="11" t="s">
        <v>351</v>
      </c>
      <c r="J514" s="11"/>
      <c r="K514" s="23">
        <v>1126629240</v>
      </c>
      <c r="L514" s="23">
        <v>1126629240</v>
      </c>
      <c r="M514" s="23">
        <v>0</v>
      </c>
      <c r="N514" s="23">
        <v>0</v>
      </c>
      <c r="O514" s="23">
        <v>0</v>
      </c>
      <c r="P514" s="23">
        <v>1126629240</v>
      </c>
      <c r="Q514" s="23">
        <v>1126629240</v>
      </c>
      <c r="R514" s="23">
        <v>0</v>
      </c>
      <c r="S514" s="23">
        <v>0</v>
      </c>
      <c r="T514" s="23">
        <v>0</v>
      </c>
      <c r="U514" s="12">
        <v>1</v>
      </c>
      <c r="V514" s="12">
        <v>0</v>
      </c>
      <c r="W514" s="13">
        <v>1</v>
      </c>
    </row>
    <row r="515" spans="1:23" ht="100.8" outlineLevel="4" x14ac:dyDescent="0.3">
      <c r="A515" s="9" t="s">
        <v>339</v>
      </c>
      <c r="B515" s="10" t="s">
        <v>29</v>
      </c>
      <c r="C515" s="10" t="s">
        <v>154</v>
      </c>
      <c r="D515" s="10" t="s">
        <v>155</v>
      </c>
      <c r="E515" s="10" t="s">
        <v>178</v>
      </c>
      <c r="F515" s="10" t="s">
        <v>32</v>
      </c>
      <c r="G515" s="10">
        <v>1310</v>
      </c>
      <c r="H515" s="10">
        <v>3460</v>
      </c>
      <c r="I515" s="11" t="s">
        <v>352</v>
      </c>
      <c r="J515" s="11"/>
      <c r="K515" s="23">
        <v>857145600</v>
      </c>
      <c r="L515" s="23">
        <v>857145600</v>
      </c>
      <c r="M515" s="23">
        <v>0</v>
      </c>
      <c r="N515" s="23">
        <v>0</v>
      </c>
      <c r="O515" s="23">
        <v>0</v>
      </c>
      <c r="P515" s="23">
        <v>857145600</v>
      </c>
      <c r="Q515" s="23">
        <v>857145600</v>
      </c>
      <c r="R515" s="23">
        <v>0</v>
      </c>
      <c r="S515" s="23">
        <v>0</v>
      </c>
      <c r="T515" s="23">
        <v>0</v>
      </c>
      <c r="U515" s="12">
        <v>1</v>
      </c>
      <c r="V515" s="12">
        <v>0</v>
      </c>
      <c r="W515" s="13">
        <v>1</v>
      </c>
    </row>
    <row r="516" spans="1:23" ht="144" outlineLevel="4" x14ac:dyDescent="0.3">
      <c r="A516" s="9" t="s">
        <v>339</v>
      </c>
      <c r="B516" s="10" t="s">
        <v>29</v>
      </c>
      <c r="C516" s="10" t="s">
        <v>154</v>
      </c>
      <c r="D516" s="10" t="s">
        <v>155</v>
      </c>
      <c r="E516" s="10" t="s">
        <v>180</v>
      </c>
      <c r="F516" s="10" t="s">
        <v>32</v>
      </c>
      <c r="G516" s="10">
        <v>1310</v>
      </c>
      <c r="H516" s="10">
        <v>3460</v>
      </c>
      <c r="I516" s="11" t="s">
        <v>353</v>
      </c>
      <c r="J516" s="11"/>
      <c r="K516" s="23">
        <v>2697801480</v>
      </c>
      <c r="L516" s="23">
        <v>2697801480</v>
      </c>
      <c r="M516" s="23">
        <v>0</v>
      </c>
      <c r="N516" s="23">
        <v>0</v>
      </c>
      <c r="O516" s="23">
        <v>0</v>
      </c>
      <c r="P516" s="23">
        <v>2697801480</v>
      </c>
      <c r="Q516" s="23">
        <v>2697801480</v>
      </c>
      <c r="R516" s="23">
        <v>0</v>
      </c>
      <c r="S516" s="23">
        <v>0</v>
      </c>
      <c r="T516" s="23">
        <v>0</v>
      </c>
      <c r="U516" s="12">
        <v>1</v>
      </c>
      <c r="V516" s="12">
        <v>0</v>
      </c>
      <c r="W516" s="13">
        <v>1</v>
      </c>
    </row>
    <row r="517" spans="1:23" ht="100.8" outlineLevel="4" x14ac:dyDescent="0.3">
      <c r="A517" s="9" t="s">
        <v>339</v>
      </c>
      <c r="B517" s="10" t="s">
        <v>29</v>
      </c>
      <c r="C517" s="10" t="s">
        <v>154</v>
      </c>
      <c r="D517" s="10" t="s">
        <v>155</v>
      </c>
      <c r="E517" s="10" t="s">
        <v>354</v>
      </c>
      <c r="F517" s="10" t="s">
        <v>32</v>
      </c>
      <c r="G517" s="10">
        <v>1310</v>
      </c>
      <c r="H517" s="10">
        <v>3460</v>
      </c>
      <c r="I517" s="11" t="s">
        <v>355</v>
      </c>
      <c r="J517" s="11"/>
      <c r="K517" s="23">
        <v>246602880</v>
      </c>
      <c r="L517" s="23">
        <v>246602880</v>
      </c>
      <c r="M517" s="23">
        <v>0</v>
      </c>
      <c r="N517" s="23">
        <v>0</v>
      </c>
      <c r="O517" s="23">
        <v>0</v>
      </c>
      <c r="P517" s="23">
        <v>246602880</v>
      </c>
      <c r="Q517" s="23">
        <v>246602880</v>
      </c>
      <c r="R517" s="23">
        <v>0</v>
      </c>
      <c r="S517" s="23">
        <v>0</v>
      </c>
      <c r="T517" s="23">
        <v>0</v>
      </c>
      <c r="U517" s="12">
        <v>1</v>
      </c>
      <c r="V517" s="12">
        <v>0</v>
      </c>
      <c r="W517" s="13">
        <v>1</v>
      </c>
    </row>
    <row r="518" spans="1:23" ht="129.6" outlineLevel="4" x14ac:dyDescent="0.3">
      <c r="A518" s="9" t="s">
        <v>339</v>
      </c>
      <c r="B518" s="10" t="s">
        <v>29</v>
      </c>
      <c r="C518" s="10" t="s">
        <v>154</v>
      </c>
      <c r="D518" s="10" t="s">
        <v>155</v>
      </c>
      <c r="E518" s="10" t="s">
        <v>182</v>
      </c>
      <c r="F518" s="10" t="s">
        <v>32</v>
      </c>
      <c r="G518" s="10">
        <v>1310</v>
      </c>
      <c r="H518" s="10">
        <v>3460</v>
      </c>
      <c r="I518" s="11" t="s">
        <v>356</v>
      </c>
      <c r="J518" s="11"/>
      <c r="K518" s="23">
        <v>15000000</v>
      </c>
      <c r="L518" s="23">
        <v>15000000</v>
      </c>
      <c r="M518" s="23">
        <v>0</v>
      </c>
      <c r="N518" s="23">
        <v>0</v>
      </c>
      <c r="O518" s="23">
        <v>0</v>
      </c>
      <c r="P518" s="23">
        <v>15000000</v>
      </c>
      <c r="Q518" s="23">
        <v>15000000</v>
      </c>
      <c r="R518" s="23">
        <v>0</v>
      </c>
      <c r="S518" s="23">
        <v>0</v>
      </c>
      <c r="T518" s="23">
        <v>0</v>
      </c>
      <c r="U518" s="12">
        <v>1</v>
      </c>
      <c r="V518" s="12">
        <v>0</v>
      </c>
      <c r="W518" s="13">
        <v>1</v>
      </c>
    </row>
    <row r="519" spans="1:23" ht="100.8" outlineLevel="4" x14ac:dyDescent="0.3">
      <c r="A519" s="9" t="s">
        <v>339</v>
      </c>
      <c r="B519" s="10" t="s">
        <v>29</v>
      </c>
      <c r="C519" s="10" t="s">
        <v>154</v>
      </c>
      <c r="D519" s="10" t="s">
        <v>158</v>
      </c>
      <c r="E519" s="10" t="s">
        <v>52</v>
      </c>
      <c r="F519" s="10" t="s">
        <v>32</v>
      </c>
      <c r="G519" s="10">
        <v>1310</v>
      </c>
      <c r="H519" s="10">
        <v>3460</v>
      </c>
      <c r="I519" s="11" t="s">
        <v>357</v>
      </c>
      <c r="J519" s="11"/>
      <c r="K519" s="23">
        <v>1442469</v>
      </c>
      <c r="L519" s="23">
        <v>1442469</v>
      </c>
      <c r="M519" s="23">
        <v>0</v>
      </c>
      <c r="N519" s="23">
        <v>0</v>
      </c>
      <c r="O519" s="23">
        <v>0</v>
      </c>
      <c r="P519" s="23">
        <v>1233852.79</v>
      </c>
      <c r="Q519" s="23">
        <v>1233852.79</v>
      </c>
      <c r="R519" s="23">
        <v>208616.21</v>
      </c>
      <c r="S519" s="23">
        <v>208616.21</v>
      </c>
      <c r="T519" s="23">
        <v>208616.20999999996</v>
      </c>
      <c r="U519" s="12">
        <v>0.85537560252594691</v>
      </c>
      <c r="V519" s="12">
        <v>0</v>
      </c>
      <c r="W519" s="13">
        <v>0.85537560252594691</v>
      </c>
    </row>
    <row r="520" spans="1:23" ht="100.8" outlineLevel="4" x14ac:dyDescent="0.3">
      <c r="A520" s="9" t="s">
        <v>339</v>
      </c>
      <c r="B520" s="10" t="s">
        <v>29</v>
      </c>
      <c r="C520" s="10" t="s">
        <v>154</v>
      </c>
      <c r="D520" s="10" t="s">
        <v>158</v>
      </c>
      <c r="E520" s="10" t="s">
        <v>160</v>
      </c>
      <c r="F520" s="10" t="s">
        <v>32</v>
      </c>
      <c r="G520" s="10">
        <v>1310</v>
      </c>
      <c r="H520" s="10">
        <v>3460</v>
      </c>
      <c r="I520" s="11" t="s">
        <v>358</v>
      </c>
      <c r="J520" s="11"/>
      <c r="K520" s="23">
        <v>1561956</v>
      </c>
      <c r="L520" s="23">
        <v>1561956</v>
      </c>
      <c r="M520" s="23">
        <v>0</v>
      </c>
      <c r="N520" s="23">
        <v>0</v>
      </c>
      <c r="O520" s="23">
        <v>0</v>
      </c>
      <c r="P520" s="23">
        <v>1449716.84</v>
      </c>
      <c r="Q520" s="23">
        <v>1449716.84</v>
      </c>
      <c r="R520" s="23">
        <v>112239.16</v>
      </c>
      <c r="S520" s="23">
        <v>112239.16</v>
      </c>
      <c r="T520" s="23">
        <v>112239.15999999992</v>
      </c>
      <c r="U520" s="12">
        <v>0.92814191949068992</v>
      </c>
      <c r="V520" s="12">
        <v>0</v>
      </c>
      <c r="W520" s="13">
        <v>0.92814191949068992</v>
      </c>
    </row>
    <row r="521" spans="1:23" ht="129.6" outlineLevel="4" x14ac:dyDescent="0.3">
      <c r="A521" s="9" t="s">
        <v>339</v>
      </c>
      <c r="B521" s="10" t="s">
        <v>29</v>
      </c>
      <c r="C521" s="10" t="s">
        <v>154</v>
      </c>
      <c r="D521" s="10" t="s">
        <v>158</v>
      </c>
      <c r="E521" s="10" t="s">
        <v>359</v>
      </c>
      <c r="F521" s="10" t="s">
        <v>32</v>
      </c>
      <c r="G521" s="10">
        <v>1310</v>
      </c>
      <c r="H521" s="10">
        <v>3460</v>
      </c>
      <c r="I521" s="11" t="s">
        <v>360</v>
      </c>
      <c r="J521" s="11"/>
      <c r="K521" s="23">
        <v>48970000000</v>
      </c>
      <c r="L521" s="23">
        <v>48970000000</v>
      </c>
      <c r="M521" s="23">
        <v>0</v>
      </c>
      <c r="N521" s="23">
        <v>0</v>
      </c>
      <c r="O521" s="23">
        <v>0</v>
      </c>
      <c r="P521" s="23">
        <v>48970000000</v>
      </c>
      <c r="Q521" s="23">
        <v>48970000000</v>
      </c>
      <c r="R521" s="23">
        <v>0</v>
      </c>
      <c r="S521" s="23">
        <v>0</v>
      </c>
      <c r="T521" s="23">
        <v>0</v>
      </c>
      <c r="U521" s="12">
        <v>1</v>
      </c>
      <c r="V521" s="12">
        <v>0</v>
      </c>
      <c r="W521" s="13">
        <v>1</v>
      </c>
    </row>
    <row r="522" spans="1:23" ht="100.8" outlineLevel="4" x14ac:dyDescent="0.3">
      <c r="A522" s="9" t="s">
        <v>339</v>
      </c>
      <c r="B522" s="10" t="s">
        <v>29</v>
      </c>
      <c r="C522" s="10" t="s">
        <v>154</v>
      </c>
      <c r="D522" s="10" t="s">
        <v>158</v>
      </c>
      <c r="E522" s="10" t="s">
        <v>361</v>
      </c>
      <c r="F522" s="10" t="s">
        <v>32</v>
      </c>
      <c r="G522" s="10">
        <v>1310</v>
      </c>
      <c r="H522" s="10">
        <v>3460</v>
      </c>
      <c r="I522" s="11" t="s">
        <v>362</v>
      </c>
      <c r="J522" s="11"/>
      <c r="K522" s="23">
        <v>300000000</v>
      </c>
      <c r="L522" s="23">
        <v>300000000</v>
      </c>
      <c r="M522" s="23">
        <v>0</v>
      </c>
      <c r="N522" s="23">
        <v>0</v>
      </c>
      <c r="O522" s="23">
        <v>0</v>
      </c>
      <c r="P522" s="23">
        <v>299911400.13999999</v>
      </c>
      <c r="Q522" s="23">
        <v>299911400.13999999</v>
      </c>
      <c r="R522" s="23">
        <v>88599.86</v>
      </c>
      <c r="S522" s="23">
        <v>88599.86</v>
      </c>
      <c r="T522" s="23">
        <v>88599.860000014305</v>
      </c>
      <c r="U522" s="12">
        <v>0.99970466713333328</v>
      </c>
      <c r="V522" s="12">
        <v>0</v>
      </c>
      <c r="W522" s="13">
        <v>0.99970466713333328</v>
      </c>
    </row>
    <row r="523" spans="1:23" ht="86.4" outlineLevel="4" x14ac:dyDescent="0.3">
      <c r="A523" s="9" t="s">
        <v>339</v>
      </c>
      <c r="B523" s="10" t="s">
        <v>29</v>
      </c>
      <c r="C523" s="10" t="s">
        <v>154</v>
      </c>
      <c r="D523" s="10" t="s">
        <v>158</v>
      </c>
      <c r="E523" s="10" t="s">
        <v>363</v>
      </c>
      <c r="F523" s="10" t="s">
        <v>32</v>
      </c>
      <c r="G523" s="10">
        <v>1310</v>
      </c>
      <c r="H523" s="10">
        <v>3460</v>
      </c>
      <c r="I523" s="11" t="s">
        <v>364</v>
      </c>
      <c r="J523" s="11"/>
      <c r="K523" s="23">
        <v>28601942799</v>
      </c>
      <c r="L523" s="23">
        <v>28601942799</v>
      </c>
      <c r="M523" s="23">
        <v>0</v>
      </c>
      <c r="N523" s="23">
        <v>0</v>
      </c>
      <c r="O523" s="23">
        <v>0</v>
      </c>
      <c r="P523" s="23">
        <v>28557908520.709999</v>
      </c>
      <c r="Q523" s="23">
        <v>28557887973.709999</v>
      </c>
      <c r="R523" s="23">
        <v>44034278.289999999</v>
      </c>
      <c r="S523" s="23">
        <v>44034278.289999999</v>
      </c>
      <c r="T523" s="23">
        <v>44034278.290000916</v>
      </c>
      <c r="U523" s="12">
        <v>0.9984604445019889</v>
      </c>
      <c r="V523" s="12">
        <v>0</v>
      </c>
      <c r="W523" s="13">
        <v>0.9984604445019889</v>
      </c>
    </row>
    <row r="524" spans="1:23" ht="86.4" outlineLevel="4" x14ac:dyDescent="0.3">
      <c r="A524" s="9" t="s">
        <v>339</v>
      </c>
      <c r="B524" s="10" t="s">
        <v>29</v>
      </c>
      <c r="C524" s="10" t="s">
        <v>154</v>
      </c>
      <c r="D524" s="10" t="s">
        <v>158</v>
      </c>
      <c r="E524" s="10" t="s">
        <v>176</v>
      </c>
      <c r="F524" s="10" t="s">
        <v>32</v>
      </c>
      <c r="G524" s="10">
        <v>1310</v>
      </c>
      <c r="H524" s="10">
        <v>3460</v>
      </c>
      <c r="I524" s="11" t="s">
        <v>365</v>
      </c>
      <c r="J524" s="11"/>
      <c r="K524" s="23">
        <v>18909798684</v>
      </c>
      <c r="L524" s="23">
        <v>18909798684</v>
      </c>
      <c r="M524" s="23">
        <v>0</v>
      </c>
      <c r="N524" s="23">
        <v>0</v>
      </c>
      <c r="O524" s="23">
        <v>0</v>
      </c>
      <c r="P524" s="23">
        <v>18909798684</v>
      </c>
      <c r="Q524" s="23">
        <v>18909798684</v>
      </c>
      <c r="R524" s="23">
        <v>0</v>
      </c>
      <c r="S524" s="23">
        <v>0</v>
      </c>
      <c r="T524" s="23">
        <v>0</v>
      </c>
      <c r="U524" s="12">
        <v>1</v>
      </c>
      <c r="V524" s="12">
        <v>0</v>
      </c>
      <c r="W524" s="13">
        <v>1</v>
      </c>
    </row>
    <row r="525" spans="1:23" ht="115.2" outlineLevel="4" x14ac:dyDescent="0.3">
      <c r="A525" s="9" t="s">
        <v>339</v>
      </c>
      <c r="B525" s="10" t="s">
        <v>29</v>
      </c>
      <c r="C525" s="10" t="s">
        <v>154</v>
      </c>
      <c r="D525" s="10" t="s">
        <v>158</v>
      </c>
      <c r="E525" s="10" t="s">
        <v>178</v>
      </c>
      <c r="F525" s="10" t="s">
        <v>32</v>
      </c>
      <c r="G525" s="10">
        <v>1310</v>
      </c>
      <c r="H525" s="10">
        <v>3460</v>
      </c>
      <c r="I525" s="11" t="s">
        <v>366</v>
      </c>
      <c r="J525" s="11"/>
      <c r="K525" s="23">
        <v>247965531</v>
      </c>
      <c r="L525" s="23">
        <v>247965531</v>
      </c>
      <c r="M525" s="23">
        <v>0</v>
      </c>
      <c r="N525" s="23">
        <v>0</v>
      </c>
      <c r="O525" s="23">
        <v>0</v>
      </c>
      <c r="P525" s="23">
        <v>247965531</v>
      </c>
      <c r="Q525" s="23">
        <v>247965531</v>
      </c>
      <c r="R525" s="23">
        <v>0</v>
      </c>
      <c r="S525" s="23">
        <v>0</v>
      </c>
      <c r="T525" s="23">
        <v>0</v>
      </c>
      <c r="U525" s="12">
        <v>1</v>
      </c>
      <c r="V525" s="12">
        <v>0</v>
      </c>
      <c r="W525" s="13">
        <v>1</v>
      </c>
    </row>
    <row r="526" spans="1:23" ht="86.4" outlineLevel="4" x14ac:dyDescent="0.3">
      <c r="A526" s="9" t="s">
        <v>339</v>
      </c>
      <c r="B526" s="10" t="s">
        <v>29</v>
      </c>
      <c r="C526" s="10" t="s">
        <v>154</v>
      </c>
      <c r="D526" s="10" t="s">
        <v>158</v>
      </c>
      <c r="E526" s="10" t="s">
        <v>180</v>
      </c>
      <c r="F526" s="10" t="s">
        <v>32</v>
      </c>
      <c r="G526" s="10">
        <v>1310</v>
      </c>
      <c r="H526" s="10">
        <v>3460</v>
      </c>
      <c r="I526" s="11" t="s">
        <v>367</v>
      </c>
      <c r="J526" s="11"/>
      <c r="K526" s="23">
        <v>21552954675</v>
      </c>
      <c r="L526" s="23">
        <v>21552954675</v>
      </c>
      <c r="M526" s="23">
        <v>0</v>
      </c>
      <c r="N526" s="23">
        <v>0</v>
      </c>
      <c r="O526" s="23">
        <v>0</v>
      </c>
      <c r="P526" s="23">
        <v>21519345639.240002</v>
      </c>
      <c r="Q526" s="23">
        <v>21517773466.32</v>
      </c>
      <c r="R526" s="23">
        <v>33609035.759999998</v>
      </c>
      <c r="S526" s="23">
        <v>33609035.759999998</v>
      </c>
      <c r="T526" s="23">
        <v>33609035.759998322</v>
      </c>
      <c r="U526" s="12">
        <v>0.99844062977597303</v>
      </c>
      <c r="V526" s="12">
        <v>0</v>
      </c>
      <c r="W526" s="13">
        <v>0.99844062977597303</v>
      </c>
    </row>
    <row r="527" spans="1:23" ht="115.2" outlineLevel="4" x14ac:dyDescent="0.3">
      <c r="A527" s="9" t="s">
        <v>339</v>
      </c>
      <c r="B527" s="10" t="s">
        <v>29</v>
      </c>
      <c r="C527" s="10" t="s">
        <v>154</v>
      </c>
      <c r="D527" s="10" t="s">
        <v>158</v>
      </c>
      <c r="E527" s="10" t="s">
        <v>354</v>
      </c>
      <c r="F527" s="10" t="s">
        <v>32</v>
      </c>
      <c r="G527" s="10">
        <v>1310</v>
      </c>
      <c r="H527" s="10">
        <v>3460</v>
      </c>
      <c r="I527" s="11" t="s">
        <v>368</v>
      </c>
      <c r="J527" s="11"/>
      <c r="K527" s="23">
        <v>8689090922</v>
      </c>
      <c r="L527" s="23">
        <v>8689090922</v>
      </c>
      <c r="M527" s="23">
        <v>0</v>
      </c>
      <c r="N527" s="23">
        <v>0</v>
      </c>
      <c r="O527" s="23">
        <v>0</v>
      </c>
      <c r="P527" s="23">
        <v>8689090922</v>
      </c>
      <c r="Q527" s="23">
        <v>8689090922</v>
      </c>
      <c r="R527" s="23">
        <v>0</v>
      </c>
      <c r="S527" s="23">
        <v>0</v>
      </c>
      <c r="T527" s="23">
        <v>0</v>
      </c>
      <c r="U527" s="12">
        <v>1</v>
      </c>
      <c r="V527" s="12">
        <v>0</v>
      </c>
      <c r="W527" s="13">
        <v>1</v>
      </c>
    </row>
    <row r="528" spans="1:23" ht="100.8" outlineLevel="4" x14ac:dyDescent="0.3">
      <c r="A528" s="9" t="s">
        <v>339</v>
      </c>
      <c r="B528" s="10" t="s">
        <v>29</v>
      </c>
      <c r="C528" s="10" t="s">
        <v>154</v>
      </c>
      <c r="D528" s="10" t="s">
        <v>158</v>
      </c>
      <c r="E528" s="10" t="s">
        <v>182</v>
      </c>
      <c r="F528" s="10" t="s">
        <v>32</v>
      </c>
      <c r="G528" s="10">
        <v>1310</v>
      </c>
      <c r="H528" s="10">
        <v>3460</v>
      </c>
      <c r="I528" s="11" t="s">
        <v>369</v>
      </c>
      <c r="J528" s="11"/>
      <c r="K528" s="23">
        <v>20051877914</v>
      </c>
      <c r="L528" s="23">
        <v>20051877914</v>
      </c>
      <c r="M528" s="23">
        <v>0</v>
      </c>
      <c r="N528" s="23">
        <v>0</v>
      </c>
      <c r="O528" s="23">
        <v>0</v>
      </c>
      <c r="P528" s="23">
        <v>20051532204.16</v>
      </c>
      <c r="Q528" s="23">
        <v>20051532204.16</v>
      </c>
      <c r="R528" s="23">
        <v>345709.84</v>
      </c>
      <c r="S528" s="23">
        <v>345709.84</v>
      </c>
      <c r="T528" s="23">
        <v>345709.84000015259</v>
      </c>
      <c r="U528" s="12">
        <v>0.99998275922876234</v>
      </c>
      <c r="V528" s="12">
        <v>0</v>
      </c>
      <c r="W528" s="13">
        <v>0.99998275922876234</v>
      </c>
    </row>
    <row r="529" spans="1:23" ht="86.4" outlineLevel="4" x14ac:dyDescent="0.3">
      <c r="A529" s="9" t="s">
        <v>339</v>
      </c>
      <c r="B529" s="10" t="s">
        <v>29</v>
      </c>
      <c r="C529" s="10" t="s">
        <v>154</v>
      </c>
      <c r="D529" s="10" t="s">
        <v>158</v>
      </c>
      <c r="E529" s="10" t="s">
        <v>370</v>
      </c>
      <c r="F529" s="10" t="s">
        <v>32</v>
      </c>
      <c r="G529" s="10">
        <v>1310</v>
      </c>
      <c r="H529" s="10">
        <v>3460</v>
      </c>
      <c r="I529" s="11" t="s">
        <v>371</v>
      </c>
      <c r="J529" s="11"/>
      <c r="K529" s="23">
        <v>462376182</v>
      </c>
      <c r="L529" s="23">
        <v>462376182</v>
      </c>
      <c r="M529" s="23">
        <v>0</v>
      </c>
      <c r="N529" s="23">
        <v>0</v>
      </c>
      <c r="O529" s="23">
        <v>0</v>
      </c>
      <c r="P529" s="23">
        <v>459313772</v>
      </c>
      <c r="Q529" s="23">
        <v>459313772</v>
      </c>
      <c r="R529" s="23">
        <v>3062410</v>
      </c>
      <c r="S529" s="23">
        <v>3062410</v>
      </c>
      <c r="T529" s="23">
        <v>3062410</v>
      </c>
      <c r="U529" s="12">
        <v>0.99337679984562877</v>
      </c>
      <c r="V529" s="12">
        <v>0</v>
      </c>
      <c r="W529" s="13">
        <v>0.99337679984562877</v>
      </c>
    </row>
    <row r="530" spans="1:23" ht="115.2" outlineLevel="4" x14ac:dyDescent="0.3">
      <c r="A530" s="9" t="s">
        <v>339</v>
      </c>
      <c r="B530" s="10" t="s">
        <v>29</v>
      </c>
      <c r="C530" s="10" t="s">
        <v>154</v>
      </c>
      <c r="D530" s="10" t="s">
        <v>158</v>
      </c>
      <c r="E530" s="10" t="s">
        <v>183</v>
      </c>
      <c r="F530" s="10" t="s">
        <v>32</v>
      </c>
      <c r="G530" s="10">
        <v>1310</v>
      </c>
      <c r="H530" s="10">
        <v>3460</v>
      </c>
      <c r="I530" s="11" t="s">
        <v>372</v>
      </c>
      <c r="J530" s="11"/>
      <c r="K530" s="23">
        <v>709467444</v>
      </c>
      <c r="L530" s="23">
        <v>709467444</v>
      </c>
      <c r="M530" s="23">
        <v>0</v>
      </c>
      <c r="N530" s="23">
        <v>0</v>
      </c>
      <c r="O530" s="23">
        <v>0</v>
      </c>
      <c r="P530" s="23">
        <v>709467444</v>
      </c>
      <c r="Q530" s="23">
        <v>709467444</v>
      </c>
      <c r="R530" s="23">
        <v>0</v>
      </c>
      <c r="S530" s="23">
        <v>0</v>
      </c>
      <c r="T530" s="23">
        <v>0</v>
      </c>
      <c r="U530" s="12">
        <v>1</v>
      </c>
      <c r="V530" s="12">
        <v>0</v>
      </c>
      <c r="W530" s="13">
        <v>1</v>
      </c>
    </row>
    <row r="531" spans="1:23" outlineLevel="4" x14ac:dyDescent="0.3">
      <c r="A531" s="9" t="s">
        <v>339</v>
      </c>
      <c r="B531" s="10" t="s">
        <v>29</v>
      </c>
      <c r="C531" s="10" t="s">
        <v>154</v>
      </c>
      <c r="D531" s="10" t="s">
        <v>184</v>
      </c>
      <c r="E531" s="10"/>
      <c r="F531" s="10" t="s">
        <v>32</v>
      </c>
      <c r="G531" s="10">
        <v>1320</v>
      </c>
      <c r="H531" s="10">
        <v>3460</v>
      </c>
      <c r="I531" s="11" t="s">
        <v>185</v>
      </c>
      <c r="J531" s="11"/>
      <c r="K531" s="23">
        <v>6479254</v>
      </c>
      <c r="L531" s="23">
        <v>6479254</v>
      </c>
      <c r="M531" s="23">
        <v>0</v>
      </c>
      <c r="N531" s="23">
        <v>0</v>
      </c>
      <c r="O531" s="23">
        <v>0</v>
      </c>
      <c r="P531" s="23">
        <v>869478.38</v>
      </c>
      <c r="Q531" s="23">
        <v>619159.37</v>
      </c>
      <c r="R531" s="23">
        <v>5609775.6200000001</v>
      </c>
      <c r="S531" s="23">
        <v>5609775.6200000001</v>
      </c>
      <c r="T531" s="23">
        <v>5609775.6200000001</v>
      </c>
      <c r="U531" s="12">
        <v>0.13419421124715902</v>
      </c>
      <c r="V531" s="12">
        <v>0</v>
      </c>
      <c r="W531" s="13">
        <v>0.13419421124715902</v>
      </c>
    </row>
    <row r="532" spans="1:23" outlineLevel="3" x14ac:dyDescent="0.3">
      <c r="A532" s="14"/>
      <c r="B532" s="15"/>
      <c r="C532" s="15" t="s">
        <v>215</v>
      </c>
      <c r="D532" s="15"/>
      <c r="E532" s="15"/>
      <c r="F532" s="15"/>
      <c r="G532" s="15"/>
      <c r="H532" s="15"/>
      <c r="I532" s="16"/>
      <c r="J532" s="16"/>
      <c r="K532" s="24">
        <f t="shared" ref="K532:T532" si="48">SUBTOTAL(9,K511:K531)</f>
        <v>179503586435</v>
      </c>
      <c r="L532" s="24">
        <f t="shared" si="48"/>
        <v>179503586435</v>
      </c>
      <c r="M532" s="24">
        <f t="shared" si="48"/>
        <v>0</v>
      </c>
      <c r="N532" s="24">
        <f t="shared" si="48"/>
        <v>0</v>
      </c>
      <c r="O532" s="24">
        <f t="shared" si="48"/>
        <v>0</v>
      </c>
      <c r="P532" s="24">
        <f t="shared" si="48"/>
        <v>179416515770.26001</v>
      </c>
      <c r="Q532" s="24">
        <f t="shared" si="48"/>
        <v>179414672731.33002</v>
      </c>
      <c r="R532" s="24">
        <f t="shared" si="48"/>
        <v>87070664.74000001</v>
      </c>
      <c r="S532" s="24">
        <f t="shared" si="48"/>
        <v>87070664.74000001</v>
      </c>
      <c r="T532" s="24">
        <f t="shared" si="48"/>
        <v>87070664.739999413</v>
      </c>
      <c r="U532" s="17">
        <v>0.9995149363504694</v>
      </c>
      <c r="V532" s="17">
        <v>0</v>
      </c>
      <c r="W532" s="18">
        <v>0.9995149363504694</v>
      </c>
    </row>
    <row r="533" spans="1:23" ht="100.8" outlineLevel="4" x14ac:dyDescent="0.3">
      <c r="A533" s="9" t="s">
        <v>339</v>
      </c>
      <c r="B533" s="10" t="s">
        <v>29</v>
      </c>
      <c r="C533" s="10" t="s">
        <v>293</v>
      </c>
      <c r="D533" s="10" t="s">
        <v>294</v>
      </c>
      <c r="E533" s="10" t="s">
        <v>162</v>
      </c>
      <c r="F533" s="10">
        <v>280</v>
      </c>
      <c r="G533" s="10">
        <v>2310</v>
      </c>
      <c r="H533" s="10">
        <v>3460</v>
      </c>
      <c r="I533" s="11" t="s">
        <v>373</v>
      </c>
      <c r="J533" s="11"/>
      <c r="K533" s="23">
        <v>2750317486</v>
      </c>
      <c r="L533" s="23">
        <v>2750317486</v>
      </c>
      <c r="M533" s="23">
        <v>0</v>
      </c>
      <c r="N533" s="23">
        <v>0</v>
      </c>
      <c r="O533" s="23">
        <v>0</v>
      </c>
      <c r="P533" s="23">
        <v>2750317486</v>
      </c>
      <c r="Q533" s="23">
        <v>2750317486</v>
      </c>
      <c r="R533" s="23">
        <v>0</v>
      </c>
      <c r="S533" s="23">
        <v>0</v>
      </c>
      <c r="T533" s="23">
        <v>0</v>
      </c>
      <c r="U533" s="12">
        <v>1</v>
      </c>
      <c r="V533" s="12">
        <v>0</v>
      </c>
      <c r="W533" s="13">
        <v>1</v>
      </c>
    </row>
    <row r="534" spans="1:23" ht="129.6" outlineLevel="4" x14ac:dyDescent="0.3">
      <c r="A534" s="9" t="s">
        <v>339</v>
      </c>
      <c r="B534" s="10" t="s">
        <v>29</v>
      </c>
      <c r="C534" s="10" t="s">
        <v>293</v>
      </c>
      <c r="D534" s="10" t="s">
        <v>294</v>
      </c>
      <c r="E534" s="10" t="s">
        <v>162</v>
      </c>
      <c r="F534" s="10" t="s">
        <v>32</v>
      </c>
      <c r="G534" s="10">
        <v>2310</v>
      </c>
      <c r="H534" s="10">
        <v>3460</v>
      </c>
      <c r="I534" s="11" t="s">
        <v>374</v>
      </c>
      <c r="J534" s="11"/>
      <c r="K534" s="23">
        <v>862862854</v>
      </c>
      <c r="L534" s="23">
        <v>862862854</v>
      </c>
      <c r="M534" s="23">
        <v>0</v>
      </c>
      <c r="N534" s="23">
        <v>0</v>
      </c>
      <c r="O534" s="23">
        <v>0</v>
      </c>
      <c r="P534" s="23">
        <v>862862841.28999996</v>
      </c>
      <c r="Q534" s="23">
        <v>862862841.28999996</v>
      </c>
      <c r="R534" s="23">
        <v>12.71</v>
      </c>
      <c r="S534" s="23">
        <v>12.71</v>
      </c>
      <c r="T534" s="23">
        <v>12.710000038146973</v>
      </c>
      <c r="U534" s="12">
        <v>0.99999998526996503</v>
      </c>
      <c r="V534" s="12">
        <v>0</v>
      </c>
      <c r="W534" s="13">
        <v>0.99999998526996503</v>
      </c>
    </row>
    <row r="535" spans="1:23" outlineLevel="3" x14ac:dyDescent="0.3">
      <c r="A535" s="14"/>
      <c r="B535" s="15"/>
      <c r="C535" s="15" t="s">
        <v>299</v>
      </c>
      <c r="D535" s="15"/>
      <c r="E535" s="15"/>
      <c r="F535" s="15"/>
      <c r="G535" s="15"/>
      <c r="H535" s="15"/>
      <c r="I535" s="16"/>
      <c r="J535" s="16"/>
      <c r="K535" s="24">
        <f t="shared" ref="K535:T535" si="49">SUBTOTAL(9,K533:K534)</f>
        <v>3613180340</v>
      </c>
      <c r="L535" s="24">
        <f t="shared" si="49"/>
        <v>3613180340</v>
      </c>
      <c r="M535" s="24">
        <f t="shared" si="49"/>
        <v>0</v>
      </c>
      <c r="N535" s="24">
        <f t="shared" si="49"/>
        <v>0</v>
      </c>
      <c r="O535" s="24">
        <f t="shared" si="49"/>
        <v>0</v>
      </c>
      <c r="P535" s="24">
        <f t="shared" si="49"/>
        <v>3613180327.29</v>
      </c>
      <c r="Q535" s="24">
        <f t="shared" si="49"/>
        <v>3613180327.29</v>
      </c>
      <c r="R535" s="24">
        <f t="shared" si="49"/>
        <v>12.71</v>
      </c>
      <c r="S535" s="24">
        <f t="shared" si="49"/>
        <v>12.71</v>
      </c>
      <c r="T535" s="24">
        <f t="shared" si="49"/>
        <v>12.710000038146973</v>
      </c>
      <c r="U535" s="17">
        <v>0.99999999648232341</v>
      </c>
      <c r="V535" s="17">
        <v>0</v>
      </c>
      <c r="W535" s="18">
        <v>0.99999999648232341</v>
      </c>
    </row>
    <row r="536" spans="1:23" outlineLevel="1" x14ac:dyDescent="0.3">
      <c r="A536" s="33" t="s">
        <v>375</v>
      </c>
      <c r="B536" s="34"/>
      <c r="C536" s="34"/>
      <c r="D536" s="34"/>
      <c r="E536" s="34"/>
      <c r="F536" s="34"/>
      <c r="G536" s="34"/>
      <c r="H536" s="34"/>
      <c r="I536" s="35"/>
      <c r="J536" s="35"/>
      <c r="K536" s="36">
        <f t="shared" ref="K536:T536" si="50">SUBTOTAL(9,K472:K534)</f>
        <v>187965819797</v>
      </c>
      <c r="L536" s="36">
        <f t="shared" si="50"/>
        <v>187965819797</v>
      </c>
      <c r="M536" s="36">
        <f t="shared" si="50"/>
        <v>1963016.22</v>
      </c>
      <c r="N536" s="36">
        <f t="shared" si="50"/>
        <v>401488674.65000004</v>
      </c>
      <c r="O536" s="36">
        <f t="shared" si="50"/>
        <v>0</v>
      </c>
      <c r="P536" s="36">
        <f t="shared" si="50"/>
        <v>187027010296.85001</v>
      </c>
      <c r="Q536" s="36">
        <f t="shared" si="50"/>
        <v>183873310822.88</v>
      </c>
      <c r="R536" s="36">
        <f t="shared" si="50"/>
        <v>535357809.28000003</v>
      </c>
      <c r="S536" s="36">
        <f t="shared" si="50"/>
        <v>535357809.28000003</v>
      </c>
      <c r="T536" s="36">
        <f t="shared" si="50"/>
        <v>535357809.27999902</v>
      </c>
      <c r="U536" s="37">
        <v>0.99500542438426365</v>
      </c>
      <c r="V536" s="37">
        <v>2.1464098701866182E-3</v>
      </c>
      <c r="W536" s="38">
        <v>0.99715183425445031</v>
      </c>
    </row>
    <row r="537" spans="1:23" outlineLevel="4" x14ac:dyDescent="0.3">
      <c r="A537" s="9" t="s">
        <v>376</v>
      </c>
      <c r="B537" s="10" t="s">
        <v>377</v>
      </c>
      <c r="C537" s="10" t="s">
        <v>30</v>
      </c>
      <c r="D537" s="10" t="s">
        <v>31</v>
      </c>
      <c r="E537" s="10"/>
      <c r="F537" s="10">
        <v>280</v>
      </c>
      <c r="G537" s="10">
        <v>1111</v>
      </c>
      <c r="H537" s="10">
        <v>3410</v>
      </c>
      <c r="I537" s="11" t="s">
        <v>33</v>
      </c>
      <c r="J537" s="11"/>
      <c r="K537" s="23">
        <v>232751152648</v>
      </c>
      <c r="L537" s="23">
        <v>232751152648</v>
      </c>
      <c r="M537" s="23">
        <v>0</v>
      </c>
      <c r="N537" s="23">
        <v>220826.67</v>
      </c>
      <c r="O537" s="23">
        <v>0</v>
      </c>
      <c r="P537" s="23">
        <v>225406317210.89001</v>
      </c>
      <c r="Q537" s="23">
        <v>187760329986.35999</v>
      </c>
      <c r="R537" s="23">
        <v>7344614610.4399996</v>
      </c>
      <c r="S537" s="23">
        <v>7344614610.4399996</v>
      </c>
      <c r="T537" s="23">
        <v>7344614610.4399719</v>
      </c>
      <c r="U537" s="12">
        <v>0.96844339822360448</v>
      </c>
      <c r="V537" s="12">
        <v>9.4876724556533594E-7</v>
      </c>
      <c r="W537" s="13">
        <v>0.96844434699085002</v>
      </c>
    </row>
    <row r="538" spans="1:23" outlineLevel="4" x14ac:dyDescent="0.3">
      <c r="A538" s="9" t="s">
        <v>376</v>
      </c>
      <c r="B538" s="10" t="s">
        <v>377</v>
      </c>
      <c r="C538" s="10" t="s">
        <v>30</v>
      </c>
      <c r="D538" s="10" t="s">
        <v>34</v>
      </c>
      <c r="E538" s="10"/>
      <c r="F538" s="10">
        <v>280</v>
      </c>
      <c r="G538" s="10">
        <v>1111</v>
      </c>
      <c r="H538" s="10">
        <v>3410</v>
      </c>
      <c r="I538" s="11" t="s">
        <v>35</v>
      </c>
      <c r="J538" s="11"/>
      <c r="K538" s="23">
        <v>19536668356</v>
      </c>
      <c r="L538" s="23">
        <v>19536668356</v>
      </c>
      <c r="M538" s="23">
        <v>0</v>
      </c>
      <c r="N538" s="23">
        <v>0</v>
      </c>
      <c r="O538" s="23">
        <v>0</v>
      </c>
      <c r="P538" s="23">
        <v>16154462858.33</v>
      </c>
      <c r="Q538" s="23">
        <v>13493354179.51</v>
      </c>
      <c r="R538" s="23">
        <v>3382205497.6700001</v>
      </c>
      <c r="S538" s="23">
        <v>3382205497.6700001</v>
      </c>
      <c r="T538" s="23">
        <v>3382205497.6700001</v>
      </c>
      <c r="U538" s="12">
        <v>0.82687910568788081</v>
      </c>
      <c r="V538" s="12">
        <v>0</v>
      </c>
      <c r="W538" s="13">
        <v>0.82687910568788081</v>
      </c>
    </row>
    <row r="539" spans="1:23" outlineLevel="4" x14ac:dyDescent="0.3">
      <c r="A539" s="9" t="s">
        <v>376</v>
      </c>
      <c r="B539" s="10" t="s">
        <v>377</v>
      </c>
      <c r="C539" s="10" t="s">
        <v>30</v>
      </c>
      <c r="D539" s="10" t="s">
        <v>378</v>
      </c>
      <c r="E539" s="10"/>
      <c r="F539" s="10">
        <v>280</v>
      </c>
      <c r="G539" s="10">
        <v>1111</v>
      </c>
      <c r="H539" s="10">
        <v>3410</v>
      </c>
      <c r="I539" s="11" t="s">
        <v>379</v>
      </c>
      <c r="J539" s="11"/>
      <c r="K539" s="23">
        <v>348694575</v>
      </c>
      <c r="L539" s="23">
        <v>348694575</v>
      </c>
      <c r="M539" s="23">
        <v>0</v>
      </c>
      <c r="N539" s="23">
        <v>0</v>
      </c>
      <c r="O539" s="23">
        <v>0</v>
      </c>
      <c r="P539" s="23">
        <v>346569045.64999998</v>
      </c>
      <c r="Q539" s="23">
        <v>290240090.22000003</v>
      </c>
      <c r="R539" s="23">
        <v>2125529.35</v>
      </c>
      <c r="S539" s="23">
        <v>2125529.35</v>
      </c>
      <c r="T539" s="23">
        <v>2125529.3500000238</v>
      </c>
      <c r="U539" s="12">
        <v>0.99390432343262003</v>
      </c>
      <c r="V539" s="12">
        <v>0</v>
      </c>
      <c r="W539" s="13">
        <v>0.99390432343262003</v>
      </c>
    </row>
    <row r="540" spans="1:23" outlineLevel="4" x14ac:dyDescent="0.3">
      <c r="A540" s="9" t="s">
        <v>376</v>
      </c>
      <c r="B540" s="10" t="s">
        <v>377</v>
      </c>
      <c r="C540" s="10" t="s">
        <v>30</v>
      </c>
      <c r="D540" s="10" t="s">
        <v>41</v>
      </c>
      <c r="E540" s="10"/>
      <c r="F540" s="10">
        <v>280</v>
      </c>
      <c r="G540" s="10">
        <v>1111</v>
      </c>
      <c r="H540" s="10">
        <v>3410</v>
      </c>
      <c r="I540" s="11" t="s">
        <v>42</v>
      </c>
      <c r="J540" s="11"/>
      <c r="K540" s="23">
        <v>71279636148</v>
      </c>
      <c r="L540" s="23">
        <v>71279636148</v>
      </c>
      <c r="M540" s="23">
        <v>0</v>
      </c>
      <c r="N540" s="23">
        <v>0</v>
      </c>
      <c r="O540" s="23">
        <v>0</v>
      </c>
      <c r="P540" s="23">
        <v>66743235200.760002</v>
      </c>
      <c r="Q540" s="23">
        <v>55630271313.519997</v>
      </c>
      <c r="R540" s="23">
        <v>4536400947.2399998</v>
      </c>
      <c r="S540" s="23">
        <v>4536400947.2399998</v>
      </c>
      <c r="T540" s="23">
        <v>4536400947.2399979</v>
      </c>
      <c r="U540" s="12">
        <v>0.93635768653727502</v>
      </c>
      <c r="V540" s="12">
        <v>0</v>
      </c>
      <c r="W540" s="13">
        <v>0.93635768653727502</v>
      </c>
    </row>
    <row r="541" spans="1:23" ht="28.8" outlineLevel="4" x14ac:dyDescent="0.3">
      <c r="A541" s="9" t="s">
        <v>376</v>
      </c>
      <c r="B541" s="10" t="s">
        <v>377</v>
      </c>
      <c r="C541" s="10" t="s">
        <v>30</v>
      </c>
      <c r="D541" s="10" t="s">
        <v>43</v>
      </c>
      <c r="E541" s="10"/>
      <c r="F541" s="10">
        <v>280</v>
      </c>
      <c r="G541" s="10">
        <v>1111</v>
      </c>
      <c r="H541" s="10">
        <v>3410</v>
      </c>
      <c r="I541" s="11" t="s">
        <v>44</v>
      </c>
      <c r="J541" s="11"/>
      <c r="K541" s="23">
        <v>9594575352</v>
      </c>
      <c r="L541" s="23">
        <v>9594575352</v>
      </c>
      <c r="M541" s="23">
        <v>0</v>
      </c>
      <c r="N541" s="23">
        <v>0</v>
      </c>
      <c r="O541" s="23">
        <v>0</v>
      </c>
      <c r="P541" s="23">
        <v>8882722085.0100002</v>
      </c>
      <c r="Q541" s="23">
        <v>7390820540.2700005</v>
      </c>
      <c r="R541" s="23">
        <v>711853266.99000001</v>
      </c>
      <c r="S541" s="23">
        <v>711853266.99000001</v>
      </c>
      <c r="T541" s="23">
        <v>711853266.98999977</v>
      </c>
      <c r="U541" s="12">
        <v>0.92580669379582148</v>
      </c>
      <c r="V541" s="12">
        <v>0</v>
      </c>
      <c r="W541" s="13">
        <v>0.92580669379582148</v>
      </c>
    </row>
    <row r="542" spans="1:23" outlineLevel="4" x14ac:dyDescent="0.3">
      <c r="A542" s="9" t="s">
        <v>376</v>
      </c>
      <c r="B542" s="10" t="s">
        <v>377</v>
      </c>
      <c r="C542" s="10" t="s">
        <v>30</v>
      </c>
      <c r="D542" s="10" t="s">
        <v>45</v>
      </c>
      <c r="E542" s="10"/>
      <c r="F542" s="10">
        <v>280</v>
      </c>
      <c r="G542" s="10">
        <v>1111</v>
      </c>
      <c r="H542" s="10">
        <v>3410</v>
      </c>
      <c r="I542" s="11" t="s">
        <v>46</v>
      </c>
      <c r="J542" s="11"/>
      <c r="K542" s="23">
        <v>33029094560</v>
      </c>
      <c r="L542" s="23">
        <v>33029094560</v>
      </c>
      <c r="M542" s="23">
        <v>0</v>
      </c>
      <c r="N542" s="23">
        <v>0</v>
      </c>
      <c r="O542" s="23">
        <v>0</v>
      </c>
      <c r="P542" s="23">
        <v>32723959454.810001</v>
      </c>
      <c r="Q542" s="23">
        <v>32723959454.810001</v>
      </c>
      <c r="R542" s="23">
        <v>305135105.19</v>
      </c>
      <c r="S542" s="23">
        <v>305135105.19</v>
      </c>
      <c r="T542" s="23">
        <v>305135105.18999863</v>
      </c>
      <c r="U542" s="12">
        <v>0.99076162670352053</v>
      </c>
      <c r="V542" s="12">
        <v>0</v>
      </c>
      <c r="W542" s="13">
        <v>0.99076162670352053</v>
      </c>
    </row>
    <row r="543" spans="1:23" outlineLevel="4" x14ac:dyDescent="0.3">
      <c r="A543" s="9" t="s">
        <v>376</v>
      </c>
      <c r="B543" s="10" t="s">
        <v>377</v>
      </c>
      <c r="C543" s="10" t="s">
        <v>30</v>
      </c>
      <c r="D543" s="10" t="s">
        <v>45</v>
      </c>
      <c r="E543" s="10"/>
      <c r="F543" s="10" t="s">
        <v>32</v>
      </c>
      <c r="G543" s="10">
        <v>1111</v>
      </c>
      <c r="H543" s="10">
        <v>3410</v>
      </c>
      <c r="I543" s="11" t="s">
        <v>46</v>
      </c>
      <c r="J543" s="11"/>
      <c r="K543" s="23">
        <v>7622233898</v>
      </c>
      <c r="L543" s="23">
        <v>7622233898</v>
      </c>
      <c r="M543" s="23">
        <v>0</v>
      </c>
      <c r="N543" s="23">
        <v>0</v>
      </c>
      <c r="O543" s="23">
        <v>0</v>
      </c>
      <c r="P543" s="23">
        <v>5997002780.3599997</v>
      </c>
      <c r="Q543" s="23">
        <v>5997002780.3599997</v>
      </c>
      <c r="R543" s="23">
        <v>1625231117.6400001</v>
      </c>
      <c r="S543" s="23">
        <v>1625231117.6400001</v>
      </c>
      <c r="T543" s="23">
        <v>1625231117.6400003</v>
      </c>
      <c r="U543" s="12">
        <v>0.78677758523437002</v>
      </c>
      <c r="V543" s="12">
        <v>0</v>
      </c>
      <c r="W543" s="13">
        <v>0.78677758523437002</v>
      </c>
    </row>
    <row r="544" spans="1:23" outlineLevel="4" x14ac:dyDescent="0.3">
      <c r="A544" s="9" t="s">
        <v>376</v>
      </c>
      <c r="B544" s="10" t="s">
        <v>377</v>
      </c>
      <c r="C544" s="10" t="s">
        <v>30</v>
      </c>
      <c r="D544" s="10" t="s">
        <v>47</v>
      </c>
      <c r="E544" s="10"/>
      <c r="F544" s="10">
        <v>280</v>
      </c>
      <c r="G544" s="10">
        <v>1111</v>
      </c>
      <c r="H544" s="10">
        <v>3410</v>
      </c>
      <c r="I544" s="11" t="s">
        <v>48</v>
      </c>
      <c r="J544" s="11"/>
      <c r="K544" s="23">
        <v>33769340466</v>
      </c>
      <c r="L544" s="23">
        <v>33769340466</v>
      </c>
      <c r="M544" s="23">
        <v>0</v>
      </c>
      <c r="N544" s="23">
        <v>0</v>
      </c>
      <c r="O544" s="23">
        <v>0</v>
      </c>
      <c r="P544" s="23">
        <v>33769340461.130001</v>
      </c>
      <c r="Q544" s="23">
        <v>13173669.369999999</v>
      </c>
      <c r="R544" s="23">
        <v>4.87</v>
      </c>
      <c r="S544" s="23">
        <v>4.87</v>
      </c>
      <c r="T544" s="23">
        <v>4.8699989318847656</v>
      </c>
      <c r="U544" s="12">
        <v>0.99999999985578636</v>
      </c>
      <c r="V544" s="12">
        <v>0</v>
      </c>
      <c r="W544" s="13">
        <v>0.99999999985578636</v>
      </c>
    </row>
    <row r="545" spans="1:23" outlineLevel="4" x14ac:dyDescent="0.3">
      <c r="A545" s="9" t="s">
        <v>376</v>
      </c>
      <c r="B545" s="10" t="s">
        <v>377</v>
      </c>
      <c r="C545" s="10" t="s">
        <v>30</v>
      </c>
      <c r="D545" s="10" t="s">
        <v>49</v>
      </c>
      <c r="E545" s="10"/>
      <c r="F545" s="10">
        <v>280</v>
      </c>
      <c r="G545" s="10">
        <v>1111</v>
      </c>
      <c r="H545" s="10">
        <v>3410</v>
      </c>
      <c r="I545" s="11" t="s">
        <v>50</v>
      </c>
      <c r="J545" s="11"/>
      <c r="K545" s="23">
        <v>131645275080</v>
      </c>
      <c r="L545" s="23">
        <v>131645275080</v>
      </c>
      <c r="M545" s="23">
        <v>0</v>
      </c>
      <c r="N545" s="23">
        <v>0</v>
      </c>
      <c r="O545" s="23">
        <v>0</v>
      </c>
      <c r="P545" s="23">
        <v>118646210300.44</v>
      </c>
      <c r="Q545" s="23">
        <v>98299120027.119995</v>
      </c>
      <c r="R545" s="23">
        <v>12999064779.559999</v>
      </c>
      <c r="S545" s="23">
        <v>12999064779.559999</v>
      </c>
      <c r="T545" s="23">
        <v>12999064779.559998</v>
      </c>
      <c r="U545" s="12">
        <v>0.90125688315315111</v>
      </c>
      <c r="V545" s="12">
        <v>0</v>
      </c>
      <c r="W545" s="13">
        <v>0.90125688315315111</v>
      </c>
    </row>
    <row r="546" spans="1:23" ht="57.6" outlineLevel="4" x14ac:dyDescent="0.3">
      <c r="A546" s="9" t="s">
        <v>376</v>
      </c>
      <c r="B546" s="10" t="s">
        <v>377</v>
      </c>
      <c r="C546" s="10" t="s">
        <v>30</v>
      </c>
      <c r="D546" s="10" t="s">
        <v>51</v>
      </c>
      <c r="E546" s="10" t="s">
        <v>52</v>
      </c>
      <c r="F546" s="10">
        <v>280</v>
      </c>
      <c r="G546" s="10">
        <v>1112</v>
      </c>
      <c r="H546" s="10">
        <v>3410</v>
      </c>
      <c r="I546" s="11" t="s">
        <v>53</v>
      </c>
      <c r="J546" s="11"/>
      <c r="K546" s="23">
        <v>44622595572</v>
      </c>
      <c r="L546" s="23">
        <v>44622595572</v>
      </c>
      <c r="M546" s="23">
        <v>0</v>
      </c>
      <c r="N546" s="23">
        <v>0</v>
      </c>
      <c r="O546" s="23">
        <v>0</v>
      </c>
      <c r="P546" s="23">
        <v>42789382331</v>
      </c>
      <c r="Q546" s="23">
        <v>42789382331</v>
      </c>
      <c r="R546" s="23">
        <v>1833213241</v>
      </c>
      <c r="S546" s="23">
        <v>1833213241</v>
      </c>
      <c r="T546" s="23">
        <v>1833213241</v>
      </c>
      <c r="U546" s="12">
        <v>0.95891737767602403</v>
      </c>
      <c r="V546" s="12">
        <v>0</v>
      </c>
      <c r="W546" s="13">
        <v>0.95891737767602403</v>
      </c>
    </row>
    <row r="547" spans="1:23" ht="57.6" outlineLevel="4" x14ac:dyDescent="0.3">
      <c r="A547" s="9" t="s">
        <v>376</v>
      </c>
      <c r="B547" s="10" t="s">
        <v>377</v>
      </c>
      <c r="C547" s="10" t="s">
        <v>30</v>
      </c>
      <c r="D547" s="10" t="s">
        <v>54</v>
      </c>
      <c r="E547" s="10" t="s">
        <v>52</v>
      </c>
      <c r="F547" s="10">
        <v>280</v>
      </c>
      <c r="G547" s="10">
        <v>1112</v>
      </c>
      <c r="H547" s="10">
        <v>3410</v>
      </c>
      <c r="I547" s="11" t="s">
        <v>55</v>
      </c>
      <c r="J547" s="11"/>
      <c r="K547" s="23">
        <v>2439059222</v>
      </c>
      <c r="L547" s="23">
        <v>2439059222</v>
      </c>
      <c r="M547" s="23">
        <v>0</v>
      </c>
      <c r="N547" s="23">
        <v>0</v>
      </c>
      <c r="O547" s="23">
        <v>0</v>
      </c>
      <c r="P547" s="23">
        <v>2320797871</v>
      </c>
      <c r="Q547" s="23">
        <v>2320797871</v>
      </c>
      <c r="R547" s="23">
        <v>118261351</v>
      </c>
      <c r="S547" s="23">
        <v>118261351</v>
      </c>
      <c r="T547" s="23">
        <v>118261351</v>
      </c>
      <c r="U547" s="12">
        <v>0.95151353852612608</v>
      </c>
      <c r="V547" s="12">
        <v>0</v>
      </c>
      <c r="W547" s="13">
        <v>0.95151353852612608</v>
      </c>
    </row>
    <row r="548" spans="1:23" ht="72" outlineLevel="4" x14ac:dyDescent="0.3">
      <c r="A548" s="9" t="s">
        <v>376</v>
      </c>
      <c r="B548" s="10" t="s">
        <v>377</v>
      </c>
      <c r="C548" s="10" t="s">
        <v>30</v>
      </c>
      <c r="D548" s="10" t="s">
        <v>56</v>
      </c>
      <c r="E548" s="10" t="s">
        <v>52</v>
      </c>
      <c r="F548" s="10">
        <v>280</v>
      </c>
      <c r="G548" s="10">
        <v>1112</v>
      </c>
      <c r="H548" s="10">
        <v>3410</v>
      </c>
      <c r="I548" s="11" t="s">
        <v>57</v>
      </c>
      <c r="J548" s="11"/>
      <c r="K548" s="23">
        <v>3025409290</v>
      </c>
      <c r="L548" s="23">
        <v>3025409290</v>
      </c>
      <c r="M548" s="23">
        <v>0</v>
      </c>
      <c r="N548" s="23">
        <v>0</v>
      </c>
      <c r="O548" s="23">
        <v>0</v>
      </c>
      <c r="P548" s="23">
        <v>2708749543</v>
      </c>
      <c r="Q548" s="23">
        <v>2708749543</v>
      </c>
      <c r="R548" s="23">
        <v>316659747</v>
      </c>
      <c r="S548" s="23">
        <v>316659747</v>
      </c>
      <c r="T548" s="23">
        <v>316659747</v>
      </c>
      <c r="U548" s="12">
        <v>0.89533325357112259</v>
      </c>
      <c r="V548" s="12">
        <v>0</v>
      </c>
      <c r="W548" s="13">
        <v>0.89533325357112259</v>
      </c>
    </row>
    <row r="549" spans="1:23" ht="57.6" outlineLevel="4" x14ac:dyDescent="0.3">
      <c r="A549" s="9" t="s">
        <v>376</v>
      </c>
      <c r="B549" s="10" t="s">
        <v>377</v>
      </c>
      <c r="C549" s="10" t="s">
        <v>30</v>
      </c>
      <c r="D549" s="10" t="s">
        <v>58</v>
      </c>
      <c r="E549" s="10" t="s">
        <v>52</v>
      </c>
      <c r="F549" s="10">
        <v>280</v>
      </c>
      <c r="G549" s="10">
        <v>1112</v>
      </c>
      <c r="H549" s="10">
        <v>3410</v>
      </c>
      <c r="I549" s="11" t="s">
        <v>59</v>
      </c>
      <c r="J549" s="11"/>
      <c r="K549" s="23">
        <v>7317177662</v>
      </c>
      <c r="L549" s="23">
        <v>7317177662</v>
      </c>
      <c r="M549" s="23">
        <v>0</v>
      </c>
      <c r="N549" s="23">
        <v>0</v>
      </c>
      <c r="O549" s="23">
        <v>0</v>
      </c>
      <c r="P549" s="23">
        <v>6938437194</v>
      </c>
      <c r="Q549" s="23">
        <v>6938437194</v>
      </c>
      <c r="R549" s="23">
        <v>378740468</v>
      </c>
      <c r="S549" s="23">
        <v>378740468</v>
      </c>
      <c r="T549" s="23">
        <v>378740468</v>
      </c>
      <c r="U549" s="12">
        <v>0.94823954187050874</v>
      </c>
      <c r="V549" s="12">
        <v>0</v>
      </c>
      <c r="W549" s="13">
        <v>0.94823954187050874</v>
      </c>
    </row>
    <row r="550" spans="1:23" ht="57.6" outlineLevel="4" x14ac:dyDescent="0.3">
      <c r="A550" s="9" t="s">
        <v>376</v>
      </c>
      <c r="B550" s="10" t="s">
        <v>377</v>
      </c>
      <c r="C550" s="10" t="s">
        <v>30</v>
      </c>
      <c r="D550" s="10" t="s">
        <v>60</v>
      </c>
      <c r="E550" s="10" t="s">
        <v>52</v>
      </c>
      <c r="F550" s="10">
        <v>280</v>
      </c>
      <c r="G550" s="10">
        <v>1112</v>
      </c>
      <c r="H550" s="10">
        <v>3410</v>
      </c>
      <c r="I550" s="11" t="s">
        <v>59</v>
      </c>
      <c r="J550" s="11"/>
      <c r="K550" s="23">
        <v>14606309666</v>
      </c>
      <c r="L550" s="23">
        <v>14606309666</v>
      </c>
      <c r="M550" s="23">
        <v>0</v>
      </c>
      <c r="N550" s="23">
        <v>0</v>
      </c>
      <c r="O550" s="23">
        <v>0</v>
      </c>
      <c r="P550" s="23">
        <v>13876874329</v>
      </c>
      <c r="Q550" s="23">
        <v>13876874329</v>
      </c>
      <c r="R550" s="23">
        <v>729435337</v>
      </c>
      <c r="S550" s="23">
        <v>729435337</v>
      </c>
      <c r="T550" s="23">
        <v>729435337</v>
      </c>
      <c r="U550" s="12">
        <v>0.95006025795153781</v>
      </c>
      <c r="V550" s="12">
        <v>0</v>
      </c>
      <c r="W550" s="13">
        <v>0.95006025795153781</v>
      </c>
    </row>
    <row r="551" spans="1:23" outlineLevel="3" x14ac:dyDescent="0.3">
      <c r="A551" s="14"/>
      <c r="B551" s="15"/>
      <c r="C551" s="15" t="s">
        <v>61</v>
      </c>
      <c r="D551" s="15"/>
      <c r="E551" s="15"/>
      <c r="F551" s="15"/>
      <c r="G551" s="15"/>
      <c r="H551" s="15"/>
      <c r="I551" s="16"/>
      <c r="J551" s="16"/>
      <c r="K551" s="24">
        <f t="shared" ref="K551:T551" si="51">SUBTOTAL(9,K537:K550)</f>
        <v>611587222495</v>
      </c>
      <c r="L551" s="24">
        <f t="shared" si="51"/>
        <v>611587222495</v>
      </c>
      <c r="M551" s="24">
        <f t="shared" si="51"/>
        <v>0</v>
      </c>
      <c r="N551" s="24">
        <f t="shared" si="51"/>
        <v>220826.67</v>
      </c>
      <c r="O551" s="24">
        <f t="shared" si="51"/>
        <v>0</v>
      </c>
      <c r="P551" s="24">
        <f t="shared" si="51"/>
        <v>577304060665.38</v>
      </c>
      <c r="Q551" s="24">
        <f t="shared" si="51"/>
        <v>470232513309.53998</v>
      </c>
      <c r="R551" s="24">
        <f t="shared" si="51"/>
        <v>34282941002.949997</v>
      </c>
      <c r="S551" s="24">
        <f t="shared" si="51"/>
        <v>34282941002.949997</v>
      </c>
      <c r="T551" s="24">
        <f t="shared" si="51"/>
        <v>34282941002.949966</v>
      </c>
      <c r="U551" s="17">
        <v>0.94394395342374848</v>
      </c>
      <c r="V551" s="17">
        <v>3.6107142510127467E-7</v>
      </c>
      <c r="W551" s="18">
        <v>0.94394431449517358</v>
      </c>
    </row>
    <row r="552" spans="1:23" ht="100.8" outlineLevel="4" x14ac:dyDescent="0.3">
      <c r="A552" s="9" t="s">
        <v>376</v>
      </c>
      <c r="B552" s="10" t="s">
        <v>377</v>
      </c>
      <c r="C552" s="10" t="s">
        <v>154</v>
      </c>
      <c r="D552" s="10" t="s">
        <v>158</v>
      </c>
      <c r="E552" s="10" t="s">
        <v>52</v>
      </c>
      <c r="F552" s="10" t="s">
        <v>32</v>
      </c>
      <c r="G552" s="10">
        <v>1310</v>
      </c>
      <c r="H552" s="10">
        <v>3410</v>
      </c>
      <c r="I552" s="11" t="s">
        <v>159</v>
      </c>
      <c r="J552" s="11"/>
      <c r="K552" s="23">
        <v>319447829</v>
      </c>
      <c r="L552" s="23">
        <v>319447829</v>
      </c>
      <c r="M552" s="23">
        <v>0</v>
      </c>
      <c r="N552" s="23">
        <v>0</v>
      </c>
      <c r="O552" s="23">
        <v>0</v>
      </c>
      <c r="P552" s="23">
        <v>307575180.07999998</v>
      </c>
      <c r="Q552" s="23">
        <v>307575180.07999998</v>
      </c>
      <c r="R552" s="23">
        <v>11872648.92</v>
      </c>
      <c r="S552" s="23">
        <v>11872648.92</v>
      </c>
      <c r="T552" s="23">
        <v>11872648.920000017</v>
      </c>
      <c r="U552" s="12">
        <v>0.96283384063943656</v>
      </c>
      <c r="V552" s="12">
        <v>0</v>
      </c>
      <c r="W552" s="13">
        <v>0.96283384063943656</v>
      </c>
    </row>
    <row r="553" spans="1:23" ht="86.4" outlineLevel="4" x14ac:dyDescent="0.3">
      <c r="A553" s="9" t="s">
        <v>376</v>
      </c>
      <c r="B553" s="10" t="s">
        <v>377</v>
      </c>
      <c r="C553" s="10" t="s">
        <v>154</v>
      </c>
      <c r="D553" s="10" t="s">
        <v>158</v>
      </c>
      <c r="E553" s="10" t="s">
        <v>160</v>
      </c>
      <c r="F553" s="10" t="s">
        <v>32</v>
      </c>
      <c r="G553" s="10">
        <v>1310</v>
      </c>
      <c r="H553" s="10">
        <v>3410</v>
      </c>
      <c r="I553" s="11" t="s">
        <v>161</v>
      </c>
      <c r="J553" s="11"/>
      <c r="K553" s="23">
        <v>1219529610</v>
      </c>
      <c r="L553" s="23">
        <v>1219529610</v>
      </c>
      <c r="M553" s="23">
        <v>0</v>
      </c>
      <c r="N553" s="23">
        <v>0</v>
      </c>
      <c r="O553" s="23">
        <v>0</v>
      </c>
      <c r="P553" s="23">
        <v>1154707442.55</v>
      </c>
      <c r="Q553" s="23">
        <v>1154707442.55</v>
      </c>
      <c r="R553" s="23">
        <v>64822167.450000003</v>
      </c>
      <c r="S553" s="23">
        <v>64822167.450000003</v>
      </c>
      <c r="T553" s="23">
        <v>64822167.450000048</v>
      </c>
      <c r="U553" s="12">
        <v>0.94684658173244352</v>
      </c>
      <c r="V553" s="12">
        <v>0</v>
      </c>
      <c r="W553" s="13">
        <v>0.94684658173244352</v>
      </c>
    </row>
    <row r="554" spans="1:23" ht="129.6" outlineLevel="4" x14ac:dyDescent="0.3">
      <c r="A554" s="9" t="s">
        <v>376</v>
      </c>
      <c r="B554" s="10" t="s">
        <v>377</v>
      </c>
      <c r="C554" s="10" t="s">
        <v>154</v>
      </c>
      <c r="D554" s="10" t="s">
        <v>158</v>
      </c>
      <c r="E554" s="10" t="s">
        <v>191</v>
      </c>
      <c r="F554" s="10" t="s">
        <v>32</v>
      </c>
      <c r="G554" s="10">
        <v>1310</v>
      </c>
      <c r="H554" s="10">
        <v>3410</v>
      </c>
      <c r="I554" s="11" t="s">
        <v>380</v>
      </c>
      <c r="J554" s="11"/>
      <c r="K554" s="23">
        <v>243067175</v>
      </c>
      <c r="L554" s="23">
        <v>243067175</v>
      </c>
      <c r="M554" s="23">
        <v>0</v>
      </c>
      <c r="N554" s="23">
        <v>0</v>
      </c>
      <c r="O554" s="23">
        <v>0</v>
      </c>
      <c r="P554" s="23">
        <v>243067175</v>
      </c>
      <c r="Q554" s="23">
        <v>243067175</v>
      </c>
      <c r="R554" s="23">
        <v>0</v>
      </c>
      <c r="S554" s="23">
        <v>0</v>
      </c>
      <c r="T554" s="23">
        <v>0</v>
      </c>
      <c r="U554" s="12">
        <v>1</v>
      </c>
      <c r="V554" s="12">
        <v>0</v>
      </c>
      <c r="W554" s="13">
        <v>1</v>
      </c>
    </row>
    <row r="555" spans="1:23" ht="57.6" outlineLevel="4" x14ac:dyDescent="0.3">
      <c r="A555" s="9" t="s">
        <v>376</v>
      </c>
      <c r="B555" s="10" t="s">
        <v>377</v>
      </c>
      <c r="C555" s="10" t="s">
        <v>154</v>
      </c>
      <c r="D555" s="10" t="s">
        <v>158</v>
      </c>
      <c r="E555" s="10" t="s">
        <v>310</v>
      </c>
      <c r="F555" s="10" t="s">
        <v>32</v>
      </c>
      <c r="G555" s="10">
        <v>1310</v>
      </c>
      <c r="H555" s="10">
        <v>3410</v>
      </c>
      <c r="I555" s="11" t="s">
        <v>381</v>
      </c>
      <c r="J555" s="11"/>
      <c r="K555" s="23">
        <v>36199573935</v>
      </c>
      <c r="L555" s="23">
        <v>36199573935</v>
      </c>
      <c r="M555" s="23">
        <v>0</v>
      </c>
      <c r="N555" s="23">
        <v>0</v>
      </c>
      <c r="O555" s="23">
        <v>0</v>
      </c>
      <c r="P555" s="23">
        <v>35696626393.620003</v>
      </c>
      <c r="Q555" s="23">
        <v>35694492117.529999</v>
      </c>
      <c r="R555" s="23">
        <v>502947541.38</v>
      </c>
      <c r="S555" s="23">
        <v>502947541.38</v>
      </c>
      <c r="T555" s="23">
        <v>502947541.37999725</v>
      </c>
      <c r="U555" s="12">
        <v>0.9861062579829506</v>
      </c>
      <c r="V555" s="12">
        <v>0</v>
      </c>
      <c r="W555" s="13">
        <v>0.9861062579829506</v>
      </c>
    </row>
    <row r="556" spans="1:23" ht="72" outlineLevel="4" x14ac:dyDescent="0.3">
      <c r="A556" s="9" t="s">
        <v>376</v>
      </c>
      <c r="B556" s="10" t="s">
        <v>377</v>
      </c>
      <c r="C556" s="10" t="s">
        <v>154</v>
      </c>
      <c r="D556" s="10" t="s">
        <v>158</v>
      </c>
      <c r="E556" s="10" t="s">
        <v>359</v>
      </c>
      <c r="F556" s="10" t="s">
        <v>32</v>
      </c>
      <c r="G556" s="10">
        <v>1310</v>
      </c>
      <c r="H556" s="10">
        <v>3410</v>
      </c>
      <c r="I556" s="11" t="s">
        <v>382</v>
      </c>
      <c r="J556" s="11"/>
      <c r="K556" s="23">
        <v>12166529</v>
      </c>
      <c r="L556" s="23">
        <v>12166529</v>
      </c>
      <c r="M556" s="23">
        <v>0</v>
      </c>
      <c r="N556" s="23">
        <v>0</v>
      </c>
      <c r="O556" s="23">
        <v>0</v>
      </c>
      <c r="P556" s="23">
        <v>12166529</v>
      </c>
      <c r="Q556" s="23">
        <v>12166529</v>
      </c>
      <c r="R556" s="23">
        <v>0</v>
      </c>
      <c r="S556" s="23">
        <v>0</v>
      </c>
      <c r="T556" s="23">
        <v>0</v>
      </c>
      <c r="U556" s="12">
        <v>1</v>
      </c>
      <c r="V556" s="12">
        <v>0</v>
      </c>
      <c r="W556" s="13">
        <v>1</v>
      </c>
    </row>
    <row r="557" spans="1:23" ht="158.4" outlineLevel="4" x14ac:dyDescent="0.3">
      <c r="A557" s="9" t="s">
        <v>376</v>
      </c>
      <c r="B557" s="10" t="s">
        <v>377</v>
      </c>
      <c r="C557" s="10" t="s">
        <v>154</v>
      </c>
      <c r="D557" s="10" t="s">
        <v>158</v>
      </c>
      <c r="E557" s="10" t="s">
        <v>383</v>
      </c>
      <c r="F557" s="10" t="s">
        <v>32</v>
      </c>
      <c r="G557" s="10">
        <v>1310</v>
      </c>
      <c r="H557" s="10">
        <v>3410</v>
      </c>
      <c r="I557" s="11" t="s">
        <v>384</v>
      </c>
      <c r="J557" s="11"/>
      <c r="K557" s="23">
        <v>54410909</v>
      </c>
      <c r="L557" s="23">
        <v>54410909</v>
      </c>
      <c r="M557" s="23">
        <v>0</v>
      </c>
      <c r="N557" s="23">
        <v>0</v>
      </c>
      <c r="O557" s="23">
        <v>0</v>
      </c>
      <c r="P557" s="23">
        <v>48373871.799999997</v>
      </c>
      <c r="Q557" s="23">
        <v>48373871.799999997</v>
      </c>
      <c r="R557" s="23">
        <v>6037037.2000000002</v>
      </c>
      <c r="S557" s="23">
        <v>6037037.2000000002</v>
      </c>
      <c r="T557" s="23">
        <v>6037037.200000003</v>
      </c>
      <c r="U557" s="12">
        <v>0.88904730115793507</v>
      </c>
      <c r="V557" s="12">
        <v>0</v>
      </c>
      <c r="W557" s="13">
        <v>0.88904730115793507</v>
      </c>
    </row>
    <row r="558" spans="1:23" outlineLevel="4" x14ac:dyDescent="0.3">
      <c r="A558" s="9" t="s">
        <v>376</v>
      </c>
      <c r="B558" s="10" t="s">
        <v>377</v>
      </c>
      <c r="C558" s="10" t="s">
        <v>154</v>
      </c>
      <c r="D558" s="10" t="s">
        <v>184</v>
      </c>
      <c r="E558" s="10"/>
      <c r="F558" s="10" t="s">
        <v>32</v>
      </c>
      <c r="G558" s="10">
        <v>1320</v>
      </c>
      <c r="H558" s="10">
        <v>3410</v>
      </c>
      <c r="I558" s="11" t="s">
        <v>185</v>
      </c>
      <c r="J558" s="11"/>
      <c r="K558" s="23">
        <v>3633942410</v>
      </c>
      <c r="L558" s="23">
        <v>3633942410</v>
      </c>
      <c r="M558" s="23">
        <v>0</v>
      </c>
      <c r="N558" s="23">
        <v>0</v>
      </c>
      <c r="O558" s="23">
        <v>0</v>
      </c>
      <c r="P558" s="23">
        <v>3187968130.73</v>
      </c>
      <c r="Q558" s="23">
        <v>2575062227.9000001</v>
      </c>
      <c r="R558" s="23">
        <v>445974279.26999998</v>
      </c>
      <c r="S558" s="23">
        <v>445974279.26999998</v>
      </c>
      <c r="T558" s="23">
        <v>445974279.26999998</v>
      </c>
      <c r="U558" s="12">
        <v>0.87727535856298833</v>
      </c>
      <c r="V558" s="12">
        <v>0</v>
      </c>
      <c r="W558" s="13">
        <v>0.87727535856298833</v>
      </c>
    </row>
    <row r="559" spans="1:23" ht="187.2" outlineLevel="4" x14ac:dyDescent="0.3">
      <c r="A559" s="9" t="s">
        <v>376</v>
      </c>
      <c r="B559" s="10" t="s">
        <v>377</v>
      </c>
      <c r="C559" s="10" t="s">
        <v>154</v>
      </c>
      <c r="D559" s="10" t="s">
        <v>193</v>
      </c>
      <c r="E559" s="10" t="s">
        <v>52</v>
      </c>
      <c r="F559" s="10" t="s">
        <v>32</v>
      </c>
      <c r="G559" s="10">
        <v>1320</v>
      </c>
      <c r="H559" s="10">
        <v>3410</v>
      </c>
      <c r="I559" s="11" t="s">
        <v>385</v>
      </c>
      <c r="J559" s="11"/>
      <c r="K559" s="23">
        <v>177996774</v>
      </c>
      <c r="L559" s="23">
        <v>177996774</v>
      </c>
      <c r="M559" s="23">
        <v>0</v>
      </c>
      <c r="N559" s="23">
        <v>0</v>
      </c>
      <c r="O559" s="23">
        <v>0</v>
      </c>
      <c r="P559" s="23">
        <v>177996774</v>
      </c>
      <c r="Q559" s="23">
        <v>177996774</v>
      </c>
      <c r="R559" s="23">
        <v>0</v>
      </c>
      <c r="S559" s="23">
        <v>0</v>
      </c>
      <c r="T559" s="23">
        <v>0</v>
      </c>
      <c r="U559" s="12">
        <v>1</v>
      </c>
      <c r="V559" s="12">
        <v>0</v>
      </c>
      <c r="W559" s="13">
        <v>1</v>
      </c>
    </row>
    <row r="560" spans="1:23" ht="187.2" outlineLevel="4" x14ac:dyDescent="0.3">
      <c r="A560" s="9" t="s">
        <v>376</v>
      </c>
      <c r="B560" s="10" t="s">
        <v>377</v>
      </c>
      <c r="C560" s="10" t="s">
        <v>154</v>
      </c>
      <c r="D560" s="10" t="s">
        <v>196</v>
      </c>
      <c r="E560" s="10"/>
      <c r="F560" s="10" t="s">
        <v>32</v>
      </c>
      <c r="G560" s="10">
        <v>1320</v>
      </c>
      <c r="H560" s="10">
        <v>3410</v>
      </c>
      <c r="I560" s="11" t="s">
        <v>386</v>
      </c>
      <c r="J560" s="11"/>
      <c r="K560" s="23">
        <v>200000000</v>
      </c>
      <c r="L560" s="23">
        <v>200000000</v>
      </c>
      <c r="M560" s="23">
        <v>0</v>
      </c>
      <c r="N560" s="23">
        <v>0</v>
      </c>
      <c r="O560" s="23">
        <v>0</v>
      </c>
      <c r="P560" s="23">
        <v>197545376.91999999</v>
      </c>
      <c r="Q560" s="23">
        <v>197545376.91999999</v>
      </c>
      <c r="R560" s="23">
        <v>2454623.08</v>
      </c>
      <c r="S560" s="23">
        <v>2454623.08</v>
      </c>
      <c r="T560" s="23">
        <v>2454623.0800000131</v>
      </c>
      <c r="U560" s="12">
        <v>0.98772688459999991</v>
      </c>
      <c r="V560" s="12">
        <v>0</v>
      </c>
      <c r="W560" s="13">
        <v>0.98772688459999991</v>
      </c>
    </row>
    <row r="561" spans="1:23" outlineLevel="3" x14ac:dyDescent="0.3">
      <c r="A561" s="14"/>
      <c r="B561" s="15"/>
      <c r="C561" s="15" t="s">
        <v>215</v>
      </c>
      <c r="D561" s="15"/>
      <c r="E561" s="15"/>
      <c r="F561" s="15"/>
      <c r="G561" s="15"/>
      <c r="H561" s="15"/>
      <c r="I561" s="16"/>
      <c r="J561" s="16"/>
      <c r="K561" s="24">
        <f t="shared" ref="K561:T561" si="52">SUBTOTAL(9,K552:K560)</f>
        <v>42060135171</v>
      </c>
      <c r="L561" s="24">
        <f t="shared" si="52"/>
        <v>42060135171</v>
      </c>
      <c r="M561" s="24">
        <f t="shared" si="52"/>
        <v>0</v>
      </c>
      <c r="N561" s="24">
        <f t="shared" si="52"/>
        <v>0</v>
      </c>
      <c r="O561" s="24">
        <f t="shared" si="52"/>
        <v>0</v>
      </c>
      <c r="P561" s="24">
        <f t="shared" si="52"/>
        <v>41026026873.700005</v>
      </c>
      <c r="Q561" s="24">
        <f t="shared" si="52"/>
        <v>40410986694.779999</v>
      </c>
      <c r="R561" s="24">
        <f t="shared" si="52"/>
        <v>1034108297.3000001</v>
      </c>
      <c r="S561" s="24">
        <f t="shared" si="52"/>
        <v>1034108297.3000001</v>
      </c>
      <c r="T561" s="24">
        <f t="shared" si="52"/>
        <v>1034108297.2999974</v>
      </c>
      <c r="U561" s="17">
        <v>0.97541357646389593</v>
      </c>
      <c r="V561" s="17">
        <v>0</v>
      </c>
      <c r="W561" s="18">
        <v>0.97541357646389593</v>
      </c>
    </row>
    <row r="562" spans="1:23" outlineLevel="2" x14ac:dyDescent="0.3">
      <c r="A562" s="33"/>
      <c r="B562" s="34" t="s">
        <v>387</v>
      </c>
      <c r="C562" s="34"/>
      <c r="D562" s="34"/>
      <c r="E562" s="34"/>
      <c r="F562" s="34"/>
      <c r="G562" s="34"/>
      <c r="H562" s="34"/>
      <c r="I562" s="35"/>
      <c r="J562" s="35"/>
      <c r="K562" s="36">
        <f t="shared" ref="K562:T562" si="53">SUBTOTAL(9,K537:K560)</f>
        <v>653647357666</v>
      </c>
      <c r="L562" s="36">
        <f t="shared" si="53"/>
        <v>653647357666</v>
      </c>
      <c r="M562" s="36">
        <f t="shared" si="53"/>
        <v>0</v>
      </c>
      <c r="N562" s="36">
        <f t="shared" si="53"/>
        <v>220826.67</v>
      </c>
      <c r="O562" s="36">
        <f t="shared" si="53"/>
        <v>0</v>
      </c>
      <c r="P562" s="36">
        <f t="shared" si="53"/>
        <v>618330087539.08008</v>
      </c>
      <c r="Q562" s="36">
        <f t="shared" si="53"/>
        <v>510643500004.31995</v>
      </c>
      <c r="R562" s="36">
        <f t="shared" si="53"/>
        <v>35317049300.249992</v>
      </c>
      <c r="S562" s="36">
        <f t="shared" si="53"/>
        <v>35317049300.249992</v>
      </c>
      <c r="T562" s="36">
        <f t="shared" si="53"/>
        <v>35317049300.249962</v>
      </c>
      <c r="U562" s="37">
        <v>0.94596892389647458</v>
      </c>
      <c r="V562" s="37">
        <v>3.3783762362095828E-7</v>
      </c>
      <c r="W562" s="38">
        <v>0.94596926173409823</v>
      </c>
    </row>
    <row r="563" spans="1:23" outlineLevel="4" x14ac:dyDescent="0.3">
      <c r="A563" s="9" t="s">
        <v>376</v>
      </c>
      <c r="B563" s="10" t="s">
        <v>388</v>
      </c>
      <c r="C563" s="10" t="s">
        <v>30</v>
      </c>
      <c r="D563" s="10" t="s">
        <v>31</v>
      </c>
      <c r="E563" s="10"/>
      <c r="F563" s="10">
        <v>280</v>
      </c>
      <c r="G563" s="10">
        <v>1111</v>
      </c>
      <c r="H563" s="10">
        <v>3420</v>
      </c>
      <c r="I563" s="11" t="s">
        <v>33</v>
      </c>
      <c r="J563" s="11"/>
      <c r="K563" s="23">
        <v>133366241063</v>
      </c>
      <c r="L563" s="23">
        <v>133366241063</v>
      </c>
      <c r="M563" s="23">
        <v>0</v>
      </c>
      <c r="N563" s="23">
        <v>0</v>
      </c>
      <c r="O563" s="23">
        <v>0</v>
      </c>
      <c r="P563" s="23">
        <v>121566708679.23</v>
      </c>
      <c r="Q563" s="23">
        <v>101040255160.37</v>
      </c>
      <c r="R563" s="23">
        <v>11799532383.77</v>
      </c>
      <c r="S563" s="23">
        <v>11799532383.77</v>
      </c>
      <c r="T563" s="23">
        <v>11799532383.770004</v>
      </c>
      <c r="U563" s="12">
        <v>0.91152534337234492</v>
      </c>
      <c r="V563" s="12">
        <v>0</v>
      </c>
      <c r="W563" s="13">
        <v>0.91152534337234492</v>
      </c>
    </row>
    <row r="564" spans="1:23" outlineLevel="4" x14ac:dyDescent="0.3">
      <c r="A564" s="9" t="s">
        <v>376</v>
      </c>
      <c r="B564" s="10" t="s">
        <v>388</v>
      </c>
      <c r="C564" s="10" t="s">
        <v>30</v>
      </c>
      <c r="D564" s="10" t="s">
        <v>34</v>
      </c>
      <c r="E564" s="10"/>
      <c r="F564" s="10">
        <v>280</v>
      </c>
      <c r="G564" s="10">
        <v>1111</v>
      </c>
      <c r="H564" s="10">
        <v>3420</v>
      </c>
      <c r="I564" s="11" t="s">
        <v>35</v>
      </c>
      <c r="J564" s="11"/>
      <c r="K564" s="23">
        <v>5663084369</v>
      </c>
      <c r="L564" s="23">
        <v>5663084369</v>
      </c>
      <c r="M564" s="23">
        <v>0</v>
      </c>
      <c r="N564" s="23">
        <v>0</v>
      </c>
      <c r="O564" s="23">
        <v>0</v>
      </c>
      <c r="P564" s="23">
        <v>4733389865.5799999</v>
      </c>
      <c r="Q564" s="23">
        <v>3955645878.2399998</v>
      </c>
      <c r="R564" s="23">
        <v>929694503.41999996</v>
      </c>
      <c r="S564" s="23">
        <v>929694503.41999996</v>
      </c>
      <c r="T564" s="23">
        <v>929694503.42000008</v>
      </c>
      <c r="U564" s="12">
        <v>0.83583248229371376</v>
      </c>
      <c r="V564" s="12">
        <v>0</v>
      </c>
      <c r="W564" s="13">
        <v>0.83583248229371376</v>
      </c>
    </row>
    <row r="565" spans="1:23" outlineLevel="4" x14ac:dyDescent="0.3">
      <c r="A565" s="9" t="s">
        <v>376</v>
      </c>
      <c r="B565" s="10" t="s">
        <v>388</v>
      </c>
      <c r="C565" s="10" t="s">
        <v>30</v>
      </c>
      <c r="D565" s="10" t="s">
        <v>378</v>
      </c>
      <c r="E565" s="10"/>
      <c r="F565" s="10">
        <v>280</v>
      </c>
      <c r="G565" s="10">
        <v>1111</v>
      </c>
      <c r="H565" s="10">
        <v>3420</v>
      </c>
      <c r="I565" s="11" t="s">
        <v>379</v>
      </c>
      <c r="J565" s="11"/>
      <c r="K565" s="23">
        <v>113659856</v>
      </c>
      <c r="L565" s="23">
        <v>113659856</v>
      </c>
      <c r="M565" s="23">
        <v>0</v>
      </c>
      <c r="N565" s="23">
        <v>0</v>
      </c>
      <c r="O565" s="23">
        <v>0</v>
      </c>
      <c r="P565" s="23">
        <v>112797915.68000001</v>
      </c>
      <c r="Q565" s="23">
        <v>94385783.109999999</v>
      </c>
      <c r="R565" s="23">
        <v>861940.32</v>
      </c>
      <c r="S565" s="23">
        <v>861940.32</v>
      </c>
      <c r="T565" s="23">
        <v>861940.31999999285</v>
      </c>
      <c r="U565" s="12">
        <v>0.99241649294364764</v>
      </c>
      <c r="V565" s="12">
        <v>0</v>
      </c>
      <c r="W565" s="13">
        <v>0.99241649294364764</v>
      </c>
    </row>
    <row r="566" spans="1:23" outlineLevel="4" x14ac:dyDescent="0.3">
      <c r="A566" s="9" t="s">
        <v>376</v>
      </c>
      <c r="B566" s="10" t="s">
        <v>388</v>
      </c>
      <c r="C566" s="10" t="s">
        <v>30</v>
      </c>
      <c r="D566" s="10" t="s">
        <v>41</v>
      </c>
      <c r="E566" s="10"/>
      <c r="F566" s="10">
        <v>280</v>
      </c>
      <c r="G566" s="10">
        <v>1111</v>
      </c>
      <c r="H566" s="10">
        <v>3420</v>
      </c>
      <c r="I566" s="11" t="s">
        <v>42</v>
      </c>
      <c r="J566" s="11"/>
      <c r="K566" s="23">
        <v>34112583928</v>
      </c>
      <c r="L566" s="23">
        <v>34112583928</v>
      </c>
      <c r="M566" s="23">
        <v>0</v>
      </c>
      <c r="N566" s="23">
        <v>0</v>
      </c>
      <c r="O566" s="23">
        <v>0</v>
      </c>
      <c r="P566" s="23">
        <v>32313581254.07</v>
      </c>
      <c r="Q566" s="23">
        <v>26914976846.779999</v>
      </c>
      <c r="R566" s="23">
        <v>1799002673.9300001</v>
      </c>
      <c r="S566" s="23">
        <v>1799002673.9300001</v>
      </c>
      <c r="T566" s="23">
        <v>1799002673.9300003</v>
      </c>
      <c r="U566" s="12">
        <v>0.9472627849673575</v>
      </c>
      <c r="V566" s="12">
        <v>0</v>
      </c>
      <c r="W566" s="13">
        <v>0.9472627849673575</v>
      </c>
    </row>
    <row r="567" spans="1:23" ht="28.8" outlineLevel="4" x14ac:dyDescent="0.3">
      <c r="A567" s="9" t="s">
        <v>376</v>
      </c>
      <c r="B567" s="10" t="s">
        <v>388</v>
      </c>
      <c r="C567" s="10" t="s">
        <v>30</v>
      </c>
      <c r="D567" s="10" t="s">
        <v>43</v>
      </c>
      <c r="E567" s="10"/>
      <c r="F567" s="10">
        <v>280</v>
      </c>
      <c r="G567" s="10">
        <v>1111</v>
      </c>
      <c r="H567" s="10">
        <v>3420</v>
      </c>
      <c r="I567" s="11" t="s">
        <v>44</v>
      </c>
      <c r="J567" s="11"/>
      <c r="K567" s="23">
        <v>7358169521</v>
      </c>
      <c r="L567" s="23">
        <v>7358169521</v>
      </c>
      <c r="M567" s="23">
        <v>0</v>
      </c>
      <c r="N567" s="23">
        <v>0</v>
      </c>
      <c r="O567" s="23">
        <v>0</v>
      </c>
      <c r="P567" s="23">
        <v>7302190824.5</v>
      </c>
      <c r="Q567" s="23">
        <v>6070732883.0100002</v>
      </c>
      <c r="R567" s="23">
        <v>55978696.5</v>
      </c>
      <c r="S567" s="23">
        <v>55978696.5</v>
      </c>
      <c r="T567" s="23">
        <v>55978696.5</v>
      </c>
      <c r="U567" s="12">
        <v>0.99239230676321899</v>
      </c>
      <c r="V567" s="12">
        <v>0</v>
      </c>
      <c r="W567" s="13">
        <v>0.99239230676321899</v>
      </c>
    </row>
    <row r="568" spans="1:23" outlineLevel="4" x14ac:dyDescent="0.3">
      <c r="A568" s="9" t="s">
        <v>376</v>
      </c>
      <c r="B568" s="10" t="s">
        <v>388</v>
      </c>
      <c r="C568" s="10" t="s">
        <v>30</v>
      </c>
      <c r="D568" s="10" t="s">
        <v>45</v>
      </c>
      <c r="E568" s="10"/>
      <c r="F568" s="10">
        <v>280</v>
      </c>
      <c r="G568" s="10">
        <v>1111</v>
      </c>
      <c r="H568" s="10">
        <v>3420</v>
      </c>
      <c r="I568" s="11" t="s">
        <v>46</v>
      </c>
      <c r="J568" s="11"/>
      <c r="K568" s="23">
        <v>19259520518</v>
      </c>
      <c r="L568" s="23">
        <v>19259520518</v>
      </c>
      <c r="M568" s="23">
        <v>0</v>
      </c>
      <c r="N568" s="23">
        <v>0</v>
      </c>
      <c r="O568" s="23">
        <v>0</v>
      </c>
      <c r="P568" s="23">
        <v>17987845901.169998</v>
      </c>
      <c r="Q568" s="23">
        <v>17987845901.169998</v>
      </c>
      <c r="R568" s="23">
        <v>1271674616.8299999</v>
      </c>
      <c r="S568" s="23">
        <v>1271674616.8299999</v>
      </c>
      <c r="T568" s="23">
        <v>1271674616.8300018</v>
      </c>
      <c r="U568" s="12">
        <v>0.93397163674757677</v>
      </c>
      <c r="V568" s="12">
        <v>0</v>
      </c>
      <c r="W568" s="13">
        <v>0.93397163674757677</v>
      </c>
    </row>
    <row r="569" spans="1:23" outlineLevel="4" x14ac:dyDescent="0.3">
      <c r="A569" s="9" t="s">
        <v>376</v>
      </c>
      <c r="B569" s="10" t="s">
        <v>388</v>
      </c>
      <c r="C569" s="10" t="s">
        <v>30</v>
      </c>
      <c r="D569" s="10" t="s">
        <v>47</v>
      </c>
      <c r="E569" s="10"/>
      <c r="F569" s="10">
        <v>280</v>
      </c>
      <c r="G569" s="10">
        <v>1111</v>
      </c>
      <c r="H569" s="10">
        <v>3420</v>
      </c>
      <c r="I569" s="11" t="s">
        <v>48</v>
      </c>
      <c r="J569" s="11"/>
      <c r="K569" s="23">
        <v>15685532870</v>
      </c>
      <c r="L569" s="23">
        <v>15685532870</v>
      </c>
      <c r="M569" s="23">
        <v>0</v>
      </c>
      <c r="N569" s="23">
        <v>0</v>
      </c>
      <c r="O569" s="23">
        <v>0</v>
      </c>
      <c r="P569" s="23">
        <v>15685532869.09</v>
      </c>
      <c r="Q569" s="23">
        <v>6673371.3300000001</v>
      </c>
      <c r="R569" s="23">
        <v>0.91</v>
      </c>
      <c r="S569" s="23">
        <v>0.91</v>
      </c>
      <c r="T569" s="23">
        <v>0.90999984741210938</v>
      </c>
      <c r="U569" s="12">
        <v>0.99999999994198474</v>
      </c>
      <c r="V569" s="12">
        <v>0</v>
      </c>
      <c r="W569" s="13">
        <v>0.99999999994198474</v>
      </c>
    </row>
    <row r="570" spans="1:23" outlineLevel="4" x14ac:dyDescent="0.3">
      <c r="A570" s="9" t="s">
        <v>376</v>
      </c>
      <c r="B570" s="10" t="s">
        <v>388</v>
      </c>
      <c r="C570" s="10" t="s">
        <v>30</v>
      </c>
      <c r="D570" s="10" t="s">
        <v>49</v>
      </c>
      <c r="E570" s="10"/>
      <c r="F570" s="10">
        <v>280</v>
      </c>
      <c r="G570" s="10">
        <v>1111</v>
      </c>
      <c r="H570" s="10">
        <v>3420</v>
      </c>
      <c r="I570" s="11" t="s">
        <v>50</v>
      </c>
      <c r="J570" s="11"/>
      <c r="K570" s="23">
        <v>39169365555</v>
      </c>
      <c r="L570" s="23">
        <v>39169365555</v>
      </c>
      <c r="M570" s="23">
        <v>0</v>
      </c>
      <c r="N570" s="23">
        <v>0</v>
      </c>
      <c r="O570" s="23">
        <v>0</v>
      </c>
      <c r="P570" s="23">
        <v>36787034767.089996</v>
      </c>
      <c r="Q570" s="23">
        <v>33045296833.389999</v>
      </c>
      <c r="R570" s="23">
        <v>2382330787.9099998</v>
      </c>
      <c r="S570" s="23">
        <v>2382330787.9099998</v>
      </c>
      <c r="T570" s="23">
        <v>2382330787.9100037</v>
      </c>
      <c r="U570" s="12">
        <v>0.93917872413417491</v>
      </c>
      <c r="V570" s="12">
        <v>0</v>
      </c>
      <c r="W570" s="13">
        <v>0.93917872413417491</v>
      </c>
    </row>
    <row r="571" spans="1:23" ht="57.6" outlineLevel="4" x14ac:dyDescent="0.3">
      <c r="A571" s="9" t="s">
        <v>376</v>
      </c>
      <c r="B571" s="10" t="s">
        <v>388</v>
      </c>
      <c r="C571" s="10" t="s">
        <v>30</v>
      </c>
      <c r="D571" s="10" t="s">
        <v>51</v>
      </c>
      <c r="E571" s="10" t="s">
        <v>52</v>
      </c>
      <c r="F571" s="10">
        <v>280</v>
      </c>
      <c r="G571" s="10">
        <v>1112</v>
      </c>
      <c r="H571" s="10">
        <v>3420</v>
      </c>
      <c r="I571" s="11" t="s">
        <v>53</v>
      </c>
      <c r="J571" s="11"/>
      <c r="K571" s="23">
        <v>20628137690</v>
      </c>
      <c r="L571" s="23">
        <v>20628137690</v>
      </c>
      <c r="M571" s="23">
        <v>0</v>
      </c>
      <c r="N571" s="23">
        <v>0</v>
      </c>
      <c r="O571" s="23">
        <v>0</v>
      </c>
      <c r="P571" s="23">
        <v>19935077477</v>
      </c>
      <c r="Q571" s="23">
        <v>19935077477</v>
      </c>
      <c r="R571" s="23">
        <v>693060213</v>
      </c>
      <c r="S571" s="23">
        <v>693060213</v>
      </c>
      <c r="T571" s="23">
        <v>693060213</v>
      </c>
      <c r="U571" s="12">
        <v>0.96640219183062859</v>
      </c>
      <c r="V571" s="12">
        <v>0</v>
      </c>
      <c r="W571" s="13">
        <v>0.96640219183062859</v>
      </c>
    </row>
    <row r="572" spans="1:23" ht="57.6" outlineLevel="4" x14ac:dyDescent="0.3">
      <c r="A572" s="9" t="s">
        <v>376</v>
      </c>
      <c r="B572" s="10" t="s">
        <v>388</v>
      </c>
      <c r="C572" s="10" t="s">
        <v>30</v>
      </c>
      <c r="D572" s="10" t="s">
        <v>54</v>
      </c>
      <c r="E572" s="10" t="s">
        <v>52</v>
      </c>
      <c r="F572" s="10">
        <v>280</v>
      </c>
      <c r="G572" s="10">
        <v>1112</v>
      </c>
      <c r="H572" s="10">
        <v>3420</v>
      </c>
      <c r="I572" s="11" t="s">
        <v>55</v>
      </c>
      <c r="J572" s="11"/>
      <c r="K572" s="23">
        <v>1155575010</v>
      </c>
      <c r="L572" s="23">
        <v>1155575010</v>
      </c>
      <c r="M572" s="23">
        <v>0</v>
      </c>
      <c r="N572" s="23">
        <v>0</v>
      </c>
      <c r="O572" s="23">
        <v>0</v>
      </c>
      <c r="P572" s="23">
        <v>1080547619</v>
      </c>
      <c r="Q572" s="23">
        <v>1080547619</v>
      </c>
      <c r="R572" s="23">
        <v>75027391</v>
      </c>
      <c r="S572" s="23">
        <v>75027391</v>
      </c>
      <c r="T572" s="23">
        <v>75027391</v>
      </c>
      <c r="U572" s="12">
        <v>0.93507354317051217</v>
      </c>
      <c r="V572" s="12">
        <v>0</v>
      </c>
      <c r="W572" s="13">
        <v>0.93507354317051217</v>
      </c>
    </row>
    <row r="573" spans="1:23" ht="72" outlineLevel="4" x14ac:dyDescent="0.3">
      <c r="A573" s="9" t="s">
        <v>376</v>
      </c>
      <c r="B573" s="10" t="s">
        <v>388</v>
      </c>
      <c r="C573" s="10" t="s">
        <v>30</v>
      </c>
      <c r="D573" s="10" t="s">
        <v>56</v>
      </c>
      <c r="E573" s="10" t="s">
        <v>52</v>
      </c>
      <c r="F573" s="10">
        <v>280</v>
      </c>
      <c r="G573" s="10">
        <v>1112</v>
      </c>
      <c r="H573" s="10">
        <v>3420</v>
      </c>
      <c r="I573" s="11" t="s">
        <v>57</v>
      </c>
      <c r="J573" s="11"/>
      <c r="K573" s="23">
        <v>1454179758</v>
      </c>
      <c r="L573" s="23">
        <v>1454179758</v>
      </c>
      <c r="M573" s="23">
        <v>0</v>
      </c>
      <c r="N573" s="23">
        <v>0</v>
      </c>
      <c r="O573" s="23">
        <v>0</v>
      </c>
      <c r="P573" s="23">
        <v>1278947186</v>
      </c>
      <c r="Q573" s="23">
        <v>1278947186</v>
      </c>
      <c r="R573" s="23">
        <v>175232572</v>
      </c>
      <c r="S573" s="23">
        <v>175232572</v>
      </c>
      <c r="T573" s="23">
        <v>175232572</v>
      </c>
      <c r="U573" s="12">
        <v>0.87949731040060319</v>
      </c>
      <c r="V573" s="12">
        <v>0</v>
      </c>
      <c r="W573" s="13">
        <v>0.87949731040060319</v>
      </c>
    </row>
    <row r="574" spans="1:23" ht="57.6" outlineLevel="4" x14ac:dyDescent="0.3">
      <c r="A574" s="9" t="s">
        <v>376</v>
      </c>
      <c r="B574" s="10" t="s">
        <v>388</v>
      </c>
      <c r="C574" s="10" t="s">
        <v>30</v>
      </c>
      <c r="D574" s="10" t="s">
        <v>58</v>
      </c>
      <c r="E574" s="10" t="s">
        <v>52</v>
      </c>
      <c r="F574" s="10">
        <v>280</v>
      </c>
      <c r="G574" s="10">
        <v>1112</v>
      </c>
      <c r="H574" s="10">
        <v>3420</v>
      </c>
      <c r="I574" s="11" t="s">
        <v>59</v>
      </c>
      <c r="J574" s="11"/>
      <c r="K574" s="23">
        <v>3406725032</v>
      </c>
      <c r="L574" s="23">
        <v>3406725032</v>
      </c>
      <c r="M574" s="23">
        <v>0</v>
      </c>
      <c r="N574" s="23">
        <v>0</v>
      </c>
      <c r="O574" s="23">
        <v>0</v>
      </c>
      <c r="P574" s="23">
        <v>3230052734</v>
      </c>
      <c r="Q574" s="23">
        <v>3230052734</v>
      </c>
      <c r="R574" s="23">
        <v>176672298</v>
      </c>
      <c r="S574" s="23">
        <v>176672298</v>
      </c>
      <c r="T574" s="23">
        <v>176672298</v>
      </c>
      <c r="U574" s="12">
        <v>0.94814013566093991</v>
      </c>
      <c r="V574" s="12">
        <v>0</v>
      </c>
      <c r="W574" s="13">
        <v>0.94814013566093991</v>
      </c>
    </row>
    <row r="575" spans="1:23" ht="57.6" outlineLevel="4" x14ac:dyDescent="0.3">
      <c r="A575" s="9" t="s">
        <v>376</v>
      </c>
      <c r="B575" s="10" t="s">
        <v>388</v>
      </c>
      <c r="C575" s="10" t="s">
        <v>30</v>
      </c>
      <c r="D575" s="10" t="s">
        <v>60</v>
      </c>
      <c r="E575" s="10" t="s">
        <v>52</v>
      </c>
      <c r="F575" s="10">
        <v>280</v>
      </c>
      <c r="G575" s="10">
        <v>1112</v>
      </c>
      <c r="H575" s="10">
        <v>3420</v>
      </c>
      <c r="I575" s="11" t="s">
        <v>59</v>
      </c>
      <c r="J575" s="11"/>
      <c r="K575" s="23">
        <v>6933450062</v>
      </c>
      <c r="L575" s="23">
        <v>6933450062</v>
      </c>
      <c r="M575" s="23">
        <v>0</v>
      </c>
      <c r="N575" s="23">
        <v>0</v>
      </c>
      <c r="O575" s="23">
        <v>0</v>
      </c>
      <c r="P575" s="23">
        <v>6460103649</v>
      </c>
      <c r="Q575" s="23">
        <v>6460103649</v>
      </c>
      <c r="R575" s="23">
        <v>473346413</v>
      </c>
      <c r="S575" s="23">
        <v>473346413</v>
      </c>
      <c r="T575" s="23">
        <v>473346413</v>
      </c>
      <c r="U575" s="12">
        <v>0.93173003212437355</v>
      </c>
      <c r="V575" s="12">
        <v>0</v>
      </c>
      <c r="W575" s="13">
        <v>0.93173003212437355</v>
      </c>
    </row>
    <row r="576" spans="1:23" outlineLevel="3" x14ac:dyDescent="0.3">
      <c r="A576" s="14"/>
      <c r="B576" s="15"/>
      <c r="C576" s="15" t="s">
        <v>61</v>
      </c>
      <c r="D576" s="15"/>
      <c r="E576" s="15"/>
      <c r="F576" s="15"/>
      <c r="G576" s="15"/>
      <c r="H576" s="15"/>
      <c r="I576" s="16"/>
      <c r="J576" s="16"/>
      <c r="K576" s="24">
        <f t="shared" ref="K576:T576" si="54">SUBTOTAL(9,K563:K575)</f>
        <v>288306225232</v>
      </c>
      <c r="L576" s="24">
        <f t="shared" si="54"/>
        <v>288306225232</v>
      </c>
      <c r="M576" s="24">
        <f t="shared" si="54"/>
        <v>0</v>
      </c>
      <c r="N576" s="24">
        <f t="shared" si="54"/>
        <v>0</v>
      </c>
      <c r="O576" s="24">
        <f t="shared" si="54"/>
        <v>0</v>
      </c>
      <c r="P576" s="24">
        <f t="shared" si="54"/>
        <v>268473810741.40997</v>
      </c>
      <c r="Q576" s="24">
        <f t="shared" si="54"/>
        <v>221100541322.39996</v>
      </c>
      <c r="R576" s="24">
        <f t="shared" si="54"/>
        <v>19832414490.59</v>
      </c>
      <c r="S576" s="24">
        <f t="shared" si="54"/>
        <v>19832414490.59</v>
      </c>
      <c r="T576" s="24">
        <f t="shared" si="54"/>
        <v>19832414490.590012</v>
      </c>
      <c r="U576" s="17">
        <v>0.93121059222834723</v>
      </c>
      <c r="V576" s="17">
        <v>0</v>
      </c>
      <c r="W576" s="18">
        <v>0.93121059222834723</v>
      </c>
    </row>
    <row r="577" spans="1:23" ht="100.8" outlineLevel="4" x14ac:dyDescent="0.3">
      <c r="A577" s="9" t="s">
        <v>376</v>
      </c>
      <c r="B577" s="10" t="s">
        <v>388</v>
      </c>
      <c r="C577" s="10" t="s">
        <v>154</v>
      </c>
      <c r="D577" s="10" t="s">
        <v>158</v>
      </c>
      <c r="E577" s="10" t="s">
        <v>52</v>
      </c>
      <c r="F577" s="10" t="s">
        <v>32</v>
      </c>
      <c r="G577" s="10">
        <v>1310</v>
      </c>
      <c r="H577" s="10">
        <v>3420</v>
      </c>
      <c r="I577" s="11" t="s">
        <v>159</v>
      </c>
      <c r="J577" s="11"/>
      <c r="K577" s="23">
        <v>166064156</v>
      </c>
      <c r="L577" s="23">
        <v>166064156</v>
      </c>
      <c r="M577" s="23">
        <v>0</v>
      </c>
      <c r="N577" s="23">
        <v>0</v>
      </c>
      <c r="O577" s="23">
        <v>0</v>
      </c>
      <c r="P577" s="23">
        <v>144990714.53999999</v>
      </c>
      <c r="Q577" s="23">
        <v>144990714.53999999</v>
      </c>
      <c r="R577" s="23">
        <v>21073441.460000001</v>
      </c>
      <c r="S577" s="23">
        <v>21073441.460000001</v>
      </c>
      <c r="T577" s="23">
        <v>21073441.460000008</v>
      </c>
      <c r="U577" s="12">
        <v>0.87310060179392346</v>
      </c>
      <c r="V577" s="12">
        <v>0</v>
      </c>
      <c r="W577" s="13">
        <v>0.87310060179392346</v>
      </c>
    </row>
    <row r="578" spans="1:23" ht="86.4" outlineLevel="4" x14ac:dyDescent="0.3">
      <c r="A578" s="9" t="s">
        <v>376</v>
      </c>
      <c r="B578" s="10" t="s">
        <v>388</v>
      </c>
      <c r="C578" s="10" t="s">
        <v>154</v>
      </c>
      <c r="D578" s="10" t="s">
        <v>158</v>
      </c>
      <c r="E578" s="10" t="s">
        <v>160</v>
      </c>
      <c r="F578" s="10" t="s">
        <v>32</v>
      </c>
      <c r="G578" s="10">
        <v>1310</v>
      </c>
      <c r="H578" s="10">
        <v>3420</v>
      </c>
      <c r="I578" s="11" t="s">
        <v>161</v>
      </c>
      <c r="J578" s="11"/>
      <c r="K578" s="23">
        <v>577787507</v>
      </c>
      <c r="L578" s="23">
        <v>577787507</v>
      </c>
      <c r="M578" s="23">
        <v>0</v>
      </c>
      <c r="N578" s="23">
        <v>0</v>
      </c>
      <c r="O578" s="23">
        <v>0</v>
      </c>
      <c r="P578" s="23">
        <v>537515071.10000002</v>
      </c>
      <c r="Q578" s="23">
        <v>537515071.10000002</v>
      </c>
      <c r="R578" s="23">
        <v>40272435.899999999</v>
      </c>
      <c r="S578" s="23">
        <v>40272435.899999999</v>
      </c>
      <c r="T578" s="23">
        <v>40272435.899999976</v>
      </c>
      <c r="U578" s="12">
        <v>0.930298880795981</v>
      </c>
      <c r="V578" s="12">
        <v>0</v>
      </c>
      <c r="W578" s="13">
        <v>0.930298880795981</v>
      </c>
    </row>
    <row r="579" spans="1:23" ht="86.4" outlineLevel="4" x14ac:dyDescent="0.3">
      <c r="A579" s="9" t="s">
        <v>376</v>
      </c>
      <c r="B579" s="10" t="s">
        <v>388</v>
      </c>
      <c r="C579" s="10" t="s">
        <v>154</v>
      </c>
      <c r="D579" s="10" t="s">
        <v>158</v>
      </c>
      <c r="E579" s="10" t="s">
        <v>361</v>
      </c>
      <c r="F579" s="10" t="s">
        <v>32</v>
      </c>
      <c r="G579" s="10">
        <v>1310</v>
      </c>
      <c r="H579" s="10">
        <v>3420</v>
      </c>
      <c r="I579" s="11" t="s">
        <v>389</v>
      </c>
      <c r="J579" s="11"/>
      <c r="K579" s="23">
        <v>13690210784</v>
      </c>
      <c r="L579" s="23">
        <v>13690210784</v>
      </c>
      <c r="M579" s="23">
        <v>0</v>
      </c>
      <c r="N579" s="23">
        <v>0</v>
      </c>
      <c r="O579" s="23">
        <v>0</v>
      </c>
      <c r="P579" s="23">
        <v>13153793201.73</v>
      </c>
      <c r="Q579" s="23">
        <v>13153793201.73</v>
      </c>
      <c r="R579" s="23">
        <v>536417582.26999998</v>
      </c>
      <c r="S579" s="23">
        <v>536417582.26999998</v>
      </c>
      <c r="T579" s="23">
        <v>536417582.27000046</v>
      </c>
      <c r="U579" s="12">
        <v>0.96081743438918255</v>
      </c>
      <c r="V579" s="12">
        <v>0</v>
      </c>
      <c r="W579" s="13">
        <v>0.96081743438918255</v>
      </c>
    </row>
    <row r="580" spans="1:23" ht="187.2" outlineLevel="4" x14ac:dyDescent="0.3">
      <c r="A580" s="9" t="s">
        <v>376</v>
      </c>
      <c r="B580" s="10" t="s">
        <v>388</v>
      </c>
      <c r="C580" s="10" t="s">
        <v>154</v>
      </c>
      <c r="D580" s="10" t="s">
        <v>158</v>
      </c>
      <c r="E580" s="10" t="s">
        <v>383</v>
      </c>
      <c r="F580" s="10" t="s">
        <v>32</v>
      </c>
      <c r="G580" s="10">
        <v>1310</v>
      </c>
      <c r="H580" s="10">
        <v>3420</v>
      </c>
      <c r="I580" s="11" t="s">
        <v>390</v>
      </c>
      <c r="J580" s="11"/>
      <c r="K580" s="23">
        <v>31984689</v>
      </c>
      <c r="L580" s="23">
        <v>31984689</v>
      </c>
      <c r="M580" s="23">
        <v>0</v>
      </c>
      <c r="N580" s="23">
        <v>0</v>
      </c>
      <c r="O580" s="23">
        <v>0</v>
      </c>
      <c r="P580" s="23">
        <v>30119460.329999998</v>
      </c>
      <c r="Q580" s="23">
        <v>30119460.329999998</v>
      </c>
      <c r="R580" s="23">
        <v>1865228.67</v>
      </c>
      <c r="S580" s="23">
        <v>1865228.67</v>
      </c>
      <c r="T580" s="23">
        <v>1865228.6700000018</v>
      </c>
      <c r="U580" s="12">
        <v>0.94168370153606928</v>
      </c>
      <c r="V580" s="12">
        <v>0</v>
      </c>
      <c r="W580" s="13">
        <v>0.94168370153606928</v>
      </c>
    </row>
    <row r="581" spans="1:23" ht="115.2" outlineLevel="4" x14ac:dyDescent="0.3">
      <c r="A581" s="9" t="s">
        <v>376</v>
      </c>
      <c r="B581" s="10" t="s">
        <v>388</v>
      </c>
      <c r="C581" s="10" t="s">
        <v>154</v>
      </c>
      <c r="D581" s="10" t="s">
        <v>158</v>
      </c>
      <c r="E581" s="10" t="s">
        <v>166</v>
      </c>
      <c r="F581" s="10" t="s">
        <v>32</v>
      </c>
      <c r="G581" s="10">
        <v>1310</v>
      </c>
      <c r="H581" s="10">
        <v>3420</v>
      </c>
      <c r="I581" s="11" t="s">
        <v>391</v>
      </c>
      <c r="J581" s="11"/>
      <c r="K581" s="23">
        <v>139081337</v>
      </c>
      <c r="L581" s="23">
        <v>139081337</v>
      </c>
      <c r="M581" s="23">
        <v>0</v>
      </c>
      <c r="N581" s="23">
        <v>0</v>
      </c>
      <c r="O581" s="23">
        <v>0</v>
      </c>
      <c r="P581" s="23">
        <v>139081337</v>
      </c>
      <c r="Q581" s="23">
        <v>139081337</v>
      </c>
      <c r="R581" s="23">
        <v>0</v>
      </c>
      <c r="S581" s="23">
        <v>0</v>
      </c>
      <c r="T581" s="23">
        <v>0</v>
      </c>
      <c r="U581" s="12">
        <v>1</v>
      </c>
      <c r="V581" s="12">
        <v>0</v>
      </c>
      <c r="W581" s="13">
        <v>1</v>
      </c>
    </row>
    <row r="582" spans="1:23" ht="72" outlineLevel="4" x14ac:dyDescent="0.3">
      <c r="A582" s="9" t="s">
        <v>376</v>
      </c>
      <c r="B582" s="10" t="s">
        <v>388</v>
      </c>
      <c r="C582" s="10" t="s">
        <v>154</v>
      </c>
      <c r="D582" s="10" t="s">
        <v>158</v>
      </c>
      <c r="E582" s="10" t="s">
        <v>168</v>
      </c>
      <c r="F582" s="10" t="s">
        <v>32</v>
      </c>
      <c r="G582" s="10">
        <v>1310</v>
      </c>
      <c r="H582" s="10">
        <v>3420</v>
      </c>
      <c r="I582" s="11" t="s">
        <v>392</v>
      </c>
      <c r="J582" s="11"/>
      <c r="K582" s="23">
        <v>154110360</v>
      </c>
      <c r="L582" s="23">
        <v>154110360</v>
      </c>
      <c r="M582" s="23">
        <v>0</v>
      </c>
      <c r="N582" s="23">
        <v>0</v>
      </c>
      <c r="O582" s="23">
        <v>0</v>
      </c>
      <c r="P582" s="23">
        <v>154110360</v>
      </c>
      <c r="Q582" s="23">
        <v>154110360</v>
      </c>
      <c r="R582" s="23">
        <v>0</v>
      </c>
      <c r="S582" s="23">
        <v>0</v>
      </c>
      <c r="T582" s="23">
        <v>0</v>
      </c>
      <c r="U582" s="12">
        <v>1</v>
      </c>
      <c r="V582" s="12">
        <v>0</v>
      </c>
      <c r="W582" s="13">
        <v>1</v>
      </c>
    </row>
    <row r="583" spans="1:23" ht="86.4" outlineLevel="4" x14ac:dyDescent="0.3">
      <c r="A583" s="9" t="s">
        <v>376</v>
      </c>
      <c r="B583" s="10" t="s">
        <v>388</v>
      </c>
      <c r="C583" s="10" t="s">
        <v>154</v>
      </c>
      <c r="D583" s="10" t="s">
        <v>158</v>
      </c>
      <c r="E583" s="10" t="s">
        <v>393</v>
      </c>
      <c r="F583" s="10" t="s">
        <v>32</v>
      </c>
      <c r="G583" s="10">
        <v>1310</v>
      </c>
      <c r="H583" s="10">
        <v>3420</v>
      </c>
      <c r="I583" s="11" t="s">
        <v>394</v>
      </c>
      <c r="J583" s="11"/>
      <c r="K583" s="23">
        <v>126232870</v>
      </c>
      <c r="L583" s="23">
        <v>126232870</v>
      </c>
      <c r="M583" s="23">
        <v>0</v>
      </c>
      <c r="N583" s="23">
        <v>0</v>
      </c>
      <c r="O583" s="23">
        <v>0</v>
      </c>
      <c r="P583" s="23">
        <v>126232870</v>
      </c>
      <c r="Q583" s="23">
        <v>126232870</v>
      </c>
      <c r="R583" s="23">
        <v>0</v>
      </c>
      <c r="S583" s="23">
        <v>0</v>
      </c>
      <c r="T583" s="23">
        <v>0</v>
      </c>
      <c r="U583" s="12">
        <v>1</v>
      </c>
      <c r="V583" s="12">
        <v>0</v>
      </c>
      <c r="W583" s="13">
        <v>1</v>
      </c>
    </row>
    <row r="584" spans="1:23" ht="72" outlineLevel="4" x14ac:dyDescent="0.3">
      <c r="A584" s="9" t="s">
        <v>376</v>
      </c>
      <c r="B584" s="10" t="s">
        <v>388</v>
      </c>
      <c r="C584" s="10" t="s">
        <v>154</v>
      </c>
      <c r="D584" s="10" t="s">
        <v>158</v>
      </c>
      <c r="E584" s="10" t="s">
        <v>170</v>
      </c>
      <c r="F584" s="10" t="s">
        <v>32</v>
      </c>
      <c r="G584" s="10">
        <v>1310</v>
      </c>
      <c r="H584" s="10">
        <v>3420</v>
      </c>
      <c r="I584" s="11" t="s">
        <v>395</v>
      </c>
      <c r="J584" s="11"/>
      <c r="K584" s="23">
        <v>140439117</v>
      </c>
      <c r="L584" s="23">
        <v>140439117</v>
      </c>
      <c r="M584" s="23">
        <v>0</v>
      </c>
      <c r="N584" s="23">
        <v>0</v>
      </c>
      <c r="O584" s="23">
        <v>0</v>
      </c>
      <c r="P584" s="23">
        <v>140439117</v>
      </c>
      <c r="Q584" s="23">
        <v>140439117</v>
      </c>
      <c r="R584" s="23">
        <v>0</v>
      </c>
      <c r="S584" s="23">
        <v>0</v>
      </c>
      <c r="T584" s="23">
        <v>0</v>
      </c>
      <c r="U584" s="12">
        <v>1</v>
      </c>
      <c r="V584" s="12">
        <v>0</v>
      </c>
      <c r="W584" s="13">
        <v>1</v>
      </c>
    </row>
    <row r="585" spans="1:23" ht="86.4" outlineLevel="4" x14ac:dyDescent="0.3">
      <c r="A585" s="9" t="s">
        <v>376</v>
      </c>
      <c r="B585" s="10" t="s">
        <v>388</v>
      </c>
      <c r="C585" s="10" t="s">
        <v>154</v>
      </c>
      <c r="D585" s="10" t="s">
        <v>158</v>
      </c>
      <c r="E585" s="10" t="s">
        <v>156</v>
      </c>
      <c r="F585" s="10" t="s">
        <v>32</v>
      </c>
      <c r="G585" s="10">
        <v>1310</v>
      </c>
      <c r="H585" s="10">
        <v>3420</v>
      </c>
      <c r="I585" s="11" t="s">
        <v>396</v>
      </c>
      <c r="J585" s="11"/>
      <c r="K585" s="23">
        <v>136428393</v>
      </c>
      <c r="L585" s="23">
        <v>136428393</v>
      </c>
      <c r="M585" s="23">
        <v>0</v>
      </c>
      <c r="N585" s="23">
        <v>0</v>
      </c>
      <c r="O585" s="23">
        <v>0</v>
      </c>
      <c r="P585" s="23">
        <v>136428393</v>
      </c>
      <c r="Q585" s="23">
        <v>136428393</v>
      </c>
      <c r="R585" s="23">
        <v>0</v>
      </c>
      <c r="S585" s="23">
        <v>0</v>
      </c>
      <c r="T585" s="23">
        <v>0</v>
      </c>
      <c r="U585" s="12">
        <v>1</v>
      </c>
      <c r="V585" s="12">
        <v>0</v>
      </c>
      <c r="W585" s="13">
        <v>1</v>
      </c>
    </row>
    <row r="586" spans="1:23" ht="72" outlineLevel="4" x14ac:dyDescent="0.3">
      <c r="A586" s="9" t="s">
        <v>376</v>
      </c>
      <c r="B586" s="10" t="s">
        <v>388</v>
      </c>
      <c r="C586" s="10" t="s">
        <v>154</v>
      </c>
      <c r="D586" s="10" t="s">
        <v>158</v>
      </c>
      <c r="E586" s="10" t="s">
        <v>172</v>
      </c>
      <c r="F586" s="10" t="s">
        <v>32</v>
      </c>
      <c r="G586" s="10">
        <v>1310</v>
      </c>
      <c r="H586" s="10">
        <v>3420</v>
      </c>
      <c r="I586" s="11" t="s">
        <v>397</v>
      </c>
      <c r="J586" s="11"/>
      <c r="K586" s="23">
        <v>128856482</v>
      </c>
      <c r="L586" s="23">
        <v>128856482</v>
      </c>
      <c r="M586" s="23">
        <v>0</v>
      </c>
      <c r="N586" s="23">
        <v>0</v>
      </c>
      <c r="O586" s="23">
        <v>0</v>
      </c>
      <c r="P586" s="23">
        <v>128856482</v>
      </c>
      <c r="Q586" s="23">
        <v>128856482</v>
      </c>
      <c r="R586" s="23">
        <v>0</v>
      </c>
      <c r="S586" s="23">
        <v>0</v>
      </c>
      <c r="T586" s="23">
        <v>0</v>
      </c>
      <c r="U586" s="12">
        <v>1</v>
      </c>
      <c r="V586" s="12">
        <v>0</v>
      </c>
      <c r="W586" s="13">
        <v>1</v>
      </c>
    </row>
    <row r="587" spans="1:23" ht="100.8" outlineLevel="4" x14ac:dyDescent="0.3">
      <c r="A587" s="9" t="s">
        <v>376</v>
      </c>
      <c r="B587" s="10" t="s">
        <v>388</v>
      </c>
      <c r="C587" s="10" t="s">
        <v>154</v>
      </c>
      <c r="D587" s="10" t="s">
        <v>158</v>
      </c>
      <c r="E587" s="10" t="s">
        <v>398</v>
      </c>
      <c r="F587" s="10" t="s">
        <v>32</v>
      </c>
      <c r="G587" s="10">
        <v>1310</v>
      </c>
      <c r="H587" s="10">
        <v>3420</v>
      </c>
      <c r="I587" s="11" t="s">
        <v>399</v>
      </c>
      <c r="J587" s="11"/>
      <c r="K587" s="23">
        <v>228796375</v>
      </c>
      <c r="L587" s="23">
        <v>228796375</v>
      </c>
      <c r="M587" s="23">
        <v>0</v>
      </c>
      <c r="N587" s="23">
        <v>0</v>
      </c>
      <c r="O587" s="23">
        <v>0</v>
      </c>
      <c r="P587" s="23">
        <v>228796375</v>
      </c>
      <c r="Q587" s="23">
        <v>228796375</v>
      </c>
      <c r="R587" s="23">
        <v>0</v>
      </c>
      <c r="S587" s="23">
        <v>0</v>
      </c>
      <c r="T587" s="23">
        <v>0</v>
      </c>
      <c r="U587" s="12">
        <v>1</v>
      </c>
      <c r="V587" s="12">
        <v>0</v>
      </c>
      <c r="W587" s="13">
        <v>1</v>
      </c>
    </row>
    <row r="588" spans="1:23" ht="115.2" outlineLevel="4" x14ac:dyDescent="0.3">
      <c r="A588" s="9" t="s">
        <v>376</v>
      </c>
      <c r="B588" s="10" t="s">
        <v>388</v>
      </c>
      <c r="C588" s="10" t="s">
        <v>154</v>
      </c>
      <c r="D588" s="10" t="s">
        <v>158</v>
      </c>
      <c r="E588" s="10" t="s">
        <v>174</v>
      </c>
      <c r="F588" s="10" t="s">
        <v>32</v>
      </c>
      <c r="G588" s="10">
        <v>1310</v>
      </c>
      <c r="H588" s="10">
        <v>3420</v>
      </c>
      <c r="I588" s="11" t="s">
        <v>400</v>
      </c>
      <c r="J588" s="11"/>
      <c r="K588" s="23">
        <v>116374478</v>
      </c>
      <c r="L588" s="23">
        <v>116374478</v>
      </c>
      <c r="M588" s="23">
        <v>0</v>
      </c>
      <c r="N588" s="23">
        <v>0</v>
      </c>
      <c r="O588" s="23">
        <v>0</v>
      </c>
      <c r="P588" s="23">
        <v>116374478</v>
      </c>
      <c r="Q588" s="23">
        <v>116374478</v>
      </c>
      <c r="R588" s="23">
        <v>0</v>
      </c>
      <c r="S588" s="23">
        <v>0</v>
      </c>
      <c r="T588" s="23">
        <v>0</v>
      </c>
      <c r="U588" s="12">
        <v>1</v>
      </c>
      <c r="V588" s="12">
        <v>0</v>
      </c>
      <c r="W588" s="13">
        <v>1</v>
      </c>
    </row>
    <row r="589" spans="1:23" ht="72" outlineLevel="4" x14ac:dyDescent="0.3">
      <c r="A589" s="9" t="s">
        <v>376</v>
      </c>
      <c r="B589" s="10" t="s">
        <v>388</v>
      </c>
      <c r="C589" s="10" t="s">
        <v>154</v>
      </c>
      <c r="D589" s="10" t="s">
        <v>158</v>
      </c>
      <c r="E589" s="10" t="s">
        <v>349</v>
      </c>
      <c r="F589" s="10" t="s">
        <v>32</v>
      </c>
      <c r="G589" s="10">
        <v>1310</v>
      </c>
      <c r="H589" s="10">
        <v>3420</v>
      </c>
      <c r="I589" s="11" t="s">
        <v>401</v>
      </c>
      <c r="J589" s="11"/>
      <c r="K589" s="23">
        <v>135136409</v>
      </c>
      <c r="L589" s="23">
        <v>135136409</v>
      </c>
      <c r="M589" s="23">
        <v>0</v>
      </c>
      <c r="N589" s="23">
        <v>0</v>
      </c>
      <c r="O589" s="23">
        <v>0</v>
      </c>
      <c r="P589" s="23">
        <v>135136409</v>
      </c>
      <c r="Q589" s="23">
        <v>135136409</v>
      </c>
      <c r="R589" s="23">
        <v>0</v>
      </c>
      <c r="S589" s="23">
        <v>0</v>
      </c>
      <c r="T589" s="23">
        <v>0</v>
      </c>
      <c r="U589" s="12">
        <v>1</v>
      </c>
      <c r="V589" s="12">
        <v>0</v>
      </c>
      <c r="W589" s="13">
        <v>1</v>
      </c>
    </row>
    <row r="590" spans="1:23" ht="86.4" outlineLevel="4" x14ac:dyDescent="0.3">
      <c r="A590" s="9" t="s">
        <v>376</v>
      </c>
      <c r="B590" s="10" t="s">
        <v>388</v>
      </c>
      <c r="C590" s="10" t="s">
        <v>154</v>
      </c>
      <c r="D590" s="10" t="s">
        <v>158</v>
      </c>
      <c r="E590" s="10" t="s">
        <v>176</v>
      </c>
      <c r="F590" s="10" t="s">
        <v>32</v>
      </c>
      <c r="G590" s="10">
        <v>1310</v>
      </c>
      <c r="H590" s="10">
        <v>3420</v>
      </c>
      <c r="I590" s="11" t="s">
        <v>402</v>
      </c>
      <c r="J590" s="11"/>
      <c r="K590" s="23">
        <v>125567712</v>
      </c>
      <c r="L590" s="23">
        <v>125567712</v>
      </c>
      <c r="M590" s="23">
        <v>0</v>
      </c>
      <c r="N590" s="23">
        <v>0</v>
      </c>
      <c r="O590" s="23">
        <v>0</v>
      </c>
      <c r="P590" s="23">
        <v>125567712</v>
      </c>
      <c r="Q590" s="23">
        <v>125567712</v>
      </c>
      <c r="R590" s="23">
        <v>0</v>
      </c>
      <c r="S590" s="23">
        <v>0</v>
      </c>
      <c r="T590" s="23">
        <v>0</v>
      </c>
      <c r="U590" s="12">
        <v>1</v>
      </c>
      <c r="V590" s="12">
        <v>0</v>
      </c>
      <c r="W590" s="13">
        <v>1</v>
      </c>
    </row>
    <row r="591" spans="1:23" ht="72" outlineLevel="4" x14ac:dyDescent="0.3">
      <c r="A591" s="9" t="s">
        <v>376</v>
      </c>
      <c r="B591" s="10" t="s">
        <v>388</v>
      </c>
      <c r="C591" s="10" t="s">
        <v>154</v>
      </c>
      <c r="D591" s="10" t="s">
        <v>158</v>
      </c>
      <c r="E591" s="10" t="s">
        <v>178</v>
      </c>
      <c r="F591" s="10" t="s">
        <v>32</v>
      </c>
      <c r="G591" s="10">
        <v>1310</v>
      </c>
      <c r="H591" s="10">
        <v>3420</v>
      </c>
      <c r="I591" s="11" t="s">
        <v>403</v>
      </c>
      <c r="J591" s="11"/>
      <c r="K591" s="23">
        <v>123349560</v>
      </c>
      <c r="L591" s="23">
        <v>123349560</v>
      </c>
      <c r="M591" s="23">
        <v>0</v>
      </c>
      <c r="N591" s="23">
        <v>0</v>
      </c>
      <c r="O591" s="23">
        <v>0</v>
      </c>
      <c r="P591" s="23">
        <v>123349560</v>
      </c>
      <c r="Q591" s="23">
        <v>123349560</v>
      </c>
      <c r="R591" s="23">
        <v>0</v>
      </c>
      <c r="S591" s="23">
        <v>0</v>
      </c>
      <c r="T591" s="23">
        <v>0</v>
      </c>
      <c r="U591" s="12">
        <v>1</v>
      </c>
      <c r="V591" s="12">
        <v>0</v>
      </c>
      <c r="W591" s="13">
        <v>1</v>
      </c>
    </row>
    <row r="592" spans="1:23" ht="100.8" outlineLevel="4" x14ac:dyDescent="0.3">
      <c r="A592" s="9" t="s">
        <v>376</v>
      </c>
      <c r="B592" s="10" t="s">
        <v>388</v>
      </c>
      <c r="C592" s="10" t="s">
        <v>154</v>
      </c>
      <c r="D592" s="10" t="s">
        <v>158</v>
      </c>
      <c r="E592" s="10" t="s">
        <v>182</v>
      </c>
      <c r="F592" s="10" t="s">
        <v>32</v>
      </c>
      <c r="G592" s="10">
        <v>1310</v>
      </c>
      <c r="H592" s="10">
        <v>3420</v>
      </c>
      <c r="I592" s="11" t="s">
        <v>404</v>
      </c>
      <c r="J592" s="11"/>
      <c r="K592" s="23">
        <v>226800000</v>
      </c>
      <c r="L592" s="23">
        <v>226800000</v>
      </c>
      <c r="M592" s="23">
        <v>0</v>
      </c>
      <c r="N592" s="23">
        <v>0</v>
      </c>
      <c r="O592" s="23">
        <v>0</v>
      </c>
      <c r="P592" s="23">
        <v>226800000</v>
      </c>
      <c r="Q592" s="23">
        <v>226800000</v>
      </c>
      <c r="R592" s="23">
        <v>0</v>
      </c>
      <c r="S592" s="23">
        <v>0</v>
      </c>
      <c r="T592" s="23">
        <v>0</v>
      </c>
      <c r="U592" s="12">
        <v>1</v>
      </c>
      <c r="V592" s="12">
        <v>0</v>
      </c>
      <c r="W592" s="13">
        <v>1</v>
      </c>
    </row>
    <row r="593" spans="1:23" outlineLevel="4" x14ac:dyDescent="0.3">
      <c r="A593" s="9" t="s">
        <v>376</v>
      </c>
      <c r="B593" s="10" t="s">
        <v>388</v>
      </c>
      <c r="C593" s="10" t="s">
        <v>154</v>
      </c>
      <c r="D593" s="10" t="s">
        <v>184</v>
      </c>
      <c r="E593" s="10"/>
      <c r="F593" s="10" t="s">
        <v>32</v>
      </c>
      <c r="G593" s="10">
        <v>1320</v>
      </c>
      <c r="H593" s="10">
        <v>3420</v>
      </c>
      <c r="I593" s="11" t="s">
        <v>185</v>
      </c>
      <c r="J593" s="11"/>
      <c r="K593" s="23">
        <v>1627808157</v>
      </c>
      <c r="L593" s="23">
        <v>1627808157</v>
      </c>
      <c r="M593" s="23">
        <v>0</v>
      </c>
      <c r="N593" s="23">
        <v>0</v>
      </c>
      <c r="O593" s="23">
        <v>0</v>
      </c>
      <c r="P593" s="23">
        <v>1429353765.1800001</v>
      </c>
      <c r="Q593" s="23">
        <v>1144315513.3900001</v>
      </c>
      <c r="R593" s="23">
        <v>198454391.81999999</v>
      </c>
      <c r="S593" s="23">
        <v>198454391.81999999</v>
      </c>
      <c r="T593" s="23">
        <v>198454391.81999993</v>
      </c>
      <c r="U593" s="12">
        <v>0.87808490148756524</v>
      </c>
      <c r="V593" s="12">
        <v>0</v>
      </c>
      <c r="W593" s="13">
        <v>0.87808490148756524</v>
      </c>
    </row>
    <row r="594" spans="1:23" ht="72" outlineLevel="4" x14ac:dyDescent="0.3">
      <c r="A594" s="9" t="s">
        <v>376</v>
      </c>
      <c r="B594" s="10" t="s">
        <v>388</v>
      </c>
      <c r="C594" s="10" t="s">
        <v>154</v>
      </c>
      <c r="D594" s="10" t="s">
        <v>189</v>
      </c>
      <c r="E594" s="10" t="s">
        <v>191</v>
      </c>
      <c r="F594" s="10" t="s">
        <v>32</v>
      </c>
      <c r="G594" s="10">
        <v>1320</v>
      </c>
      <c r="H594" s="10">
        <v>3420</v>
      </c>
      <c r="I594" s="11" t="s">
        <v>405</v>
      </c>
      <c r="J594" s="11"/>
      <c r="K594" s="23">
        <v>69887500</v>
      </c>
      <c r="L594" s="23">
        <v>69887500</v>
      </c>
      <c r="M594" s="23">
        <v>0</v>
      </c>
      <c r="N594" s="23">
        <v>0</v>
      </c>
      <c r="O594" s="23">
        <v>0</v>
      </c>
      <c r="P594" s="23">
        <v>69887500</v>
      </c>
      <c r="Q594" s="23">
        <v>69887500</v>
      </c>
      <c r="R594" s="23">
        <v>0</v>
      </c>
      <c r="S594" s="23">
        <v>0</v>
      </c>
      <c r="T594" s="23">
        <v>0</v>
      </c>
      <c r="U594" s="12">
        <v>1</v>
      </c>
      <c r="V594" s="12">
        <v>0</v>
      </c>
      <c r="W594" s="13">
        <v>1</v>
      </c>
    </row>
    <row r="595" spans="1:23" ht="144" outlineLevel="4" x14ac:dyDescent="0.3">
      <c r="A595" s="9" t="s">
        <v>376</v>
      </c>
      <c r="B595" s="10" t="s">
        <v>388</v>
      </c>
      <c r="C595" s="10" t="s">
        <v>154</v>
      </c>
      <c r="D595" s="10" t="s">
        <v>189</v>
      </c>
      <c r="E595" s="10" t="s">
        <v>281</v>
      </c>
      <c r="F595" s="10" t="s">
        <v>32</v>
      </c>
      <c r="G595" s="10">
        <v>1320</v>
      </c>
      <c r="H595" s="10">
        <v>3420</v>
      </c>
      <c r="I595" s="11" t="s">
        <v>406</v>
      </c>
      <c r="J595" s="11"/>
      <c r="K595" s="23">
        <v>17071190</v>
      </c>
      <c r="L595" s="23">
        <v>17071190</v>
      </c>
      <c r="M595" s="23">
        <v>0</v>
      </c>
      <c r="N595" s="23">
        <v>0</v>
      </c>
      <c r="O595" s="23">
        <v>0</v>
      </c>
      <c r="P595" s="23">
        <v>17071190</v>
      </c>
      <c r="Q595" s="23">
        <v>17071190</v>
      </c>
      <c r="R595" s="23">
        <v>0</v>
      </c>
      <c r="S595" s="23">
        <v>0</v>
      </c>
      <c r="T595" s="23">
        <v>0</v>
      </c>
      <c r="U595" s="12">
        <v>1</v>
      </c>
      <c r="V595" s="12">
        <v>0</v>
      </c>
      <c r="W595" s="13">
        <v>1</v>
      </c>
    </row>
    <row r="596" spans="1:23" ht="230.4" outlineLevel="4" x14ac:dyDescent="0.3">
      <c r="A596" s="9" t="s">
        <v>376</v>
      </c>
      <c r="B596" s="10" t="s">
        <v>388</v>
      </c>
      <c r="C596" s="10" t="s">
        <v>154</v>
      </c>
      <c r="D596" s="10" t="s">
        <v>193</v>
      </c>
      <c r="E596" s="10" t="s">
        <v>52</v>
      </c>
      <c r="F596" s="10" t="s">
        <v>32</v>
      </c>
      <c r="G596" s="10">
        <v>1320</v>
      </c>
      <c r="H596" s="10">
        <v>3420</v>
      </c>
      <c r="I596" s="11" t="s">
        <v>407</v>
      </c>
      <c r="J596" s="11"/>
      <c r="K596" s="23">
        <v>249827176</v>
      </c>
      <c r="L596" s="23">
        <v>249827176</v>
      </c>
      <c r="M596" s="23">
        <v>0</v>
      </c>
      <c r="N596" s="23">
        <v>0</v>
      </c>
      <c r="O596" s="23">
        <v>0</v>
      </c>
      <c r="P596" s="23">
        <v>249827176</v>
      </c>
      <c r="Q596" s="23">
        <v>249827176</v>
      </c>
      <c r="R596" s="23">
        <v>0</v>
      </c>
      <c r="S596" s="23">
        <v>0</v>
      </c>
      <c r="T596" s="23">
        <v>0</v>
      </c>
      <c r="U596" s="12">
        <v>1</v>
      </c>
      <c r="V596" s="12">
        <v>0</v>
      </c>
      <c r="W596" s="13">
        <v>1</v>
      </c>
    </row>
    <row r="597" spans="1:23" ht="187.2" outlineLevel="4" x14ac:dyDescent="0.3">
      <c r="A597" s="9" t="s">
        <v>376</v>
      </c>
      <c r="B597" s="10" t="s">
        <v>388</v>
      </c>
      <c r="C597" s="10" t="s">
        <v>154</v>
      </c>
      <c r="D597" s="10" t="s">
        <v>196</v>
      </c>
      <c r="E597" s="10"/>
      <c r="F597" s="10" t="s">
        <v>32</v>
      </c>
      <c r="G597" s="10">
        <v>1320</v>
      </c>
      <c r="H597" s="10">
        <v>3420</v>
      </c>
      <c r="I597" s="11" t="s">
        <v>386</v>
      </c>
      <c r="J597" s="11"/>
      <c r="K597" s="23">
        <v>25000000</v>
      </c>
      <c r="L597" s="23">
        <v>25000000</v>
      </c>
      <c r="M597" s="23">
        <v>0</v>
      </c>
      <c r="N597" s="23">
        <v>0</v>
      </c>
      <c r="O597" s="23">
        <v>0</v>
      </c>
      <c r="P597" s="23">
        <v>0</v>
      </c>
      <c r="Q597" s="23">
        <v>0</v>
      </c>
      <c r="R597" s="23">
        <v>25000000</v>
      </c>
      <c r="S597" s="23">
        <v>25000000</v>
      </c>
      <c r="T597" s="23">
        <v>25000000</v>
      </c>
      <c r="U597" s="12">
        <v>0</v>
      </c>
      <c r="V597" s="12">
        <v>0</v>
      </c>
      <c r="W597" s="13">
        <v>0</v>
      </c>
    </row>
    <row r="598" spans="1:23" outlineLevel="3" x14ac:dyDescent="0.3">
      <c r="A598" s="14"/>
      <c r="B598" s="15"/>
      <c r="C598" s="15" t="s">
        <v>215</v>
      </c>
      <c r="D598" s="15"/>
      <c r="E598" s="15"/>
      <c r="F598" s="15"/>
      <c r="G598" s="15"/>
      <c r="H598" s="15"/>
      <c r="I598" s="16"/>
      <c r="J598" s="16"/>
      <c r="K598" s="24">
        <f t="shared" ref="K598:T598" si="55">SUBTOTAL(9,K577:K597)</f>
        <v>18236814252</v>
      </c>
      <c r="L598" s="24">
        <f t="shared" si="55"/>
        <v>18236814252</v>
      </c>
      <c r="M598" s="24">
        <f t="shared" si="55"/>
        <v>0</v>
      </c>
      <c r="N598" s="24">
        <f t="shared" si="55"/>
        <v>0</v>
      </c>
      <c r="O598" s="24">
        <f t="shared" si="55"/>
        <v>0</v>
      </c>
      <c r="P598" s="24">
        <f t="shared" si="55"/>
        <v>17413731171.879997</v>
      </c>
      <c r="Q598" s="24">
        <f t="shared" si="55"/>
        <v>17128692920.089998</v>
      </c>
      <c r="R598" s="24">
        <f t="shared" si="55"/>
        <v>823083080.11999989</v>
      </c>
      <c r="S598" s="24">
        <f t="shared" si="55"/>
        <v>823083080.11999989</v>
      </c>
      <c r="T598" s="24">
        <f t="shared" si="55"/>
        <v>823083080.12000036</v>
      </c>
      <c r="U598" s="17">
        <v>0.954866948319675</v>
      </c>
      <c r="V598" s="17">
        <v>0</v>
      </c>
      <c r="W598" s="18">
        <v>0.954866948319675</v>
      </c>
    </row>
    <row r="599" spans="1:23" outlineLevel="2" x14ac:dyDescent="0.3">
      <c r="A599" s="33"/>
      <c r="B599" s="34" t="s">
        <v>408</v>
      </c>
      <c r="C599" s="34"/>
      <c r="D599" s="34"/>
      <c r="E599" s="34"/>
      <c r="F599" s="34"/>
      <c r="G599" s="34"/>
      <c r="H599" s="34"/>
      <c r="I599" s="35"/>
      <c r="J599" s="35"/>
      <c r="K599" s="36">
        <f t="shared" ref="K599:T599" si="56">SUBTOTAL(9,K563:K597)</f>
        <v>306543039484</v>
      </c>
      <c r="L599" s="36">
        <f t="shared" si="56"/>
        <v>306543039484</v>
      </c>
      <c r="M599" s="36">
        <f t="shared" si="56"/>
        <v>0</v>
      </c>
      <c r="N599" s="36">
        <f t="shared" si="56"/>
        <v>0</v>
      </c>
      <c r="O599" s="36">
        <f t="shared" si="56"/>
        <v>0</v>
      </c>
      <c r="P599" s="36">
        <f t="shared" si="56"/>
        <v>285887541913.28998</v>
      </c>
      <c r="Q599" s="36">
        <f t="shared" si="56"/>
        <v>238229234242.48999</v>
      </c>
      <c r="R599" s="36">
        <f t="shared" si="56"/>
        <v>20655497570.709999</v>
      </c>
      <c r="S599" s="36">
        <f t="shared" si="56"/>
        <v>20655497570.709999</v>
      </c>
      <c r="T599" s="36">
        <f t="shared" si="56"/>
        <v>20655497570.710011</v>
      </c>
      <c r="U599" s="37">
        <v>0.93261795274986781</v>
      </c>
      <c r="V599" s="37">
        <v>0</v>
      </c>
      <c r="W599" s="38">
        <v>0.93261795274986781</v>
      </c>
    </row>
    <row r="600" spans="1:23" outlineLevel="4" x14ac:dyDescent="0.3">
      <c r="A600" s="9" t="s">
        <v>376</v>
      </c>
      <c r="B600" s="10" t="s">
        <v>409</v>
      </c>
      <c r="C600" s="10" t="s">
        <v>30</v>
      </c>
      <c r="D600" s="10" t="s">
        <v>31</v>
      </c>
      <c r="E600" s="10"/>
      <c r="F600" s="10">
        <v>280</v>
      </c>
      <c r="G600" s="10">
        <v>1111</v>
      </c>
      <c r="H600" s="10">
        <v>3420</v>
      </c>
      <c r="I600" s="11" t="s">
        <v>33</v>
      </c>
      <c r="J600" s="11"/>
      <c r="K600" s="23">
        <v>72804834902</v>
      </c>
      <c r="L600" s="23">
        <v>72804834902</v>
      </c>
      <c r="M600" s="23">
        <v>0</v>
      </c>
      <c r="N600" s="23">
        <v>0</v>
      </c>
      <c r="O600" s="23">
        <v>0</v>
      </c>
      <c r="P600" s="23">
        <v>65778378001.129997</v>
      </c>
      <c r="Q600" s="23">
        <v>54569940936.860001</v>
      </c>
      <c r="R600" s="23">
        <v>7026456900.8699999</v>
      </c>
      <c r="S600" s="23">
        <v>7026456900.8699999</v>
      </c>
      <c r="T600" s="23">
        <v>7026456900.8700027</v>
      </c>
      <c r="U600" s="12">
        <v>0.90348914450080042</v>
      </c>
      <c r="V600" s="12">
        <v>0</v>
      </c>
      <c r="W600" s="13">
        <v>0.90348914450080042</v>
      </c>
    </row>
    <row r="601" spans="1:23" outlineLevel="4" x14ac:dyDescent="0.3">
      <c r="A601" s="9" t="s">
        <v>376</v>
      </c>
      <c r="B601" s="10" t="s">
        <v>409</v>
      </c>
      <c r="C601" s="10" t="s">
        <v>30</v>
      </c>
      <c r="D601" s="10" t="s">
        <v>34</v>
      </c>
      <c r="E601" s="10"/>
      <c r="F601" s="10">
        <v>280</v>
      </c>
      <c r="G601" s="10">
        <v>1111</v>
      </c>
      <c r="H601" s="10">
        <v>3420</v>
      </c>
      <c r="I601" s="11" t="s">
        <v>35</v>
      </c>
      <c r="J601" s="11"/>
      <c r="K601" s="23">
        <v>2867896652</v>
      </c>
      <c r="L601" s="23">
        <v>2867896652</v>
      </c>
      <c r="M601" s="23">
        <v>0</v>
      </c>
      <c r="N601" s="23">
        <v>0</v>
      </c>
      <c r="O601" s="23">
        <v>0</v>
      </c>
      <c r="P601" s="23">
        <v>2266511629.8400002</v>
      </c>
      <c r="Q601" s="23">
        <v>1906499714.6600001</v>
      </c>
      <c r="R601" s="23">
        <v>601385022.15999997</v>
      </c>
      <c r="S601" s="23">
        <v>601385022.15999997</v>
      </c>
      <c r="T601" s="23">
        <v>601385022.15999985</v>
      </c>
      <c r="U601" s="12">
        <v>0.79030450008001196</v>
      </c>
      <c r="V601" s="12">
        <v>0</v>
      </c>
      <c r="W601" s="13">
        <v>0.79030450008001196</v>
      </c>
    </row>
    <row r="602" spans="1:23" outlineLevel="4" x14ac:dyDescent="0.3">
      <c r="A602" s="9" t="s">
        <v>376</v>
      </c>
      <c r="B602" s="10" t="s">
        <v>409</v>
      </c>
      <c r="C602" s="10" t="s">
        <v>30</v>
      </c>
      <c r="D602" s="10" t="s">
        <v>378</v>
      </c>
      <c r="E602" s="10"/>
      <c r="F602" s="10">
        <v>280</v>
      </c>
      <c r="G602" s="10">
        <v>1111</v>
      </c>
      <c r="H602" s="10">
        <v>3420</v>
      </c>
      <c r="I602" s="11" t="s">
        <v>379</v>
      </c>
      <c r="J602" s="11"/>
      <c r="K602" s="23">
        <v>50818358</v>
      </c>
      <c r="L602" s="23">
        <v>50818358</v>
      </c>
      <c r="M602" s="23">
        <v>0</v>
      </c>
      <c r="N602" s="23">
        <v>0</v>
      </c>
      <c r="O602" s="23">
        <v>0</v>
      </c>
      <c r="P602" s="23">
        <v>50471765.979999997</v>
      </c>
      <c r="Q602" s="23">
        <v>42249713.75</v>
      </c>
      <c r="R602" s="23">
        <v>346592.02</v>
      </c>
      <c r="S602" s="23">
        <v>346592.02</v>
      </c>
      <c r="T602" s="23">
        <v>346592.02000000328</v>
      </c>
      <c r="U602" s="12">
        <v>0.99317978711551436</v>
      </c>
      <c r="V602" s="12">
        <v>0</v>
      </c>
      <c r="W602" s="13">
        <v>0.99317978711551436</v>
      </c>
    </row>
    <row r="603" spans="1:23" outlineLevel="4" x14ac:dyDescent="0.3">
      <c r="A603" s="9" t="s">
        <v>376</v>
      </c>
      <c r="B603" s="10" t="s">
        <v>409</v>
      </c>
      <c r="C603" s="10" t="s">
        <v>30</v>
      </c>
      <c r="D603" s="10" t="s">
        <v>41</v>
      </c>
      <c r="E603" s="10"/>
      <c r="F603" s="10">
        <v>280</v>
      </c>
      <c r="G603" s="10">
        <v>1111</v>
      </c>
      <c r="H603" s="10">
        <v>3420</v>
      </c>
      <c r="I603" s="11" t="s">
        <v>42</v>
      </c>
      <c r="J603" s="11"/>
      <c r="K603" s="23">
        <v>16538077078</v>
      </c>
      <c r="L603" s="23">
        <v>16538077078</v>
      </c>
      <c r="M603" s="23">
        <v>0</v>
      </c>
      <c r="N603" s="23">
        <v>0</v>
      </c>
      <c r="O603" s="23">
        <v>0</v>
      </c>
      <c r="P603" s="23">
        <v>15528036980.629999</v>
      </c>
      <c r="Q603" s="23">
        <v>12924143587.59</v>
      </c>
      <c r="R603" s="23">
        <v>1010040097.37</v>
      </c>
      <c r="S603" s="23">
        <v>1010040097.37</v>
      </c>
      <c r="T603" s="23">
        <v>1010040097.3700008</v>
      </c>
      <c r="U603" s="12">
        <v>0.93892638832155284</v>
      </c>
      <c r="V603" s="12">
        <v>0</v>
      </c>
      <c r="W603" s="13">
        <v>0.93892638832155284</v>
      </c>
    </row>
    <row r="604" spans="1:23" ht="28.8" outlineLevel="4" x14ac:dyDescent="0.3">
      <c r="A604" s="9" t="s">
        <v>376</v>
      </c>
      <c r="B604" s="10" t="s">
        <v>409</v>
      </c>
      <c r="C604" s="10" t="s">
        <v>30</v>
      </c>
      <c r="D604" s="10" t="s">
        <v>43</v>
      </c>
      <c r="E604" s="10"/>
      <c r="F604" s="10">
        <v>280</v>
      </c>
      <c r="G604" s="10">
        <v>1111</v>
      </c>
      <c r="H604" s="10">
        <v>3420</v>
      </c>
      <c r="I604" s="11" t="s">
        <v>44</v>
      </c>
      <c r="J604" s="11"/>
      <c r="K604" s="23">
        <v>3226067726</v>
      </c>
      <c r="L604" s="23">
        <v>3226067726</v>
      </c>
      <c r="M604" s="23">
        <v>0</v>
      </c>
      <c r="N604" s="23">
        <v>0</v>
      </c>
      <c r="O604" s="23">
        <v>0</v>
      </c>
      <c r="P604" s="23">
        <v>3192262875.6100001</v>
      </c>
      <c r="Q604" s="23">
        <v>2657539736.2800002</v>
      </c>
      <c r="R604" s="23">
        <v>33804850.390000001</v>
      </c>
      <c r="S604" s="23">
        <v>33804850.390000001</v>
      </c>
      <c r="T604" s="23">
        <v>33804850.389999866</v>
      </c>
      <c r="U604" s="12">
        <v>0.98952134509838252</v>
      </c>
      <c r="V604" s="12">
        <v>0</v>
      </c>
      <c r="W604" s="13">
        <v>0.98952134509838252</v>
      </c>
    </row>
    <row r="605" spans="1:23" outlineLevel="4" x14ac:dyDescent="0.3">
      <c r="A605" s="9" t="s">
        <v>376</v>
      </c>
      <c r="B605" s="10" t="s">
        <v>409</v>
      </c>
      <c r="C605" s="10" t="s">
        <v>30</v>
      </c>
      <c r="D605" s="10" t="s">
        <v>45</v>
      </c>
      <c r="E605" s="10"/>
      <c r="F605" s="10">
        <v>280</v>
      </c>
      <c r="G605" s="10">
        <v>1111</v>
      </c>
      <c r="H605" s="10">
        <v>3420</v>
      </c>
      <c r="I605" s="11" t="s">
        <v>46</v>
      </c>
      <c r="J605" s="11"/>
      <c r="K605" s="23">
        <v>11115035168</v>
      </c>
      <c r="L605" s="23">
        <v>11115035168</v>
      </c>
      <c r="M605" s="23">
        <v>0</v>
      </c>
      <c r="N605" s="23">
        <v>0</v>
      </c>
      <c r="O605" s="23">
        <v>0</v>
      </c>
      <c r="P605" s="23">
        <v>10180105290.1</v>
      </c>
      <c r="Q605" s="23">
        <v>10180105290.1</v>
      </c>
      <c r="R605" s="23">
        <v>934929877.89999998</v>
      </c>
      <c r="S605" s="23">
        <v>934929877.89999998</v>
      </c>
      <c r="T605" s="23">
        <v>934929877.89999962</v>
      </c>
      <c r="U605" s="12">
        <v>0.91588601711385964</v>
      </c>
      <c r="V605" s="12">
        <v>0</v>
      </c>
      <c r="W605" s="13">
        <v>0.91588601711385964</v>
      </c>
    </row>
    <row r="606" spans="1:23" outlineLevel="4" x14ac:dyDescent="0.3">
      <c r="A606" s="9" t="s">
        <v>376</v>
      </c>
      <c r="B606" s="10" t="s">
        <v>409</v>
      </c>
      <c r="C606" s="10" t="s">
        <v>30</v>
      </c>
      <c r="D606" s="10" t="s">
        <v>47</v>
      </c>
      <c r="E606" s="10"/>
      <c r="F606" s="10">
        <v>280</v>
      </c>
      <c r="G606" s="10">
        <v>1111</v>
      </c>
      <c r="H606" s="10">
        <v>3420</v>
      </c>
      <c r="I606" s="11" t="s">
        <v>48</v>
      </c>
      <c r="J606" s="11"/>
      <c r="K606" s="23">
        <v>8673311447</v>
      </c>
      <c r="L606" s="23">
        <v>8673311447</v>
      </c>
      <c r="M606" s="23">
        <v>0</v>
      </c>
      <c r="N606" s="23">
        <v>0</v>
      </c>
      <c r="O606" s="23">
        <v>0</v>
      </c>
      <c r="P606" s="23">
        <v>8673311446.2399998</v>
      </c>
      <c r="Q606" s="23">
        <v>2514833.14</v>
      </c>
      <c r="R606" s="23">
        <v>0.76</v>
      </c>
      <c r="S606" s="23">
        <v>0.76</v>
      </c>
      <c r="T606" s="23">
        <v>0.76000022888183594</v>
      </c>
      <c r="U606" s="12">
        <v>0.99999999991237487</v>
      </c>
      <c r="V606" s="12">
        <v>0</v>
      </c>
      <c r="W606" s="13">
        <v>0.99999999991237487</v>
      </c>
    </row>
    <row r="607" spans="1:23" outlineLevel="4" x14ac:dyDescent="0.3">
      <c r="A607" s="9" t="s">
        <v>376</v>
      </c>
      <c r="B607" s="10" t="s">
        <v>409</v>
      </c>
      <c r="C607" s="10" t="s">
        <v>30</v>
      </c>
      <c r="D607" s="10" t="s">
        <v>49</v>
      </c>
      <c r="E607" s="10"/>
      <c r="F607" s="10">
        <v>280</v>
      </c>
      <c r="G607" s="10">
        <v>1111</v>
      </c>
      <c r="H607" s="10">
        <v>3420</v>
      </c>
      <c r="I607" s="11" t="s">
        <v>50</v>
      </c>
      <c r="J607" s="11"/>
      <c r="K607" s="23">
        <v>32247984628</v>
      </c>
      <c r="L607" s="23">
        <v>32247984628</v>
      </c>
      <c r="M607" s="23">
        <v>0</v>
      </c>
      <c r="N607" s="23">
        <v>0</v>
      </c>
      <c r="O607" s="23">
        <v>0</v>
      </c>
      <c r="P607" s="23">
        <v>29669969288.639999</v>
      </c>
      <c r="Q607" s="23">
        <v>25160104220.57</v>
      </c>
      <c r="R607" s="23">
        <v>2578015339.3600001</v>
      </c>
      <c r="S607" s="23">
        <v>2578015339.3600001</v>
      </c>
      <c r="T607" s="23">
        <v>2578015339.3600006</v>
      </c>
      <c r="U607" s="12">
        <v>0.92005654402596115</v>
      </c>
      <c r="V607" s="12">
        <v>0</v>
      </c>
      <c r="W607" s="13">
        <v>0.92005654402596115</v>
      </c>
    </row>
    <row r="608" spans="1:23" ht="57.6" outlineLevel="4" x14ac:dyDescent="0.3">
      <c r="A608" s="9" t="s">
        <v>376</v>
      </c>
      <c r="B608" s="10" t="s">
        <v>409</v>
      </c>
      <c r="C608" s="10" t="s">
        <v>30</v>
      </c>
      <c r="D608" s="10" t="s">
        <v>51</v>
      </c>
      <c r="E608" s="10" t="s">
        <v>52</v>
      </c>
      <c r="F608" s="10">
        <v>280</v>
      </c>
      <c r="G608" s="10">
        <v>1112</v>
      </c>
      <c r="H608" s="10">
        <v>3420</v>
      </c>
      <c r="I608" s="11" t="s">
        <v>53</v>
      </c>
      <c r="J608" s="11"/>
      <c r="K608" s="23">
        <v>11937568584</v>
      </c>
      <c r="L608" s="23">
        <v>11937568584</v>
      </c>
      <c r="M608" s="23">
        <v>0</v>
      </c>
      <c r="N608" s="23">
        <v>0</v>
      </c>
      <c r="O608" s="23">
        <v>0</v>
      </c>
      <c r="P608" s="23">
        <v>11276119217</v>
      </c>
      <c r="Q608" s="23">
        <v>11276119217</v>
      </c>
      <c r="R608" s="23">
        <v>661449367</v>
      </c>
      <c r="S608" s="23">
        <v>661449367</v>
      </c>
      <c r="T608" s="23">
        <v>661449367</v>
      </c>
      <c r="U608" s="12">
        <v>0.94459094728163118</v>
      </c>
      <c r="V608" s="12">
        <v>0</v>
      </c>
      <c r="W608" s="13">
        <v>0.94459094728163118</v>
      </c>
    </row>
    <row r="609" spans="1:23" ht="57.6" outlineLevel="4" x14ac:dyDescent="0.3">
      <c r="A609" s="9" t="s">
        <v>376</v>
      </c>
      <c r="B609" s="10" t="s">
        <v>409</v>
      </c>
      <c r="C609" s="10" t="s">
        <v>30</v>
      </c>
      <c r="D609" s="10" t="s">
        <v>54</v>
      </c>
      <c r="E609" s="10" t="s">
        <v>52</v>
      </c>
      <c r="F609" s="10">
        <v>280</v>
      </c>
      <c r="G609" s="10">
        <v>1112</v>
      </c>
      <c r="H609" s="10">
        <v>3420</v>
      </c>
      <c r="I609" s="11" t="s">
        <v>55</v>
      </c>
      <c r="J609" s="11"/>
      <c r="K609" s="23">
        <v>666895600</v>
      </c>
      <c r="L609" s="23">
        <v>666895600</v>
      </c>
      <c r="M609" s="23">
        <v>0</v>
      </c>
      <c r="N609" s="23">
        <v>0</v>
      </c>
      <c r="O609" s="23">
        <v>0</v>
      </c>
      <c r="P609" s="23">
        <v>610637444</v>
      </c>
      <c r="Q609" s="23">
        <v>610637444</v>
      </c>
      <c r="R609" s="23">
        <v>56258156</v>
      </c>
      <c r="S609" s="23">
        <v>56258156</v>
      </c>
      <c r="T609" s="23">
        <v>56258156</v>
      </c>
      <c r="U609" s="12">
        <v>0.91564173462832865</v>
      </c>
      <c r="V609" s="12">
        <v>0</v>
      </c>
      <c r="W609" s="13">
        <v>0.91564173462832865</v>
      </c>
    </row>
    <row r="610" spans="1:23" ht="72" outlineLevel="4" x14ac:dyDescent="0.3">
      <c r="A610" s="9" t="s">
        <v>376</v>
      </c>
      <c r="B610" s="10" t="s">
        <v>409</v>
      </c>
      <c r="C610" s="10" t="s">
        <v>30</v>
      </c>
      <c r="D610" s="10" t="s">
        <v>56</v>
      </c>
      <c r="E610" s="10" t="s">
        <v>52</v>
      </c>
      <c r="F610" s="10">
        <v>280</v>
      </c>
      <c r="G610" s="10">
        <v>1112</v>
      </c>
      <c r="H610" s="10">
        <v>3420</v>
      </c>
      <c r="I610" s="11" t="s">
        <v>57</v>
      </c>
      <c r="J610" s="11"/>
      <c r="K610" s="23">
        <v>825991981</v>
      </c>
      <c r="L610" s="23">
        <v>825991981</v>
      </c>
      <c r="M610" s="23">
        <v>0</v>
      </c>
      <c r="N610" s="23">
        <v>0</v>
      </c>
      <c r="O610" s="23">
        <v>0</v>
      </c>
      <c r="P610" s="23">
        <v>627944268</v>
      </c>
      <c r="Q610" s="23">
        <v>627944268</v>
      </c>
      <c r="R610" s="23">
        <v>198047713</v>
      </c>
      <c r="S610" s="23">
        <v>198047713</v>
      </c>
      <c r="T610" s="23">
        <v>198047713</v>
      </c>
      <c r="U610" s="12">
        <v>0.7602304652398314</v>
      </c>
      <c r="V610" s="12">
        <v>0</v>
      </c>
      <c r="W610" s="13">
        <v>0.7602304652398314</v>
      </c>
    </row>
    <row r="611" spans="1:23" ht="57.6" outlineLevel="4" x14ac:dyDescent="0.3">
      <c r="A611" s="9" t="s">
        <v>376</v>
      </c>
      <c r="B611" s="10" t="s">
        <v>409</v>
      </c>
      <c r="C611" s="10" t="s">
        <v>30</v>
      </c>
      <c r="D611" s="10" t="s">
        <v>58</v>
      </c>
      <c r="E611" s="10" t="s">
        <v>52</v>
      </c>
      <c r="F611" s="10">
        <v>280</v>
      </c>
      <c r="G611" s="10">
        <v>1112</v>
      </c>
      <c r="H611" s="10">
        <v>3420</v>
      </c>
      <c r="I611" s="11" t="s">
        <v>59</v>
      </c>
      <c r="J611" s="11"/>
      <c r="K611" s="23">
        <v>1950686798</v>
      </c>
      <c r="L611" s="23">
        <v>1950686798</v>
      </c>
      <c r="M611" s="23">
        <v>0</v>
      </c>
      <c r="N611" s="23">
        <v>0</v>
      </c>
      <c r="O611" s="23">
        <v>0</v>
      </c>
      <c r="P611" s="23">
        <v>1827245018</v>
      </c>
      <c r="Q611" s="23">
        <v>1827245018</v>
      </c>
      <c r="R611" s="23">
        <v>123441780</v>
      </c>
      <c r="S611" s="23">
        <v>123441780</v>
      </c>
      <c r="T611" s="23">
        <v>123441780</v>
      </c>
      <c r="U611" s="12">
        <v>0.93671881097131415</v>
      </c>
      <c r="V611" s="12">
        <v>0</v>
      </c>
      <c r="W611" s="13">
        <v>0.93671881097131415</v>
      </c>
    </row>
    <row r="612" spans="1:23" ht="57.6" outlineLevel="4" x14ac:dyDescent="0.3">
      <c r="A612" s="9" t="s">
        <v>376</v>
      </c>
      <c r="B612" s="10" t="s">
        <v>409</v>
      </c>
      <c r="C612" s="10" t="s">
        <v>30</v>
      </c>
      <c r="D612" s="10" t="s">
        <v>60</v>
      </c>
      <c r="E612" s="10" t="s">
        <v>52</v>
      </c>
      <c r="F612" s="10">
        <v>280</v>
      </c>
      <c r="G612" s="10">
        <v>1112</v>
      </c>
      <c r="H612" s="10">
        <v>3420</v>
      </c>
      <c r="I612" s="11" t="s">
        <v>59</v>
      </c>
      <c r="J612" s="11"/>
      <c r="K612" s="23">
        <v>4001373597</v>
      </c>
      <c r="L612" s="23">
        <v>4001373597</v>
      </c>
      <c r="M612" s="23">
        <v>0</v>
      </c>
      <c r="N612" s="23">
        <v>0</v>
      </c>
      <c r="O612" s="23">
        <v>0</v>
      </c>
      <c r="P612" s="23">
        <v>3654482391</v>
      </c>
      <c r="Q612" s="23">
        <v>3654482391</v>
      </c>
      <c r="R612" s="23">
        <v>346891206</v>
      </c>
      <c r="S612" s="23">
        <v>346891206</v>
      </c>
      <c r="T612" s="23">
        <v>346891206</v>
      </c>
      <c r="U612" s="12">
        <v>0.91330696882188678</v>
      </c>
      <c r="V612" s="12">
        <v>0</v>
      </c>
      <c r="W612" s="13">
        <v>0.91330696882188678</v>
      </c>
    </row>
    <row r="613" spans="1:23" outlineLevel="3" x14ac:dyDescent="0.3">
      <c r="A613" s="14"/>
      <c r="B613" s="15"/>
      <c r="C613" s="15" t="s">
        <v>61</v>
      </c>
      <c r="D613" s="15"/>
      <c r="E613" s="15"/>
      <c r="F613" s="15"/>
      <c r="G613" s="15"/>
      <c r="H613" s="15"/>
      <c r="I613" s="16"/>
      <c r="J613" s="16"/>
      <c r="K613" s="24">
        <f t="shared" ref="K613:T613" si="57">SUBTOTAL(9,K600:K612)</f>
        <v>166906542519</v>
      </c>
      <c r="L613" s="24">
        <f t="shared" si="57"/>
        <v>166906542519</v>
      </c>
      <c r="M613" s="24">
        <f t="shared" si="57"/>
        <v>0</v>
      </c>
      <c r="N613" s="24">
        <f t="shared" si="57"/>
        <v>0</v>
      </c>
      <c r="O613" s="24">
        <f t="shared" si="57"/>
        <v>0</v>
      </c>
      <c r="P613" s="24">
        <f t="shared" si="57"/>
        <v>153335475616.17001</v>
      </c>
      <c r="Q613" s="24">
        <f t="shared" si="57"/>
        <v>125439526370.95001</v>
      </c>
      <c r="R613" s="24">
        <f t="shared" si="57"/>
        <v>13571066902.83</v>
      </c>
      <c r="S613" s="24">
        <f t="shared" si="57"/>
        <v>13571066902.83</v>
      </c>
      <c r="T613" s="24">
        <f t="shared" si="57"/>
        <v>13571066902.830004</v>
      </c>
      <c r="U613" s="17">
        <v>0.9186906235189366</v>
      </c>
      <c r="V613" s="17">
        <v>0</v>
      </c>
      <c r="W613" s="18">
        <v>0.9186906235189366</v>
      </c>
    </row>
    <row r="614" spans="1:23" ht="100.8" outlineLevel="4" x14ac:dyDescent="0.3">
      <c r="A614" s="9" t="s">
        <v>376</v>
      </c>
      <c r="B614" s="10" t="s">
        <v>409</v>
      </c>
      <c r="C614" s="10" t="s">
        <v>154</v>
      </c>
      <c r="D614" s="10" t="s">
        <v>158</v>
      </c>
      <c r="E614" s="10" t="s">
        <v>52</v>
      </c>
      <c r="F614" s="10" t="s">
        <v>32</v>
      </c>
      <c r="G614" s="10">
        <v>1310</v>
      </c>
      <c r="H614" s="10">
        <v>3420</v>
      </c>
      <c r="I614" s="11" t="s">
        <v>159</v>
      </c>
      <c r="J614" s="11"/>
      <c r="K614" s="23">
        <v>94402889</v>
      </c>
      <c r="L614" s="23">
        <v>94402889</v>
      </c>
      <c r="M614" s="23">
        <v>0</v>
      </c>
      <c r="N614" s="23">
        <v>0</v>
      </c>
      <c r="O614" s="23">
        <v>0</v>
      </c>
      <c r="P614" s="23">
        <v>71167357.870000005</v>
      </c>
      <c r="Q614" s="23">
        <v>71167357.870000005</v>
      </c>
      <c r="R614" s="23">
        <v>23235531.129999999</v>
      </c>
      <c r="S614" s="23">
        <v>23235531.129999999</v>
      </c>
      <c r="T614" s="23">
        <v>23235531.129999995</v>
      </c>
      <c r="U614" s="12">
        <v>0.75386843161124029</v>
      </c>
      <c r="V614" s="12">
        <v>0</v>
      </c>
      <c r="W614" s="13">
        <v>0.75386843161124029</v>
      </c>
    </row>
    <row r="615" spans="1:23" ht="86.4" outlineLevel="4" x14ac:dyDescent="0.3">
      <c r="A615" s="9" t="s">
        <v>376</v>
      </c>
      <c r="B615" s="10" t="s">
        <v>409</v>
      </c>
      <c r="C615" s="10" t="s">
        <v>154</v>
      </c>
      <c r="D615" s="10" t="s">
        <v>158</v>
      </c>
      <c r="E615" s="10" t="s">
        <v>160</v>
      </c>
      <c r="F615" s="10" t="s">
        <v>32</v>
      </c>
      <c r="G615" s="10">
        <v>1310</v>
      </c>
      <c r="H615" s="10">
        <v>3420</v>
      </c>
      <c r="I615" s="11" t="s">
        <v>161</v>
      </c>
      <c r="J615" s="11"/>
      <c r="K615" s="23">
        <v>333447801</v>
      </c>
      <c r="L615" s="23">
        <v>333447801</v>
      </c>
      <c r="M615" s="23">
        <v>0</v>
      </c>
      <c r="N615" s="23">
        <v>0</v>
      </c>
      <c r="O615" s="23">
        <v>0</v>
      </c>
      <c r="P615" s="23">
        <v>304203404.26999998</v>
      </c>
      <c r="Q615" s="23">
        <v>304203404.26999998</v>
      </c>
      <c r="R615" s="23">
        <v>29244396.73</v>
      </c>
      <c r="S615" s="23">
        <v>29244396.73</v>
      </c>
      <c r="T615" s="23">
        <v>29244396.730000019</v>
      </c>
      <c r="U615" s="12">
        <v>0.9122969273082715</v>
      </c>
      <c r="V615" s="12">
        <v>0</v>
      </c>
      <c r="W615" s="13">
        <v>0.9122969273082715</v>
      </c>
    </row>
    <row r="616" spans="1:23" ht="158.4" outlineLevel="4" x14ac:dyDescent="0.3">
      <c r="A616" s="9" t="s">
        <v>376</v>
      </c>
      <c r="B616" s="10" t="s">
        <v>409</v>
      </c>
      <c r="C616" s="10" t="s">
        <v>154</v>
      </c>
      <c r="D616" s="10" t="s">
        <v>158</v>
      </c>
      <c r="E616" s="10" t="s">
        <v>191</v>
      </c>
      <c r="F616" s="10">
        <v>280</v>
      </c>
      <c r="G616" s="10">
        <v>1310</v>
      </c>
      <c r="H616" s="10">
        <v>3420</v>
      </c>
      <c r="I616" s="11" t="s">
        <v>410</v>
      </c>
      <c r="J616" s="11"/>
      <c r="K616" s="23">
        <v>2698436288</v>
      </c>
      <c r="L616" s="23">
        <v>2698436288</v>
      </c>
      <c r="M616" s="23">
        <v>0</v>
      </c>
      <c r="N616" s="23">
        <v>0</v>
      </c>
      <c r="O616" s="23">
        <v>0</v>
      </c>
      <c r="P616" s="23">
        <v>0</v>
      </c>
      <c r="Q616" s="23">
        <v>0</v>
      </c>
      <c r="R616" s="23">
        <v>2698436288</v>
      </c>
      <c r="S616" s="23">
        <v>2698436288</v>
      </c>
      <c r="T616" s="23">
        <v>2698436288</v>
      </c>
      <c r="U616" s="12">
        <v>0</v>
      </c>
      <c r="V616" s="12">
        <v>0</v>
      </c>
      <c r="W616" s="13">
        <v>0</v>
      </c>
    </row>
    <row r="617" spans="1:23" ht="158.4" outlineLevel="4" x14ac:dyDescent="0.3">
      <c r="A617" s="9" t="s">
        <v>376</v>
      </c>
      <c r="B617" s="10" t="s">
        <v>409</v>
      </c>
      <c r="C617" s="10" t="s">
        <v>154</v>
      </c>
      <c r="D617" s="10" t="s">
        <v>158</v>
      </c>
      <c r="E617" s="10" t="s">
        <v>191</v>
      </c>
      <c r="F617" s="10" t="s">
        <v>32</v>
      </c>
      <c r="G617" s="10">
        <v>1310</v>
      </c>
      <c r="H617" s="10">
        <v>3420</v>
      </c>
      <c r="I617" s="11" t="s">
        <v>410</v>
      </c>
      <c r="J617" s="11"/>
      <c r="K617" s="23">
        <v>50000000</v>
      </c>
      <c r="L617" s="23">
        <v>50000000</v>
      </c>
      <c r="M617" s="23">
        <v>0</v>
      </c>
      <c r="N617" s="23">
        <v>0</v>
      </c>
      <c r="O617" s="23">
        <v>0</v>
      </c>
      <c r="P617" s="23">
        <v>0</v>
      </c>
      <c r="Q617" s="23">
        <v>0</v>
      </c>
      <c r="R617" s="23">
        <v>50000000</v>
      </c>
      <c r="S617" s="23">
        <v>50000000</v>
      </c>
      <c r="T617" s="23">
        <v>50000000</v>
      </c>
      <c r="U617" s="12">
        <v>0</v>
      </c>
      <c r="V617" s="12">
        <v>0</v>
      </c>
      <c r="W617" s="13">
        <v>0</v>
      </c>
    </row>
    <row r="618" spans="1:23" ht="86.4" outlineLevel="4" x14ac:dyDescent="0.3">
      <c r="A618" s="9" t="s">
        <v>376</v>
      </c>
      <c r="B618" s="10" t="s">
        <v>409</v>
      </c>
      <c r="C618" s="10" t="s">
        <v>154</v>
      </c>
      <c r="D618" s="10" t="s">
        <v>158</v>
      </c>
      <c r="E618" s="10" t="s">
        <v>361</v>
      </c>
      <c r="F618" s="10" t="s">
        <v>32</v>
      </c>
      <c r="G618" s="10">
        <v>1310</v>
      </c>
      <c r="H618" s="10">
        <v>3420</v>
      </c>
      <c r="I618" s="11" t="s">
        <v>411</v>
      </c>
      <c r="J618" s="11"/>
      <c r="K618" s="23">
        <v>6911916816</v>
      </c>
      <c r="L618" s="23">
        <v>6911916816</v>
      </c>
      <c r="M618" s="23">
        <v>0</v>
      </c>
      <c r="N618" s="23">
        <v>0</v>
      </c>
      <c r="O618" s="23">
        <v>0</v>
      </c>
      <c r="P618" s="23">
        <v>6424639431.6099997</v>
      </c>
      <c r="Q618" s="23">
        <v>6424639431.6099997</v>
      </c>
      <c r="R618" s="23">
        <v>487277384.38999999</v>
      </c>
      <c r="S618" s="23">
        <v>487277384.38999999</v>
      </c>
      <c r="T618" s="23">
        <v>487277384.39000034</v>
      </c>
      <c r="U618" s="12">
        <v>0.92950184480489839</v>
      </c>
      <c r="V618" s="12">
        <v>0</v>
      </c>
      <c r="W618" s="13">
        <v>0.92950184480489839</v>
      </c>
    </row>
    <row r="619" spans="1:23" ht="72" outlineLevel="4" x14ac:dyDescent="0.3">
      <c r="A619" s="9" t="s">
        <v>376</v>
      </c>
      <c r="B619" s="10" t="s">
        <v>409</v>
      </c>
      <c r="C619" s="10" t="s">
        <v>154</v>
      </c>
      <c r="D619" s="10" t="s">
        <v>158</v>
      </c>
      <c r="E619" s="10" t="s">
        <v>162</v>
      </c>
      <c r="F619" s="10" t="s">
        <v>32</v>
      </c>
      <c r="G619" s="10">
        <v>1310</v>
      </c>
      <c r="H619" s="10">
        <v>3420</v>
      </c>
      <c r="I619" s="11" t="s">
        <v>412</v>
      </c>
      <c r="J619" s="11"/>
      <c r="K619" s="23">
        <v>4365403569</v>
      </c>
      <c r="L619" s="23">
        <v>4365403569</v>
      </c>
      <c r="M619" s="23">
        <v>0</v>
      </c>
      <c r="N619" s="23">
        <v>0</v>
      </c>
      <c r="O619" s="23">
        <v>0</v>
      </c>
      <c r="P619" s="23">
        <v>4365403566.5</v>
      </c>
      <c r="Q619" s="23">
        <v>4365403566.5</v>
      </c>
      <c r="R619" s="23">
        <v>2.5</v>
      </c>
      <c r="S619" s="23">
        <v>2.5</v>
      </c>
      <c r="T619" s="23">
        <v>2.5</v>
      </c>
      <c r="U619" s="12">
        <v>0.99999999942731521</v>
      </c>
      <c r="V619" s="12">
        <v>0</v>
      </c>
      <c r="W619" s="13">
        <v>0.99999999942731521</v>
      </c>
    </row>
    <row r="620" spans="1:23" ht="187.2" outlineLevel="4" x14ac:dyDescent="0.3">
      <c r="A620" s="9" t="s">
        <v>376</v>
      </c>
      <c r="B620" s="10" t="s">
        <v>409</v>
      </c>
      <c r="C620" s="10" t="s">
        <v>154</v>
      </c>
      <c r="D620" s="10" t="s">
        <v>158</v>
      </c>
      <c r="E620" s="10" t="s">
        <v>413</v>
      </c>
      <c r="F620" s="10" t="s">
        <v>32</v>
      </c>
      <c r="G620" s="10">
        <v>1310</v>
      </c>
      <c r="H620" s="10">
        <v>3420</v>
      </c>
      <c r="I620" s="11" t="s">
        <v>414</v>
      </c>
      <c r="J620" s="11"/>
      <c r="K620" s="23">
        <v>16487385</v>
      </c>
      <c r="L620" s="23">
        <v>16487385</v>
      </c>
      <c r="M620" s="23">
        <v>0</v>
      </c>
      <c r="N620" s="23">
        <v>0</v>
      </c>
      <c r="O620" s="23">
        <v>0</v>
      </c>
      <c r="P620" s="23">
        <v>10487384.560000001</v>
      </c>
      <c r="Q620" s="23">
        <v>10487384.560000001</v>
      </c>
      <c r="R620" s="23">
        <v>6000000.4400000004</v>
      </c>
      <c r="S620" s="23">
        <v>6000000.4400000004</v>
      </c>
      <c r="T620" s="23">
        <v>6000000.4399999995</v>
      </c>
      <c r="U620" s="12">
        <v>0.63608538042873386</v>
      </c>
      <c r="V620" s="12">
        <v>0</v>
      </c>
      <c r="W620" s="13">
        <v>0.63608538042873386</v>
      </c>
    </row>
    <row r="621" spans="1:23" outlineLevel="4" x14ac:dyDescent="0.3">
      <c r="A621" s="9" t="s">
        <v>376</v>
      </c>
      <c r="B621" s="10" t="s">
        <v>409</v>
      </c>
      <c r="C621" s="10" t="s">
        <v>154</v>
      </c>
      <c r="D621" s="10" t="s">
        <v>184</v>
      </c>
      <c r="E621" s="10"/>
      <c r="F621" s="10" t="s">
        <v>32</v>
      </c>
      <c r="G621" s="10">
        <v>1320</v>
      </c>
      <c r="H621" s="10">
        <v>3420</v>
      </c>
      <c r="I621" s="11" t="s">
        <v>185</v>
      </c>
      <c r="J621" s="11"/>
      <c r="K621" s="23">
        <v>912646163</v>
      </c>
      <c r="L621" s="23">
        <v>912646163</v>
      </c>
      <c r="M621" s="23">
        <v>0</v>
      </c>
      <c r="N621" s="23">
        <v>0</v>
      </c>
      <c r="O621" s="23">
        <v>0</v>
      </c>
      <c r="P621" s="23">
        <v>755212374.46000004</v>
      </c>
      <c r="Q621" s="23">
        <v>614490961.88999999</v>
      </c>
      <c r="R621" s="23">
        <v>157433788.53999999</v>
      </c>
      <c r="S621" s="23">
        <v>157433788.53999999</v>
      </c>
      <c r="T621" s="23">
        <v>157433788.53999996</v>
      </c>
      <c r="U621" s="12">
        <v>0.82749745199991598</v>
      </c>
      <c r="V621" s="12">
        <v>0</v>
      </c>
      <c r="W621" s="13">
        <v>0.82749745199991598</v>
      </c>
    </row>
    <row r="622" spans="1:23" ht="100.8" outlineLevel="4" x14ac:dyDescent="0.3">
      <c r="A622" s="9" t="s">
        <v>376</v>
      </c>
      <c r="B622" s="10" t="s">
        <v>409</v>
      </c>
      <c r="C622" s="10" t="s">
        <v>154</v>
      </c>
      <c r="D622" s="10" t="s">
        <v>186</v>
      </c>
      <c r="E622" s="10" t="s">
        <v>191</v>
      </c>
      <c r="F622" s="10" t="s">
        <v>32</v>
      </c>
      <c r="G622" s="10">
        <v>1320</v>
      </c>
      <c r="H622" s="10">
        <v>3420</v>
      </c>
      <c r="I622" s="11" t="s">
        <v>415</v>
      </c>
      <c r="J622" s="11"/>
      <c r="K622" s="23">
        <v>5913768</v>
      </c>
      <c r="L622" s="23">
        <v>5913768</v>
      </c>
      <c r="M622" s="23">
        <v>0</v>
      </c>
      <c r="N622" s="23">
        <v>0</v>
      </c>
      <c r="O622" s="23">
        <v>0</v>
      </c>
      <c r="P622" s="23">
        <v>5913768</v>
      </c>
      <c r="Q622" s="23">
        <v>5913768</v>
      </c>
      <c r="R622" s="23">
        <v>0</v>
      </c>
      <c r="S622" s="23">
        <v>0</v>
      </c>
      <c r="T622" s="23">
        <v>0</v>
      </c>
      <c r="U622" s="12">
        <v>1</v>
      </c>
      <c r="V622" s="12">
        <v>0</v>
      </c>
      <c r="W622" s="13">
        <v>1</v>
      </c>
    </row>
    <row r="623" spans="1:23" ht="72" outlineLevel="4" x14ac:dyDescent="0.3">
      <c r="A623" s="9" t="s">
        <v>376</v>
      </c>
      <c r="B623" s="10" t="s">
        <v>409</v>
      </c>
      <c r="C623" s="10" t="s">
        <v>154</v>
      </c>
      <c r="D623" s="10" t="s">
        <v>186</v>
      </c>
      <c r="E623" s="10" t="s">
        <v>281</v>
      </c>
      <c r="F623" s="10" t="s">
        <v>32</v>
      </c>
      <c r="G623" s="10">
        <v>1320</v>
      </c>
      <c r="H623" s="10">
        <v>3420</v>
      </c>
      <c r="I623" s="11" t="s">
        <v>416</v>
      </c>
      <c r="J623" s="11"/>
      <c r="K623" s="23">
        <v>40380286</v>
      </c>
      <c r="L623" s="23">
        <v>40380286</v>
      </c>
      <c r="M623" s="23">
        <v>0</v>
      </c>
      <c r="N623" s="23">
        <v>0</v>
      </c>
      <c r="O623" s="23">
        <v>0</v>
      </c>
      <c r="P623" s="23">
        <v>0</v>
      </c>
      <c r="Q623" s="23">
        <v>0</v>
      </c>
      <c r="R623" s="23">
        <v>40380286</v>
      </c>
      <c r="S623" s="23">
        <v>40380286</v>
      </c>
      <c r="T623" s="23">
        <v>40380286</v>
      </c>
      <c r="U623" s="12">
        <v>0</v>
      </c>
      <c r="V623" s="12">
        <v>0</v>
      </c>
      <c r="W623" s="13">
        <v>0</v>
      </c>
    </row>
    <row r="624" spans="1:23" ht="144" outlineLevel="4" x14ac:dyDescent="0.3">
      <c r="A624" s="9" t="s">
        <v>376</v>
      </c>
      <c r="B624" s="10" t="s">
        <v>409</v>
      </c>
      <c r="C624" s="10" t="s">
        <v>154</v>
      </c>
      <c r="D624" s="10" t="s">
        <v>189</v>
      </c>
      <c r="E624" s="10" t="s">
        <v>52</v>
      </c>
      <c r="F624" s="10" t="s">
        <v>32</v>
      </c>
      <c r="G624" s="10">
        <v>1320</v>
      </c>
      <c r="H624" s="10">
        <v>3420</v>
      </c>
      <c r="I624" s="11" t="s">
        <v>417</v>
      </c>
      <c r="J624" s="11"/>
      <c r="K624" s="23">
        <v>16821144</v>
      </c>
      <c r="L624" s="23">
        <v>16821144</v>
      </c>
      <c r="M624" s="23">
        <v>0</v>
      </c>
      <c r="N624" s="23">
        <v>0</v>
      </c>
      <c r="O624" s="23">
        <v>0</v>
      </c>
      <c r="P624" s="23">
        <v>16821144</v>
      </c>
      <c r="Q624" s="23">
        <v>16821144</v>
      </c>
      <c r="R624" s="23">
        <v>0</v>
      </c>
      <c r="S624" s="23">
        <v>0</v>
      </c>
      <c r="T624" s="23">
        <v>0</v>
      </c>
      <c r="U624" s="12">
        <v>1</v>
      </c>
      <c r="V624" s="12">
        <v>0</v>
      </c>
      <c r="W624" s="13">
        <v>1</v>
      </c>
    </row>
    <row r="625" spans="1:23" ht="86.4" outlineLevel="4" x14ac:dyDescent="0.3">
      <c r="A625" s="9" t="s">
        <v>376</v>
      </c>
      <c r="B625" s="10" t="s">
        <v>409</v>
      </c>
      <c r="C625" s="10" t="s">
        <v>154</v>
      </c>
      <c r="D625" s="10" t="s">
        <v>189</v>
      </c>
      <c r="E625" s="10" t="s">
        <v>160</v>
      </c>
      <c r="F625" s="10" t="s">
        <v>32</v>
      </c>
      <c r="G625" s="10">
        <v>1320</v>
      </c>
      <c r="H625" s="10">
        <v>3420</v>
      </c>
      <c r="I625" s="11" t="s">
        <v>418</v>
      </c>
      <c r="J625" s="11"/>
      <c r="K625" s="23">
        <v>70740427</v>
      </c>
      <c r="L625" s="23">
        <v>70740427</v>
      </c>
      <c r="M625" s="23">
        <v>0</v>
      </c>
      <c r="N625" s="23">
        <v>0</v>
      </c>
      <c r="O625" s="23">
        <v>0</v>
      </c>
      <c r="P625" s="23">
        <v>70740427</v>
      </c>
      <c r="Q625" s="23">
        <v>70740427</v>
      </c>
      <c r="R625" s="23">
        <v>0</v>
      </c>
      <c r="S625" s="23">
        <v>0</v>
      </c>
      <c r="T625" s="23">
        <v>0</v>
      </c>
      <c r="U625" s="12">
        <v>1</v>
      </c>
      <c r="V625" s="12">
        <v>0</v>
      </c>
      <c r="W625" s="13">
        <v>1</v>
      </c>
    </row>
    <row r="626" spans="1:23" ht="72" outlineLevel="4" x14ac:dyDescent="0.3">
      <c r="A626" s="9" t="s">
        <v>376</v>
      </c>
      <c r="B626" s="10" t="s">
        <v>409</v>
      </c>
      <c r="C626" s="10" t="s">
        <v>154</v>
      </c>
      <c r="D626" s="10" t="s">
        <v>189</v>
      </c>
      <c r="E626" s="10" t="s">
        <v>191</v>
      </c>
      <c r="F626" s="10" t="s">
        <v>32</v>
      </c>
      <c r="G626" s="10">
        <v>1320</v>
      </c>
      <c r="H626" s="10">
        <v>3420</v>
      </c>
      <c r="I626" s="11" t="s">
        <v>419</v>
      </c>
      <c r="J626" s="11"/>
      <c r="K626" s="23">
        <v>37567619</v>
      </c>
      <c r="L626" s="23">
        <v>37567619</v>
      </c>
      <c r="M626" s="23">
        <v>0</v>
      </c>
      <c r="N626" s="23">
        <v>0</v>
      </c>
      <c r="O626" s="23">
        <v>0</v>
      </c>
      <c r="P626" s="23">
        <v>37567619</v>
      </c>
      <c r="Q626" s="23">
        <v>37567619</v>
      </c>
      <c r="R626" s="23">
        <v>0</v>
      </c>
      <c r="S626" s="23">
        <v>0</v>
      </c>
      <c r="T626" s="23">
        <v>0</v>
      </c>
      <c r="U626" s="12">
        <v>1</v>
      </c>
      <c r="V626" s="12">
        <v>0</v>
      </c>
      <c r="W626" s="13">
        <v>1</v>
      </c>
    </row>
    <row r="627" spans="1:23" ht="72" outlineLevel="4" x14ac:dyDescent="0.3">
      <c r="A627" s="9" t="s">
        <v>376</v>
      </c>
      <c r="B627" s="10" t="s">
        <v>409</v>
      </c>
      <c r="C627" s="10" t="s">
        <v>154</v>
      </c>
      <c r="D627" s="10" t="s">
        <v>193</v>
      </c>
      <c r="E627" s="10" t="s">
        <v>52</v>
      </c>
      <c r="F627" s="10" t="s">
        <v>32</v>
      </c>
      <c r="G627" s="10">
        <v>1320</v>
      </c>
      <c r="H627" s="10">
        <v>3420</v>
      </c>
      <c r="I627" s="11" t="s">
        <v>420</v>
      </c>
      <c r="J627" s="11"/>
      <c r="K627" s="23">
        <v>691129832</v>
      </c>
      <c r="L627" s="23">
        <v>691129832</v>
      </c>
      <c r="M627" s="23">
        <v>0</v>
      </c>
      <c r="N627" s="23">
        <v>0</v>
      </c>
      <c r="O627" s="23">
        <v>0</v>
      </c>
      <c r="P627" s="23">
        <v>641763421</v>
      </c>
      <c r="Q627" s="23">
        <v>641763421</v>
      </c>
      <c r="R627" s="23">
        <v>49366411</v>
      </c>
      <c r="S627" s="23">
        <v>49366411</v>
      </c>
      <c r="T627" s="23">
        <v>49366411</v>
      </c>
      <c r="U627" s="12">
        <v>0.92857143663276276</v>
      </c>
      <c r="V627" s="12">
        <v>0</v>
      </c>
      <c r="W627" s="13">
        <v>0.92857143663276276</v>
      </c>
    </row>
    <row r="628" spans="1:23" ht="72" outlineLevel="4" x14ac:dyDescent="0.3">
      <c r="A628" s="9" t="s">
        <v>376</v>
      </c>
      <c r="B628" s="10" t="s">
        <v>409</v>
      </c>
      <c r="C628" s="10" t="s">
        <v>154</v>
      </c>
      <c r="D628" s="10" t="s">
        <v>193</v>
      </c>
      <c r="E628" s="10" t="s">
        <v>160</v>
      </c>
      <c r="F628" s="10" t="s">
        <v>32</v>
      </c>
      <c r="G628" s="10">
        <v>1320</v>
      </c>
      <c r="H628" s="10">
        <v>3430</v>
      </c>
      <c r="I628" s="11" t="s">
        <v>421</v>
      </c>
      <c r="J628" s="11"/>
      <c r="K628" s="23">
        <v>1451625948</v>
      </c>
      <c r="L628" s="23">
        <v>1451625948</v>
      </c>
      <c r="M628" s="23">
        <v>0</v>
      </c>
      <c r="N628" s="23">
        <v>0</v>
      </c>
      <c r="O628" s="23">
        <v>0</v>
      </c>
      <c r="P628" s="23">
        <v>1451625948</v>
      </c>
      <c r="Q628" s="23">
        <v>1451625948</v>
      </c>
      <c r="R628" s="23">
        <v>0</v>
      </c>
      <c r="S628" s="23">
        <v>0</v>
      </c>
      <c r="T628" s="23">
        <v>0</v>
      </c>
      <c r="U628" s="12">
        <v>1</v>
      </c>
      <c r="V628" s="12">
        <v>0</v>
      </c>
      <c r="W628" s="13">
        <v>1</v>
      </c>
    </row>
    <row r="629" spans="1:23" outlineLevel="3" x14ac:dyDescent="0.3">
      <c r="A629" s="14"/>
      <c r="B629" s="15"/>
      <c r="C629" s="15" t="s">
        <v>215</v>
      </c>
      <c r="D629" s="15"/>
      <c r="E629" s="15"/>
      <c r="F629" s="15"/>
      <c r="G629" s="15"/>
      <c r="H629" s="15"/>
      <c r="I629" s="16"/>
      <c r="J629" s="16"/>
      <c r="K629" s="24">
        <f t="shared" ref="K629:T629" si="58">SUBTOTAL(9,K614:K628)</f>
        <v>17696919935</v>
      </c>
      <c r="L629" s="24">
        <f t="shared" si="58"/>
        <v>17696919935</v>
      </c>
      <c r="M629" s="24">
        <f t="shared" si="58"/>
        <v>0</v>
      </c>
      <c r="N629" s="24">
        <f t="shared" si="58"/>
        <v>0</v>
      </c>
      <c r="O629" s="24">
        <f t="shared" si="58"/>
        <v>0</v>
      </c>
      <c r="P629" s="24">
        <f t="shared" si="58"/>
        <v>14155545846.27</v>
      </c>
      <c r="Q629" s="24">
        <f t="shared" si="58"/>
        <v>14014824433.699999</v>
      </c>
      <c r="R629" s="24">
        <f t="shared" si="58"/>
        <v>3541374088.73</v>
      </c>
      <c r="S629" s="24">
        <f t="shared" si="58"/>
        <v>3541374088.73</v>
      </c>
      <c r="T629" s="24">
        <f t="shared" si="58"/>
        <v>3541374088.7300005</v>
      </c>
      <c r="U629" s="17">
        <v>0.79988754530521078</v>
      </c>
      <c r="V629" s="17">
        <v>0</v>
      </c>
      <c r="W629" s="18">
        <v>0.79988754530521078</v>
      </c>
    </row>
    <row r="630" spans="1:23" outlineLevel="2" x14ac:dyDescent="0.3">
      <c r="A630" s="33"/>
      <c r="B630" s="34" t="s">
        <v>422</v>
      </c>
      <c r="C630" s="34"/>
      <c r="D630" s="34"/>
      <c r="E630" s="34"/>
      <c r="F630" s="34"/>
      <c r="G630" s="34"/>
      <c r="H630" s="34"/>
      <c r="I630" s="35"/>
      <c r="J630" s="35"/>
      <c r="K630" s="36">
        <f t="shared" ref="K630:T630" si="59">SUBTOTAL(9,K600:K628)</f>
        <v>184603462454</v>
      </c>
      <c r="L630" s="36">
        <f t="shared" si="59"/>
        <v>184603462454</v>
      </c>
      <c r="M630" s="36">
        <f t="shared" si="59"/>
        <v>0</v>
      </c>
      <c r="N630" s="36">
        <f t="shared" si="59"/>
        <v>0</v>
      </c>
      <c r="O630" s="36">
        <f t="shared" si="59"/>
        <v>0</v>
      </c>
      <c r="P630" s="36">
        <f t="shared" si="59"/>
        <v>167491021462.43997</v>
      </c>
      <c r="Q630" s="36">
        <f t="shared" si="59"/>
        <v>139454350804.65002</v>
      </c>
      <c r="R630" s="36">
        <f t="shared" si="59"/>
        <v>17112440991.559999</v>
      </c>
      <c r="S630" s="36">
        <f t="shared" si="59"/>
        <v>17112440991.559999</v>
      </c>
      <c r="T630" s="36">
        <f t="shared" si="59"/>
        <v>17112440991.560001</v>
      </c>
      <c r="U630" s="37">
        <v>0.90730162498537015</v>
      </c>
      <c r="V630" s="37">
        <v>0</v>
      </c>
      <c r="W630" s="38">
        <v>0.90730162498537015</v>
      </c>
    </row>
    <row r="631" spans="1:23" outlineLevel="4" x14ac:dyDescent="0.3">
      <c r="A631" s="9" t="s">
        <v>376</v>
      </c>
      <c r="B631" s="10" t="s">
        <v>423</v>
      </c>
      <c r="C631" s="10" t="s">
        <v>30</v>
      </c>
      <c r="D631" s="10" t="s">
        <v>31</v>
      </c>
      <c r="E631" s="10"/>
      <c r="F631" s="10">
        <v>280</v>
      </c>
      <c r="G631" s="10">
        <v>1111</v>
      </c>
      <c r="H631" s="10">
        <v>3480</v>
      </c>
      <c r="I631" s="11" t="s">
        <v>33</v>
      </c>
      <c r="J631" s="11"/>
      <c r="K631" s="23">
        <v>62878142352</v>
      </c>
      <c r="L631" s="23">
        <v>62878142352</v>
      </c>
      <c r="M631" s="23">
        <v>0</v>
      </c>
      <c r="N631" s="23">
        <v>0</v>
      </c>
      <c r="O631" s="23">
        <v>0</v>
      </c>
      <c r="P631" s="23">
        <v>55997466519.349998</v>
      </c>
      <c r="Q631" s="23">
        <v>46645825980.75</v>
      </c>
      <c r="R631" s="23">
        <v>6880675832.6499996</v>
      </c>
      <c r="S631" s="23">
        <v>6880675832.6499996</v>
      </c>
      <c r="T631" s="23">
        <v>6880675832.6500015</v>
      </c>
      <c r="U631" s="12">
        <v>0.8905712609298938</v>
      </c>
      <c r="V631" s="12">
        <v>0</v>
      </c>
      <c r="W631" s="13">
        <v>0.8905712609298938</v>
      </c>
    </row>
    <row r="632" spans="1:23" outlineLevel="4" x14ac:dyDescent="0.3">
      <c r="A632" s="9" t="s">
        <v>376</v>
      </c>
      <c r="B632" s="10" t="s">
        <v>423</v>
      </c>
      <c r="C632" s="10" t="s">
        <v>30</v>
      </c>
      <c r="D632" s="10" t="s">
        <v>34</v>
      </c>
      <c r="E632" s="10"/>
      <c r="F632" s="10">
        <v>280</v>
      </c>
      <c r="G632" s="10">
        <v>1111</v>
      </c>
      <c r="H632" s="10">
        <v>3480</v>
      </c>
      <c r="I632" s="11" t="s">
        <v>35</v>
      </c>
      <c r="J632" s="11"/>
      <c r="K632" s="23">
        <v>2558018256</v>
      </c>
      <c r="L632" s="23">
        <v>2558018256</v>
      </c>
      <c r="M632" s="23">
        <v>0</v>
      </c>
      <c r="N632" s="23">
        <v>0</v>
      </c>
      <c r="O632" s="23">
        <v>0</v>
      </c>
      <c r="P632" s="23">
        <v>1997852280.6900001</v>
      </c>
      <c r="Q632" s="23">
        <v>1690389251.95</v>
      </c>
      <c r="R632" s="23">
        <v>560165975.30999994</v>
      </c>
      <c r="S632" s="23">
        <v>560165975.30999994</v>
      </c>
      <c r="T632" s="23">
        <v>560165975.30999994</v>
      </c>
      <c r="U632" s="12">
        <v>0.78101564600014339</v>
      </c>
      <c r="V632" s="12">
        <v>0</v>
      </c>
      <c r="W632" s="13">
        <v>0.78101564600014339</v>
      </c>
    </row>
    <row r="633" spans="1:23" outlineLevel="4" x14ac:dyDescent="0.3">
      <c r="A633" s="9" t="s">
        <v>376</v>
      </c>
      <c r="B633" s="10" t="s">
        <v>423</v>
      </c>
      <c r="C633" s="10" t="s">
        <v>30</v>
      </c>
      <c r="D633" s="10" t="s">
        <v>378</v>
      </c>
      <c r="E633" s="10"/>
      <c r="F633" s="10">
        <v>280</v>
      </c>
      <c r="G633" s="10">
        <v>1111</v>
      </c>
      <c r="H633" s="10">
        <v>3480</v>
      </c>
      <c r="I633" s="11" t="s">
        <v>379</v>
      </c>
      <c r="J633" s="11"/>
      <c r="K633" s="23">
        <v>7527655</v>
      </c>
      <c r="L633" s="23">
        <v>7527655</v>
      </c>
      <c r="M633" s="23">
        <v>0</v>
      </c>
      <c r="N633" s="23">
        <v>0</v>
      </c>
      <c r="O633" s="23">
        <v>0</v>
      </c>
      <c r="P633" s="23">
        <v>6830642.9699999997</v>
      </c>
      <c r="Q633" s="23">
        <v>5697859.2599999998</v>
      </c>
      <c r="R633" s="23">
        <v>697012.03</v>
      </c>
      <c r="S633" s="23">
        <v>697012.03</v>
      </c>
      <c r="T633" s="23">
        <v>697012.03000000026</v>
      </c>
      <c r="U633" s="12">
        <v>0.90740648581796057</v>
      </c>
      <c r="V633" s="12">
        <v>0</v>
      </c>
      <c r="W633" s="13">
        <v>0.90740648581796057</v>
      </c>
    </row>
    <row r="634" spans="1:23" outlineLevel="4" x14ac:dyDescent="0.3">
      <c r="A634" s="9" t="s">
        <v>376</v>
      </c>
      <c r="B634" s="10" t="s">
        <v>423</v>
      </c>
      <c r="C634" s="10" t="s">
        <v>30</v>
      </c>
      <c r="D634" s="10" t="s">
        <v>41</v>
      </c>
      <c r="E634" s="10"/>
      <c r="F634" s="10">
        <v>280</v>
      </c>
      <c r="G634" s="10">
        <v>1111</v>
      </c>
      <c r="H634" s="10">
        <v>3480</v>
      </c>
      <c r="I634" s="11" t="s">
        <v>42</v>
      </c>
      <c r="J634" s="11"/>
      <c r="K634" s="23">
        <v>12668861890</v>
      </c>
      <c r="L634" s="23">
        <v>12668861890</v>
      </c>
      <c r="M634" s="23">
        <v>0</v>
      </c>
      <c r="N634" s="23">
        <v>0</v>
      </c>
      <c r="O634" s="23">
        <v>0</v>
      </c>
      <c r="P634" s="23">
        <v>11711353449.360001</v>
      </c>
      <c r="Q634" s="23">
        <v>9760973530.8999996</v>
      </c>
      <c r="R634" s="23">
        <v>957508440.63999999</v>
      </c>
      <c r="S634" s="23">
        <v>957508440.63999999</v>
      </c>
      <c r="T634" s="23">
        <v>957508440.63999939</v>
      </c>
      <c r="U634" s="12">
        <v>0.92442032686489417</v>
      </c>
      <c r="V634" s="12">
        <v>0</v>
      </c>
      <c r="W634" s="13">
        <v>0.92442032686489417</v>
      </c>
    </row>
    <row r="635" spans="1:23" ht="28.8" outlineLevel="4" x14ac:dyDescent="0.3">
      <c r="A635" s="9" t="s">
        <v>376</v>
      </c>
      <c r="B635" s="10" t="s">
        <v>423</v>
      </c>
      <c r="C635" s="10" t="s">
        <v>30</v>
      </c>
      <c r="D635" s="10" t="s">
        <v>43</v>
      </c>
      <c r="E635" s="10"/>
      <c r="F635" s="10">
        <v>280</v>
      </c>
      <c r="G635" s="10">
        <v>1111</v>
      </c>
      <c r="H635" s="10">
        <v>3480</v>
      </c>
      <c r="I635" s="11" t="s">
        <v>44</v>
      </c>
      <c r="J635" s="11"/>
      <c r="K635" s="23">
        <v>939465491</v>
      </c>
      <c r="L635" s="23">
        <v>939465491</v>
      </c>
      <c r="M635" s="23">
        <v>0</v>
      </c>
      <c r="N635" s="23">
        <v>0</v>
      </c>
      <c r="O635" s="23">
        <v>0</v>
      </c>
      <c r="P635" s="23">
        <v>862045401.91999996</v>
      </c>
      <c r="Q635" s="23">
        <v>719192127.80999994</v>
      </c>
      <c r="R635" s="23">
        <v>77420089.079999998</v>
      </c>
      <c r="S635" s="23">
        <v>77420089.079999998</v>
      </c>
      <c r="T635" s="23">
        <v>77420089.080000043</v>
      </c>
      <c r="U635" s="12">
        <v>0.91759134335249359</v>
      </c>
      <c r="V635" s="12">
        <v>0</v>
      </c>
      <c r="W635" s="13">
        <v>0.91759134335249359</v>
      </c>
    </row>
    <row r="636" spans="1:23" outlineLevel="4" x14ac:dyDescent="0.3">
      <c r="A636" s="9" t="s">
        <v>376</v>
      </c>
      <c r="B636" s="10" t="s">
        <v>423</v>
      </c>
      <c r="C636" s="10" t="s">
        <v>30</v>
      </c>
      <c r="D636" s="10" t="s">
        <v>45</v>
      </c>
      <c r="E636" s="10"/>
      <c r="F636" s="10">
        <v>280</v>
      </c>
      <c r="G636" s="10">
        <v>1111</v>
      </c>
      <c r="H636" s="10">
        <v>3480</v>
      </c>
      <c r="I636" s="11" t="s">
        <v>46</v>
      </c>
      <c r="J636" s="11"/>
      <c r="K636" s="23">
        <v>8271112673</v>
      </c>
      <c r="L636" s="23">
        <v>8271112673</v>
      </c>
      <c r="M636" s="23">
        <v>0</v>
      </c>
      <c r="N636" s="23">
        <v>0</v>
      </c>
      <c r="O636" s="23">
        <v>0</v>
      </c>
      <c r="P636" s="23">
        <v>7435227646.4200001</v>
      </c>
      <c r="Q636" s="23">
        <v>7435227646.4200001</v>
      </c>
      <c r="R636" s="23">
        <v>835885026.58000004</v>
      </c>
      <c r="S636" s="23">
        <v>835885026.58000004</v>
      </c>
      <c r="T636" s="23">
        <v>835885026.57999992</v>
      </c>
      <c r="U636" s="12">
        <v>0.89893922865920561</v>
      </c>
      <c r="V636" s="12">
        <v>0</v>
      </c>
      <c r="W636" s="13">
        <v>0.89893922865920561</v>
      </c>
    </row>
    <row r="637" spans="1:23" outlineLevel="4" x14ac:dyDescent="0.3">
      <c r="A637" s="9" t="s">
        <v>376</v>
      </c>
      <c r="B637" s="10" t="s">
        <v>423</v>
      </c>
      <c r="C637" s="10" t="s">
        <v>30</v>
      </c>
      <c r="D637" s="10" t="s">
        <v>47</v>
      </c>
      <c r="E637" s="10"/>
      <c r="F637" s="10">
        <v>280</v>
      </c>
      <c r="G637" s="10">
        <v>1111</v>
      </c>
      <c r="H637" s="10">
        <v>3480</v>
      </c>
      <c r="I637" s="11" t="s">
        <v>48</v>
      </c>
      <c r="J637" s="11"/>
      <c r="K637" s="23">
        <v>6297059556</v>
      </c>
      <c r="L637" s="23">
        <v>6297059556</v>
      </c>
      <c r="M637" s="23">
        <v>0</v>
      </c>
      <c r="N637" s="23">
        <v>0</v>
      </c>
      <c r="O637" s="23">
        <v>0</v>
      </c>
      <c r="P637" s="23">
        <v>6297059555.6400003</v>
      </c>
      <c r="Q637" s="23">
        <v>401427.44</v>
      </c>
      <c r="R637" s="23">
        <v>0.36</v>
      </c>
      <c r="S637" s="23">
        <v>0.36</v>
      </c>
      <c r="T637" s="23">
        <v>0.35999965667724609</v>
      </c>
      <c r="U637" s="12">
        <v>0.99999999994283051</v>
      </c>
      <c r="V637" s="12">
        <v>0</v>
      </c>
      <c r="W637" s="13">
        <v>0.99999999994283051</v>
      </c>
    </row>
    <row r="638" spans="1:23" outlineLevel="4" x14ac:dyDescent="0.3">
      <c r="A638" s="9" t="s">
        <v>376</v>
      </c>
      <c r="B638" s="10" t="s">
        <v>423</v>
      </c>
      <c r="C638" s="10" t="s">
        <v>30</v>
      </c>
      <c r="D638" s="10" t="s">
        <v>49</v>
      </c>
      <c r="E638" s="10"/>
      <c r="F638" s="10">
        <v>280</v>
      </c>
      <c r="G638" s="10">
        <v>1111</v>
      </c>
      <c r="H638" s="10">
        <v>3480</v>
      </c>
      <c r="I638" s="11" t="s">
        <v>50</v>
      </c>
      <c r="J638" s="11"/>
      <c r="K638" s="23">
        <v>15578404965</v>
      </c>
      <c r="L638" s="23">
        <v>15578404965</v>
      </c>
      <c r="M638" s="23">
        <v>0</v>
      </c>
      <c r="N638" s="23">
        <v>0</v>
      </c>
      <c r="O638" s="23">
        <v>0</v>
      </c>
      <c r="P638" s="23">
        <v>13485841238.469999</v>
      </c>
      <c r="Q638" s="23">
        <v>11525422877.610001</v>
      </c>
      <c r="R638" s="23">
        <v>2092563726.53</v>
      </c>
      <c r="S638" s="23">
        <v>2092563726.53</v>
      </c>
      <c r="T638" s="23">
        <v>2092563726.5300007</v>
      </c>
      <c r="U638" s="12">
        <v>0.86567535436192833</v>
      </c>
      <c r="V638" s="12">
        <v>0</v>
      </c>
      <c r="W638" s="13">
        <v>0.86567535436192833</v>
      </c>
    </row>
    <row r="639" spans="1:23" ht="57.6" outlineLevel="4" x14ac:dyDescent="0.3">
      <c r="A639" s="9" t="s">
        <v>376</v>
      </c>
      <c r="B639" s="10" t="s">
        <v>423</v>
      </c>
      <c r="C639" s="10" t="s">
        <v>30</v>
      </c>
      <c r="D639" s="10" t="s">
        <v>51</v>
      </c>
      <c r="E639" s="10" t="s">
        <v>52</v>
      </c>
      <c r="F639" s="10">
        <v>280</v>
      </c>
      <c r="G639" s="10">
        <v>1112</v>
      </c>
      <c r="H639" s="10">
        <v>3480</v>
      </c>
      <c r="I639" s="11" t="s">
        <v>53</v>
      </c>
      <c r="J639" s="11"/>
      <c r="K639" s="23">
        <v>8481514852</v>
      </c>
      <c r="L639" s="23">
        <v>8481514852</v>
      </c>
      <c r="M639" s="23">
        <v>0</v>
      </c>
      <c r="N639" s="23">
        <v>0</v>
      </c>
      <c r="O639" s="23">
        <v>0</v>
      </c>
      <c r="P639" s="23">
        <v>8239967077</v>
      </c>
      <c r="Q639" s="23">
        <v>8239967077</v>
      </c>
      <c r="R639" s="23">
        <v>241547775</v>
      </c>
      <c r="S639" s="23">
        <v>241547775</v>
      </c>
      <c r="T639" s="23">
        <v>241547775</v>
      </c>
      <c r="U639" s="12">
        <v>0.97152068006542003</v>
      </c>
      <c r="V639" s="12">
        <v>0</v>
      </c>
      <c r="W639" s="13">
        <v>0.97152068006542003</v>
      </c>
    </row>
    <row r="640" spans="1:23" ht="57.6" outlineLevel="4" x14ac:dyDescent="0.3">
      <c r="A640" s="9" t="s">
        <v>376</v>
      </c>
      <c r="B640" s="10" t="s">
        <v>423</v>
      </c>
      <c r="C640" s="10" t="s">
        <v>30</v>
      </c>
      <c r="D640" s="10" t="s">
        <v>54</v>
      </c>
      <c r="E640" s="10" t="s">
        <v>52</v>
      </c>
      <c r="F640" s="10">
        <v>280</v>
      </c>
      <c r="G640" s="10">
        <v>1112</v>
      </c>
      <c r="H640" s="10">
        <v>3480</v>
      </c>
      <c r="I640" s="11" t="s">
        <v>55</v>
      </c>
      <c r="J640" s="11"/>
      <c r="K640" s="23">
        <v>496298101</v>
      </c>
      <c r="L640" s="23">
        <v>496298101</v>
      </c>
      <c r="M640" s="23">
        <v>0</v>
      </c>
      <c r="N640" s="23">
        <v>0</v>
      </c>
      <c r="O640" s="23">
        <v>0</v>
      </c>
      <c r="P640" s="23">
        <v>446352813</v>
      </c>
      <c r="Q640" s="23">
        <v>446352813</v>
      </c>
      <c r="R640" s="23">
        <v>49945288</v>
      </c>
      <c r="S640" s="23">
        <v>49945288</v>
      </c>
      <c r="T640" s="23">
        <v>49945288</v>
      </c>
      <c r="U640" s="12">
        <v>0.89936433788611247</v>
      </c>
      <c r="V640" s="12">
        <v>0</v>
      </c>
      <c r="W640" s="13">
        <v>0.89936433788611247</v>
      </c>
    </row>
    <row r="641" spans="1:23" ht="72" outlineLevel="4" x14ac:dyDescent="0.3">
      <c r="A641" s="9" t="s">
        <v>376</v>
      </c>
      <c r="B641" s="10" t="s">
        <v>423</v>
      </c>
      <c r="C641" s="10" t="s">
        <v>30</v>
      </c>
      <c r="D641" s="10" t="s">
        <v>56</v>
      </c>
      <c r="E641" s="10" t="s">
        <v>52</v>
      </c>
      <c r="F641" s="10">
        <v>280</v>
      </c>
      <c r="G641" s="10">
        <v>1112</v>
      </c>
      <c r="H641" s="10">
        <v>3480</v>
      </c>
      <c r="I641" s="11" t="s">
        <v>57</v>
      </c>
      <c r="J641" s="11"/>
      <c r="K641" s="23">
        <v>388266650</v>
      </c>
      <c r="L641" s="23">
        <v>388266650</v>
      </c>
      <c r="M641" s="23">
        <v>0</v>
      </c>
      <c r="N641" s="23">
        <v>0</v>
      </c>
      <c r="O641" s="23">
        <v>0</v>
      </c>
      <c r="P641" s="23">
        <v>305589463</v>
      </c>
      <c r="Q641" s="23">
        <v>305589463</v>
      </c>
      <c r="R641" s="23">
        <v>82677187</v>
      </c>
      <c r="S641" s="23">
        <v>82677187</v>
      </c>
      <c r="T641" s="23">
        <v>82677187</v>
      </c>
      <c r="U641" s="12">
        <v>0.78706080730858552</v>
      </c>
      <c r="V641" s="12">
        <v>0</v>
      </c>
      <c r="W641" s="13">
        <v>0.78706080730858552</v>
      </c>
    </row>
    <row r="642" spans="1:23" ht="57.6" outlineLevel="4" x14ac:dyDescent="0.3">
      <c r="A642" s="9" t="s">
        <v>376</v>
      </c>
      <c r="B642" s="10" t="s">
        <v>423</v>
      </c>
      <c r="C642" s="10" t="s">
        <v>30</v>
      </c>
      <c r="D642" s="10" t="s">
        <v>58</v>
      </c>
      <c r="E642" s="10" t="s">
        <v>52</v>
      </c>
      <c r="F642" s="10">
        <v>280</v>
      </c>
      <c r="G642" s="10">
        <v>1112</v>
      </c>
      <c r="H642" s="10">
        <v>3480</v>
      </c>
      <c r="I642" s="11" t="s">
        <v>59</v>
      </c>
      <c r="J642" s="11"/>
      <c r="K642" s="23">
        <v>1388894301</v>
      </c>
      <c r="L642" s="23">
        <v>1388894301</v>
      </c>
      <c r="M642" s="23">
        <v>0</v>
      </c>
      <c r="N642" s="23">
        <v>0</v>
      </c>
      <c r="O642" s="23">
        <v>0</v>
      </c>
      <c r="P642" s="23">
        <v>1335420729</v>
      </c>
      <c r="Q642" s="23">
        <v>1335420729</v>
      </c>
      <c r="R642" s="23">
        <v>53473572</v>
      </c>
      <c r="S642" s="23">
        <v>53473572</v>
      </c>
      <c r="T642" s="23">
        <v>53473572</v>
      </c>
      <c r="U642" s="12">
        <v>0.96149917818692232</v>
      </c>
      <c r="V642" s="12">
        <v>0</v>
      </c>
      <c r="W642" s="13">
        <v>0.96149917818692232</v>
      </c>
    </row>
    <row r="643" spans="1:23" ht="57.6" outlineLevel="4" x14ac:dyDescent="0.3">
      <c r="A643" s="9" t="s">
        <v>376</v>
      </c>
      <c r="B643" s="10" t="s">
        <v>423</v>
      </c>
      <c r="C643" s="10" t="s">
        <v>30</v>
      </c>
      <c r="D643" s="10" t="s">
        <v>60</v>
      </c>
      <c r="E643" s="10" t="s">
        <v>52</v>
      </c>
      <c r="F643" s="10">
        <v>280</v>
      </c>
      <c r="G643" s="10">
        <v>1112</v>
      </c>
      <c r="H643" s="10">
        <v>3480</v>
      </c>
      <c r="I643" s="11" t="s">
        <v>59</v>
      </c>
      <c r="J643" s="11"/>
      <c r="K643" s="23">
        <v>2767788601</v>
      </c>
      <c r="L643" s="23">
        <v>2767788601</v>
      </c>
      <c r="M643" s="23">
        <v>0</v>
      </c>
      <c r="N643" s="23">
        <v>0</v>
      </c>
      <c r="O643" s="23">
        <v>0</v>
      </c>
      <c r="P643" s="23">
        <v>2670840918</v>
      </c>
      <c r="Q643" s="23">
        <v>2670840918</v>
      </c>
      <c r="R643" s="23">
        <v>96947683</v>
      </c>
      <c r="S643" s="23">
        <v>96947683</v>
      </c>
      <c r="T643" s="23">
        <v>96947683</v>
      </c>
      <c r="U643" s="12">
        <v>0.96497287294088396</v>
      </c>
      <c r="V643" s="12">
        <v>0</v>
      </c>
      <c r="W643" s="13">
        <v>0.96497287294088396</v>
      </c>
    </row>
    <row r="644" spans="1:23" outlineLevel="3" x14ac:dyDescent="0.3">
      <c r="A644" s="14"/>
      <c r="B644" s="15"/>
      <c r="C644" s="15" t="s">
        <v>61</v>
      </c>
      <c r="D644" s="15"/>
      <c r="E644" s="15"/>
      <c r="F644" s="15"/>
      <c r="G644" s="15"/>
      <c r="H644" s="15"/>
      <c r="I644" s="16"/>
      <c r="J644" s="16"/>
      <c r="K644" s="24">
        <f t="shared" ref="K644:T644" si="60">SUBTOTAL(9,K631:K643)</f>
        <v>122721355343</v>
      </c>
      <c r="L644" s="24">
        <f t="shared" si="60"/>
        <v>122721355343</v>
      </c>
      <c r="M644" s="24">
        <f t="shared" si="60"/>
        <v>0</v>
      </c>
      <c r="N644" s="24">
        <f t="shared" si="60"/>
        <v>0</v>
      </c>
      <c r="O644" s="24">
        <f t="shared" si="60"/>
        <v>0</v>
      </c>
      <c r="P644" s="24">
        <f t="shared" si="60"/>
        <v>110791847734.81999</v>
      </c>
      <c r="Q644" s="24">
        <f t="shared" si="60"/>
        <v>90781301702.139999</v>
      </c>
      <c r="R644" s="24">
        <f t="shared" si="60"/>
        <v>11929507608.18</v>
      </c>
      <c r="S644" s="24">
        <f t="shared" si="60"/>
        <v>11929507608.18</v>
      </c>
      <c r="T644" s="24">
        <f t="shared" si="60"/>
        <v>11929507608.180002</v>
      </c>
      <c r="U644" s="17">
        <v>0.90279191771605161</v>
      </c>
      <c r="V644" s="17">
        <v>0</v>
      </c>
      <c r="W644" s="18">
        <v>0.90279191771605161</v>
      </c>
    </row>
    <row r="645" spans="1:23" ht="100.8" outlineLevel="4" x14ac:dyDescent="0.3">
      <c r="A645" s="9" t="s">
        <v>376</v>
      </c>
      <c r="B645" s="10" t="s">
        <v>423</v>
      </c>
      <c r="C645" s="10" t="s">
        <v>154</v>
      </c>
      <c r="D645" s="10" t="s">
        <v>158</v>
      </c>
      <c r="E645" s="10" t="s">
        <v>52</v>
      </c>
      <c r="F645" s="10" t="s">
        <v>32</v>
      </c>
      <c r="G645" s="10">
        <v>1310</v>
      </c>
      <c r="H645" s="10">
        <v>3480</v>
      </c>
      <c r="I645" s="11" t="s">
        <v>159</v>
      </c>
      <c r="J645" s="11"/>
      <c r="K645" s="23">
        <v>44377429</v>
      </c>
      <c r="L645" s="23">
        <v>44377429</v>
      </c>
      <c r="M645" s="23">
        <v>0</v>
      </c>
      <c r="N645" s="23">
        <v>0</v>
      </c>
      <c r="O645" s="23">
        <v>0</v>
      </c>
      <c r="P645" s="23">
        <v>34638203.340000004</v>
      </c>
      <c r="Q645" s="23">
        <v>34638203.340000004</v>
      </c>
      <c r="R645" s="23">
        <v>9739225.6600000001</v>
      </c>
      <c r="S645" s="23">
        <v>9739225.6600000001</v>
      </c>
      <c r="T645" s="23">
        <v>9739225.6599999964</v>
      </c>
      <c r="U645" s="12">
        <v>0.78053650516797635</v>
      </c>
      <c r="V645" s="12">
        <v>0</v>
      </c>
      <c r="W645" s="13">
        <v>0.78053650516797635</v>
      </c>
    </row>
    <row r="646" spans="1:23" ht="158.4" outlineLevel="4" x14ac:dyDescent="0.3">
      <c r="A646" s="9" t="s">
        <v>376</v>
      </c>
      <c r="B646" s="10" t="s">
        <v>423</v>
      </c>
      <c r="C646" s="10" t="s">
        <v>154</v>
      </c>
      <c r="D646" s="10" t="s">
        <v>158</v>
      </c>
      <c r="E646" s="10" t="s">
        <v>424</v>
      </c>
      <c r="F646" s="10" t="s">
        <v>32</v>
      </c>
      <c r="G646" s="10">
        <v>1310</v>
      </c>
      <c r="H646" s="10">
        <v>3480</v>
      </c>
      <c r="I646" s="11" t="s">
        <v>425</v>
      </c>
      <c r="J646" s="11"/>
      <c r="K646" s="23">
        <v>244556724</v>
      </c>
      <c r="L646" s="23">
        <v>244556724</v>
      </c>
      <c r="M646" s="23">
        <v>0</v>
      </c>
      <c r="N646" s="23">
        <v>0</v>
      </c>
      <c r="O646" s="23">
        <v>0</v>
      </c>
      <c r="P646" s="23">
        <v>244556724</v>
      </c>
      <c r="Q646" s="23">
        <v>244556724</v>
      </c>
      <c r="R646" s="23">
        <v>0</v>
      </c>
      <c r="S646" s="23">
        <v>0</v>
      </c>
      <c r="T646" s="23">
        <v>0</v>
      </c>
      <c r="U646" s="12">
        <v>1</v>
      </c>
      <c r="V646" s="12">
        <v>0</v>
      </c>
      <c r="W646" s="13">
        <v>1</v>
      </c>
    </row>
    <row r="647" spans="1:23" ht="86.4" outlineLevel="4" x14ac:dyDescent="0.3">
      <c r="A647" s="9" t="s">
        <v>376</v>
      </c>
      <c r="B647" s="10" t="s">
        <v>423</v>
      </c>
      <c r="C647" s="10" t="s">
        <v>154</v>
      </c>
      <c r="D647" s="10" t="s">
        <v>158</v>
      </c>
      <c r="E647" s="10" t="s">
        <v>160</v>
      </c>
      <c r="F647" s="10" t="s">
        <v>32</v>
      </c>
      <c r="G647" s="10">
        <v>1310</v>
      </c>
      <c r="H647" s="10">
        <v>3480</v>
      </c>
      <c r="I647" s="11" t="s">
        <v>161</v>
      </c>
      <c r="J647" s="11"/>
      <c r="K647" s="23">
        <v>248149050</v>
      </c>
      <c r="L647" s="23">
        <v>248149050</v>
      </c>
      <c r="M647" s="23">
        <v>0</v>
      </c>
      <c r="N647" s="23">
        <v>0</v>
      </c>
      <c r="O647" s="23">
        <v>0</v>
      </c>
      <c r="P647" s="23">
        <v>222315886.69999999</v>
      </c>
      <c r="Q647" s="23">
        <v>222315886.69999999</v>
      </c>
      <c r="R647" s="23">
        <v>25833163.300000001</v>
      </c>
      <c r="S647" s="23">
        <v>25833163.300000001</v>
      </c>
      <c r="T647" s="23">
        <v>25833163.300000012</v>
      </c>
      <c r="U647" s="12">
        <v>0.89589658594300481</v>
      </c>
      <c r="V647" s="12">
        <v>0</v>
      </c>
      <c r="W647" s="13">
        <v>0.89589658594300481</v>
      </c>
    </row>
    <row r="648" spans="1:23" ht="100.8" outlineLevel="4" x14ac:dyDescent="0.3">
      <c r="A648" s="9" t="s">
        <v>376</v>
      </c>
      <c r="B648" s="10" t="s">
        <v>423</v>
      </c>
      <c r="C648" s="10" t="s">
        <v>154</v>
      </c>
      <c r="D648" s="10" t="s">
        <v>158</v>
      </c>
      <c r="E648" s="10" t="s">
        <v>191</v>
      </c>
      <c r="F648" s="10" t="s">
        <v>32</v>
      </c>
      <c r="G648" s="10">
        <v>1310</v>
      </c>
      <c r="H648" s="10">
        <v>3480</v>
      </c>
      <c r="I648" s="11" t="s">
        <v>426</v>
      </c>
      <c r="J648" s="11"/>
      <c r="K648" s="23">
        <v>7610128</v>
      </c>
      <c r="L648" s="23">
        <v>7610128</v>
      </c>
      <c r="M648" s="23">
        <v>0</v>
      </c>
      <c r="N648" s="23">
        <v>0</v>
      </c>
      <c r="O648" s="23">
        <v>0</v>
      </c>
      <c r="P648" s="23">
        <v>7610128</v>
      </c>
      <c r="Q648" s="23">
        <v>7610128</v>
      </c>
      <c r="R648" s="23">
        <v>0</v>
      </c>
      <c r="S648" s="23">
        <v>0</v>
      </c>
      <c r="T648" s="23">
        <v>0</v>
      </c>
      <c r="U648" s="12">
        <v>1</v>
      </c>
      <c r="V648" s="12">
        <v>0</v>
      </c>
      <c r="W648" s="13">
        <v>1</v>
      </c>
    </row>
    <row r="649" spans="1:23" ht="100.8" outlineLevel="4" x14ac:dyDescent="0.3">
      <c r="A649" s="9" t="s">
        <v>376</v>
      </c>
      <c r="B649" s="10" t="s">
        <v>423</v>
      </c>
      <c r="C649" s="10" t="s">
        <v>154</v>
      </c>
      <c r="D649" s="10" t="s">
        <v>158</v>
      </c>
      <c r="E649" s="10" t="s">
        <v>281</v>
      </c>
      <c r="F649" s="10" t="s">
        <v>32</v>
      </c>
      <c r="G649" s="10">
        <v>1310</v>
      </c>
      <c r="H649" s="10">
        <v>3480</v>
      </c>
      <c r="I649" s="11" t="s">
        <v>427</v>
      </c>
      <c r="J649" s="11"/>
      <c r="K649" s="23">
        <v>9141447942</v>
      </c>
      <c r="L649" s="23">
        <v>9141447942</v>
      </c>
      <c r="M649" s="23">
        <v>0</v>
      </c>
      <c r="N649" s="23">
        <v>0</v>
      </c>
      <c r="O649" s="23">
        <v>0</v>
      </c>
      <c r="P649" s="23">
        <v>8923143724.8500004</v>
      </c>
      <c r="Q649" s="23">
        <v>8922305259.25</v>
      </c>
      <c r="R649" s="23">
        <v>218304217.15000001</v>
      </c>
      <c r="S649" s="23">
        <v>218304217.15000001</v>
      </c>
      <c r="T649" s="23">
        <v>218304217.14999962</v>
      </c>
      <c r="U649" s="12">
        <v>0.97611929548414211</v>
      </c>
      <c r="V649" s="12">
        <v>0</v>
      </c>
      <c r="W649" s="13">
        <v>0.97611929548414211</v>
      </c>
    </row>
    <row r="650" spans="1:23" ht="129.6" outlineLevel="4" x14ac:dyDescent="0.3">
      <c r="A650" s="9" t="s">
        <v>376</v>
      </c>
      <c r="B650" s="10" t="s">
        <v>423</v>
      </c>
      <c r="C650" s="10" t="s">
        <v>154</v>
      </c>
      <c r="D650" s="10" t="s">
        <v>158</v>
      </c>
      <c r="E650" s="10" t="s">
        <v>310</v>
      </c>
      <c r="F650" s="10" t="s">
        <v>32</v>
      </c>
      <c r="G650" s="10">
        <v>1310</v>
      </c>
      <c r="H650" s="10">
        <v>3480</v>
      </c>
      <c r="I650" s="11" t="s">
        <v>428</v>
      </c>
      <c r="J650" s="11"/>
      <c r="K650" s="23">
        <v>31951761</v>
      </c>
      <c r="L650" s="23">
        <v>31951761</v>
      </c>
      <c r="M650" s="23">
        <v>0</v>
      </c>
      <c r="N650" s="23">
        <v>0</v>
      </c>
      <c r="O650" s="23">
        <v>0</v>
      </c>
      <c r="P650" s="23">
        <v>31951761</v>
      </c>
      <c r="Q650" s="23">
        <v>31951761</v>
      </c>
      <c r="R650" s="23">
        <v>0</v>
      </c>
      <c r="S650" s="23">
        <v>0</v>
      </c>
      <c r="T650" s="23">
        <v>0</v>
      </c>
      <c r="U650" s="12">
        <v>1</v>
      </c>
      <c r="V650" s="12">
        <v>0</v>
      </c>
      <c r="W650" s="13">
        <v>1</v>
      </c>
    </row>
    <row r="651" spans="1:23" ht="72" outlineLevel="4" x14ac:dyDescent="0.3">
      <c r="A651" s="9" t="s">
        <v>376</v>
      </c>
      <c r="B651" s="10" t="s">
        <v>423</v>
      </c>
      <c r="C651" s="10" t="s">
        <v>154</v>
      </c>
      <c r="D651" s="10" t="s">
        <v>158</v>
      </c>
      <c r="E651" s="10" t="s">
        <v>361</v>
      </c>
      <c r="F651" s="10" t="s">
        <v>32</v>
      </c>
      <c r="G651" s="10">
        <v>1310</v>
      </c>
      <c r="H651" s="10">
        <v>3480</v>
      </c>
      <c r="I651" s="11" t="s">
        <v>429</v>
      </c>
      <c r="J651" s="11"/>
      <c r="K651" s="23">
        <v>0</v>
      </c>
      <c r="L651" s="23">
        <v>0</v>
      </c>
      <c r="M651" s="23">
        <v>0</v>
      </c>
      <c r="N651" s="23">
        <v>0</v>
      </c>
      <c r="O651" s="23">
        <v>0</v>
      </c>
      <c r="P651" s="23">
        <v>0</v>
      </c>
      <c r="Q651" s="23">
        <v>0</v>
      </c>
      <c r="R651" s="23">
        <v>0</v>
      </c>
      <c r="S651" s="23">
        <v>0</v>
      </c>
      <c r="T651" s="23">
        <v>0</v>
      </c>
      <c r="U651" s="12">
        <v>0</v>
      </c>
      <c r="V651" s="12">
        <v>0</v>
      </c>
      <c r="W651" s="13">
        <v>0</v>
      </c>
    </row>
    <row r="652" spans="1:23" ht="144" outlineLevel="4" x14ac:dyDescent="0.3">
      <c r="A652" s="9" t="s">
        <v>376</v>
      </c>
      <c r="B652" s="10" t="s">
        <v>423</v>
      </c>
      <c r="C652" s="10" t="s">
        <v>154</v>
      </c>
      <c r="D652" s="10" t="s">
        <v>158</v>
      </c>
      <c r="E652" s="10" t="s">
        <v>162</v>
      </c>
      <c r="F652" s="10" t="s">
        <v>32</v>
      </c>
      <c r="G652" s="10">
        <v>1310</v>
      </c>
      <c r="H652" s="10">
        <v>3480</v>
      </c>
      <c r="I652" s="11" t="s">
        <v>430</v>
      </c>
      <c r="J652" s="11"/>
      <c r="K652" s="23">
        <v>639379224</v>
      </c>
      <c r="L652" s="23">
        <v>639379224</v>
      </c>
      <c r="M652" s="23">
        <v>0</v>
      </c>
      <c r="N652" s="23">
        <v>0</v>
      </c>
      <c r="O652" s="23">
        <v>0</v>
      </c>
      <c r="P652" s="23">
        <v>639379224</v>
      </c>
      <c r="Q652" s="23">
        <v>639379224</v>
      </c>
      <c r="R652" s="23">
        <v>0</v>
      </c>
      <c r="S652" s="23">
        <v>0</v>
      </c>
      <c r="T652" s="23">
        <v>0</v>
      </c>
      <c r="U652" s="12">
        <v>1</v>
      </c>
      <c r="V652" s="12">
        <v>0</v>
      </c>
      <c r="W652" s="13">
        <v>1</v>
      </c>
    </row>
    <row r="653" spans="1:23" ht="172.8" outlineLevel="4" x14ac:dyDescent="0.3">
      <c r="A653" s="9" t="s">
        <v>376</v>
      </c>
      <c r="B653" s="10" t="s">
        <v>423</v>
      </c>
      <c r="C653" s="10" t="s">
        <v>154</v>
      </c>
      <c r="D653" s="10" t="s">
        <v>158</v>
      </c>
      <c r="E653" s="10" t="s">
        <v>431</v>
      </c>
      <c r="F653" s="10" t="s">
        <v>32</v>
      </c>
      <c r="G653" s="10">
        <v>1310</v>
      </c>
      <c r="H653" s="10">
        <v>3480</v>
      </c>
      <c r="I653" s="11" t="s">
        <v>432</v>
      </c>
      <c r="J653" s="11"/>
      <c r="K653" s="23">
        <v>50678922</v>
      </c>
      <c r="L653" s="23">
        <v>50678922</v>
      </c>
      <c r="M653" s="23">
        <v>0</v>
      </c>
      <c r="N653" s="23">
        <v>0</v>
      </c>
      <c r="O653" s="23">
        <v>0</v>
      </c>
      <c r="P653" s="23">
        <v>50678921.920000002</v>
      </c>
      <c r="Q653" s="23">
        <v>50678921.920000002</v>
      </c>
      <c r="R653" s="23">
        <v>0.08</v>
      </c>
      <c r="S653" s="23">
        <v>0.08</v>
      </c>
      <c r="T653" s="23">
        <v>7.9999998211860657E-2</v>
      </c>
      <c r="U653" s="12">
        <v>0.9999999984214345</v>
      </c>
      <c r="V653" s="12">
        <v>0</v>
      </c>
      <c r="W653" s="13">
        <v>0.9999999984214345</v>
      </c>
    </row>
    <row r="654" spans="1:23" ht="129.6" outlineLevel="4" x14ac:dyDescent="0.3">
      <c r="A654" s="9" t="s">
        <v>376</v>
      </c>
      <c r="B654" s="10" t="s">
        <v>423</v>
      </c>
      <c r="C654" s="10" t="s">
        <v>154</v>
      </c>
      <c r="D654" s="10" t="s">
        <v>158</v>
      </c>
      <c r="E654" s="10" t="s">
        <v>433</v>
      </c>
      <c r="F654" s="10" t="s">
        <v>32</v>
      </c>
      <c r="G654" s="10">
        <v>1310</v>
      </c>
      <c r="H654" s="10">
        <v>3480</v>
      </c>
      <c r="I654" s="11" t="s">
        <v>434</v>
      </c>
      <c r="J654" s="11"/>
      <c r="K654" s="23">
        <v>3525915</v>
      </c>
      <c r="L654" s="23">
        <v>3525915</v>
      </c>
      <c r="M654" s="23">
        <v>0</v>
      </c>
      <c r="N654" s="23">
        <v>0</v>
      </c>
      <c r="O654" s="23">
        <v>0</v>
      </c>
      <c r="P654" s="23">
        <v>3525915</v>
      </c>
      <c r="Q654" s="23">
        <v>3525915</v>
      </c>
      <c r="R654" s="23">
        <v>0</v>
      </c>
      <c r="S654" s="23">
        <v>0</v>
      </c>
      <c r="T654" s="23">
        <v>0</v>
      </c>
      <c r="U654" s="12">
        <v>1</v>
      </c>
      <c r="V654" s="12">
        <v>0</v>
      </c>
      <c r="W654" s="13">
        <v>1</v>
      </c>
    </row>
    <row r="655" spans="1:23" ht="86.4" outlineLevel="4" x14ac:dyDescent="0.3">
      <c r="A655" s="9" t="s">
        <v>376</v>
      </c>
      <c r="B655" s="10" t="s">
        <v>423</v>
      </c>
      <c r="C655" s="10" t="s">
        <v>154</v>
      </c>
      <c r="D655" s="10" t="s">
        <v>158</v>
      </c>
      <c r="E655" s="10" t="s">
        <v>413</v>
      </c>
      <c r="F655" s="10" t="s">
        <v>32</v>
      </c>
      <c r="G655" s="10">
        <v>1310</v>
      </c>
      <c r="H655" s="10">
        <v>3480</v>
      </c>
      <c r="I655" s="11" t="s">
        <v>435</v>
      </c>
      <c r="J655" s="11"/>
      <c r="K655" s="23">
        <v>14507663</v>
      </c>
      <c r="L655" s="23">
        <v>14507663</v>
      </c>
      <c r="M655" s="23">
        <v>0</v>
      </c>
      <c r="N655" s="23">
        <v>0</v>
      </c>
      <c r="O655" s="23">
        <v>0</v>
      </c>
      <c r="P655" s="23">
        <v>14507000</v>
      </c>
      <c r="Q655" s="23">
        <v>14507000</v>
      </c>
      <c r="R655" s="23">
        <v>663</v>
      </c>
      <c r="S655" s="23">
        <v>663</v>
      </c>
      <c r="T655" s="23">
        <v>663</v>
      </c>
      <c r="U655" s="12">
        <v>0.99995430001372376</v>
      </c>
      <c r="V655" s="12">
        <v>0</v>
      </c>
      <c r="W655" s="13">
        <v>0.99995430001372376</v>
      </c>
    </row>
    <row r="656" spans="1:23" outlineLevel="4" x14ac:dyDescent="0.3">
      <c r="A656" s="9" t="s">
        <v>376</v>
      </c>
      <c r="B656" s="10" t="s">
        <v>423</v>
      </c>
      <c r="C656" s="10" t="s">
        <v>154</v>
      </c>
      <c r="D656" s="10" t="s">
        <v>184</v>
      </c>
      <c r="E656" s="10"/>
      <c r="F656" s="10" t="s">
        <v>32</v>
      </c>
      <c r="G656" s="10">
        <v>1320</v>
      </c>
      <c r="H656" s="10">
        <v>3480</v>
      </c>
      <c r="I656" s="11" t="s">
        <v>185</v>
      </c>
      <c r="J656" s="11"/>
      <c r="K656" s="23">
        <v>683107395</v>
      </c>
      <c r="L656" s="23">
        <v>683107395</v>
      </c>
      <c r="M656" s="23">
        <v>0</v>
      </c>
      <c r="N656" s="23">
        <v>0</v>
      </c>
      <c r="O656" s="23">
        <v>0</v>
      </c>
      <c r="P656" s="23">
        <v>562696419.97000003</v>
      </c>
      <c r="Q656" s="23">
        <v>451447592.25</v>
      </c>
      <c r="R656" s="23">
        <v>120410975.03</v>
      </c>
      <c r="S656" s="23">
        <v>120410975.03</v>
      </c>
      <c r="T656" s="23">
        <v>120410975.02999997</v>
      </c>
      <c r="U656" s="12">
        <v>0.82373053503541716</v>
      </c>
      <c r="V656" s="12">
        <v>0</v>
      </c>
      <c r="W656" s="13">
        <v>0.82373053503541716</v>
      </c>
    </row>
    <row r="657" spans="1:23" ht="115.2" outlineLevel="4" x14ac:dyDescent="0.3">
      <c r="A657" s="9" t="s">
        <v>376</v>
      </c>
      <c r="B657" s="10" t="s">
        <v>423</v>
      </c>
      <c r="C657" s="10" t="s">
        <v>154</v>
      </c>
      <c r="D657" s="10" t="s">
        <v>186</v>
      </c>
      <c r="E657" s="10" t="s">
        <v>424</v>
      </c>
      <c r="F657" s="10" t="s">
        <v>32</v>
      </c>
      <c r="G657" s="10">
        <v>1320</v>
      </c>
      <c r="H657" s="10">
        <v>3480</v>
      </c>
      <c r="I657" s="11" t="s">
        <v>436</v>
      </c>
      <c r="J657" s="11"/>
      <c r="K657" s="23">
        <v>71904550</v>
      </c>
      <c r="L657" s="23">
        <v>71904550</v>
      </c>
      <c r="M657" s="23">
        <v>0</v>
      </c>
      <c r="N657" s="23">
        <v>0</v>
      </c>
      <c r="O657" s="23">
        <v>0</v>
      </c>
      <c r="P657" s="23">
        <v>71904550</v>
      </c>
      <c r="Q657" s="23">
        <v>71904550</v>
      </c>
      <c r="R657" s="23">
        <v>0</v>
      </c>
      <c r="S657" s="23">
        <v>0</v>
      </c>
      <c r="T657" s="23">
        <v>0</v>
      </c>
      <c r="U657" s="12">
        <v>1</v>
      </c>
      <c r="V657" s="12">
        <v>0</v>
      </c>
      <c r="W657" s="13">
        <v>1</v>
      </c>
    </row>
    <row r="658" spans="1:23" ht="100.8" outlineLevel="4" x14ac:dyDescent="0.3">
      <c r="A658" s="9" t="s">
        <v>376</v>
      </c>
      <c r="B658" s="10" t="s">
        <v>423</v>
      </c>
      <c r="C658" s="10" t="s">
        <v>154</v>
      </c>
      <c r="D658" s="10" t="s">
        <v>186</v>
      </c>
      <c r="E658" s="10" t="s">
        <v>160</v>
      </c>
      <c r="F658" s="10" t="s">
        <v>32</v>
      </c>
      <c r="G658" s="10">
        <v>1320</v>
      </c>
      <c r="H658" s="10">
        <v>3480</v>
      </c>
      <c r="I658" s="11" t="s">
        <v>437</v>
      </c>
      <c r="J658" s="11"/>
      <c r="K658" s="23">
        <v>167960000</v>
      </c>
      <c r="L658" s="23">
        <v>167960000</v>
      </c>
      <c r="M658" s="23">
        <v>0</v>
      </c>
      <c r="N658" s="23">
        <v>0</v>
      </c>
      <c r="O658" s="23">
        <v>0</v>
      </c>
      <c r="P658" s="23">
        <v>167960000</v>
      </c>
      <c r="Q658" s="23">
        <v>167960000</v>
      </c>
      <c r="R658" s="23">
        <v>0</v>
      </c>
      <c r="S658" s="23">
        <v>0</v>
      </c>
      <c r="T658" s="23">
        <v>0</v>
      </c>
      <c r="U658" s="12">
        <v>1</v>
      </c>
      <c r="V658" s="12">
        <v>0</v>
      </c>
      <c r="W658" s="13">
        <v>1</v>
      </c>
    </row>
    <row r="659" spans="1:23" outlineLevel="3" x14ac:dyDescent="0.3">
      <c r="A659" s="14"/>
      <c r="B659" s="15"/>
      <c r="C659" s="15" t="s">
        <v>215</v>
      </c>
      <c r="D659" s="15"/>
      <c r="E659" s="15"/>
      <c r="F659" s="15"/>
      <c r="G659" s="15"/>
      <c r="H659" s="15"/>
      <c r="I659" s="16"/>
      <c r="J659" s="16"/>
      <c r="K659" s="24">
        <f t="shared" ref="K659:T659" si="61">SUBTOTAL(9,K645:K658)</f>
        <v>11349156703</v>
      </c>
      <c r="L659" s="24">
        <f t="shared" si="61"/>
        <v>11349156703</v>
      </c>
      <c r="M659" s="24">
        <f t="shared" si="61"/>
        <v>0</v>
      </c>
      <c r="N659" s="24">
        <f t="shared" si="61"/>
        <v>0</v>
      </c>
      <c r="O659" s="24">
        <f t="shared" si="61"/>
        <v>0</v>
      </c>
      <c r="P659" s="24">
        <f t="shared" si="61"/>
        <v>10974868458.780001</v>
      </c>
      <c r="Q659" s="24">
        <f t="shared" si="61"/>
        <v>10862781165.460001</v>
      </c>
      <c r="R659" s="24">
        <f t="shared" si="61"/>
        <v>374288244.22000003</v>
      </c>
      <c r="S659" s="24">
        <f t="shared" si="61"/>
        <v>374288244.22000003</v>
      </c>
      <c r="T659" s="24">
        <f t="shared" si="61"/>
        <v>374288244.21999961</v>
      </c>
      <c r="U659" s="17">
        <v>0.96702061183796495</v>
      </c>
      <c r="V659" s="17">
        <v>0</v>
      </c>
      <c r="W659" s="18">
        <v>0.96702061183796495</v>
      </c>
    </row>
    <row r="660" spans="1:23" outlineLevel="2" x14ac:dyDescent="0.3">
      <c r="A660" s="33"/>
      <c r="B660" s="34" t="s">
        <v>438</v>
      </c>
      <c r="C660" s="34"/>
      <c r="D660" s="34"/>
      <c r="E660" s="34"/>
      <c r="F660" s="34"/>
      <c r="G660" s="34"/>
      <c r="H660" s="34"/>
      <c r="I660" s="35"/>
      <c r="J660" s="35"/>
      <c r="K660" s="36">
        <f t="shared" ref="K660:T660" si="62">SUBTOTAL(9,K631:K658)</f>
        <v>134070512046</v>
      </c>
      <c r="L660" s="36">
        <f t="shared" si="62"/>
        <v>134070512046</v>
      </c>
      <c r="M660" s="36">
        <f t="shared" si="62"/>
        <v>0</v>
      </c>
      <c r="N660" s="36">
        <f t="shared" si="62"/>
        <v>0</v>
      </c>
      <c r="O660" s="36">
        <f t="shared" si="62"/>
        <v>0</v>
      </c>
      <c r="P660" s="36">
        <f t="shared" si="62"/>
        <v>121766716193.59999</v>
      </c>
      <c r="Q660" s="36">
        <f t="shared" si="62"/>
        <v>101644082867.59999</v>
      </c>
      <c r="R660" s="36">
        <f t="shared" si="62"/>
        <v>12303795852.4</v>
      </c>
      <c r="S660" s="36">
        <f t="shared" si="62"/>
        <v>12303795852.4</v>
      </c>
      <c r="T660" s="36">
        <f t="shared" si="62"/>
        <v>12303795852.400002</v>
      </c>
      <c r="U660" s="37">
        <v>0.90822891876344491</v>
      </c>
      <c r="V660" s="37">
        <v>0</v>
      </c>
      <c r="W660" s="38">
        <v>0.90822891876344491</v>
      </c>
    </row>
    <row r="661" spans="1:23" outlineLevel="4" x14ac:dyDescent="0.3">
      <c r="A661" s="9" t="s">
        <v>376</v>
      </c>
      <c r="B661" s="10" t="s">
        <v>439</v>
      </c>
      <c r="C661" s="10" t="s">
        <v>30</v>
      </c>
      <c r="D661" s="10" t="s">
        <v>31</v>
      </c>
      <c r="E661" s="10"/>
      <c r="F661" s="10">
        <v>280</v>
      </c>
      <c r="G661" s="10">
        <v>1111</v>
      </c>
      <c r="H661" s="10">
        <v>3480</v>
      </c>
      <c r="I661" s="11" t="s">
        <v>33</v>
      </c>
      <c r="J661" s="11"/>
      <c r="K661" s="23">
        <v>36400571078</v>
      </c>
      <c r="L661" s="23">
        <v>36400571078</v>
      </c>
      <c r="M661" s="23">
        <v>0</v>
      </c>
      <c r="N661" s="23">
        <v>0</v>
      </c>
      <c r="O661" s="23">
        <v>0</v>
      </c>
      <c r="P661" s="23">
        <v>30572542626.580002</v>
      </c>
      <c r="Q661" s="23">
        <v>25135843233.389999</v>
      </c>
      <c r="R661" s="23">
        <v>5828028451.4200001</v>
      </c>
      <c r="S661" s="23">
        <v>5828028451.4200001</v>
      </c>
      <c r="T661" s="23">
        <v>5828028451.4199982</v>
      </c>
      <c r="U661" s="12">
        <v>0.8398918401875739</v>
      </c>
      <c r="V661" s="12">
        <v>0</v>
      </c>
      <c r="W661" s="13">
        <v>0.8398918401875739</v>
      </c>
    </row>
    <row r="662" spans="1:23" outlineLevel="4" x14ac:dyDescent="0.3">
      <c r="A662" s="9" t="s">
        <v>376</v>
      </c>
      <c r="B662" s="10" t="s">
        <v>439</v>
      </c>
      <c r="C662" s="10" t="s">
        <v>30</v>
      </c>
      <c r="D662" s="10" t="s">
        <v>34</v>
      </c>
      <c r="E662" s="10"/>
      <c r="F662" s="10">
        <v>280</v>
      </c>
      <c r="G662" s="10">
        <v>1111</v>
      </c>
      <c r="H662" s="10">
        <v>3480</v>
      </c>
      <c r="I662" s="11" t="s">
        <v>35</v>
      </c>
      <c r="J662" s="11"/>
      <c r="K662" s="23">
        <v>1056491697</v>
      </c>
      <c r="L662" s="23">
        <v>1056491697</v>
      </c>
      <c r="M662" s="23">
        <v>0</v>
      </c>
      <c r="N662" s="23">
        <v>0</v>
      </c>
      <c r="O662" s="23">
        <v>0</v>
      </c>
      <c r="P662" s="23">
        <v>881617027.87</v>
      </c>
      <c r="Q662" s="23">
        <v>768563984.41999996</v>
      </c>
      <c r="R662" s="23">
        <v>174874669.13</v>
      </c>
      <c r="S662" s="23">
        <v>174874669.13</v>
      </c>
      <c r="T662" s="23">
        <v>174874669.13</v>
      </c>
      <c r="U662" s="12">
        <v>0.83447605918099321</v>
      </c>
      <c r="V662" s="12">
        <v>0</v>
      </c>
      <c r="W662" s="13">
        <v>0.83447605918099321</v>
      </c>
    </row>
    <row r="663" spans="1:23" outlineLevel="4" x14ac:dyDescent="0.3">
      <c r="A663" s="9" t="s">
        <v>376</v>
      </c>
      <c r="B663" s="10" t="s">
        <v>439</v>
      </c>
      <c r="C663" s="10" t="s">
        <v>30</v>
      </c>
      <c r="D663" s="10" t="s">
        <v>378</v>
      </c>
      <c r="E663" s="10"/>
      <c r="F663" s="10">
        <v>280</v>
      </c>
      <c r="G663" s="10">
        <v>1111</v>
      </c>
      <c r="H663" s="10">
        <v>3480</v>
      </c>
      <c r="I663" s="11" t="s">
        <v>379</v>
      </c>
      <c r="J663" s="11"/>
      <c r="K663" s="23">
        <v>27851105</v>
      </c>
      <c r="L663" s="23">
        <v>27851105</v>
      </c>
      <c r="M663" s="23">
        <v>0</v>
      </c>
      <c r="N663" s="23">
        <v>0</v>
      </c>
      <c r="O663" s="23">
        <v>0</v>
      </c>
      <c r="P663" s="23">
        <v>27769591.579999998</v>
      </c>
      <c r="Q663" s="23">
        <v>23229649.489999998</v>
      </c>
      <c r="R663" s="23">
        <v>81513.42</v>
      </c>
      <c r="S663" s="23">
        <v>81513.42</v>
      </c>
      <c r="T663" s="23">
        <v>81513.420000001788</v>
      </c>
      <c r="U663" s="12">
        <v>0.9970732428749236</v>
      </c>
      <c r="V663" s="12">
        <v>0</v>
      </c>
      <c r="W663" s="13">
        <v>0.9970732428749236</v>
      </c>
    </row>
    <row r="664" spans="1:23" outlineLevel="4" x14ac:dyDescent="0.3">
      <c r="A664" s="9" t="s">
        <v>376</v>
      </c>
      <c r="B664" s="10" t="s">
        <v>439</v>
      </c>
      <c r="C664" s="10" t="s">
        <v>30</v>
      </c>
      <c r="D664" s="10" t="s">
        <v>41</v>
      </c>
      <c r="E664" s="10"/>
      <c r="F664" s="10">
        <v>280</v>
      </c>
      <c r="G664" s="10">
        <v>1111</v>
      </c>
      <c r="H664" s="10">
        <v>3480</v>
      </c>
      <c r="I664" s="11" t="s">
        <v>42</v>
      </c>
      <c r="J664" s="11"/>
      <c r="K664" s="23">
        <v>6252800501</v>
      </c>
      <c r="L664" s="23">
        <v>6252800501</v>
      </c>
      <c r="M664" s="23">
        <v>0</v>
      </c>
      <c r="N664" s="23">
        <v>0</v>
      </c>
      <c r="O664" s="23">
        <v>0</v>
      </c>
      <c r="P664" s="23">
        <v>5810447470.1300001</v>
      </c>
      <c r="Q664" s="23">
        <v>4819229973.5799999</v>
      </c>
      <c r="R664" s="23">
        <v>442353030.87</v>
      </c>
      <c r="S664" s="23">
        <v>442353030.87</v>
      </c>
      <c r="T664" s="23">
        <v>442353030.86999989</v>
      </c>
      <c r="U664" s="12">
        <v>0.92925521439565273</v>
      </c>
      <c r="V664" s="12">
        <v>0</v>
      </c>
      <c r="W664" s="13">
        <v>0.92925521439565273</v>
      </c>
    </row>
    <row r="665" spans="1:23" ht="28.8" outlineLevel="4" x14ac:dyDescent="0.3">
      <c r="A665" s="9" t="s">
        <v>376</v>
      </c>
      <c r="B665" s="10" t="s">
        <v>439</v>
      </c>
      <c r="C665" s="10" t="s">
        <v>30</v>
      </c>
      <c r="D665" s="10" t="s">
        <v>43</v>
      </c>
      <c r="E665" s="10"/>
      <c r="F665" s="10">
        <v>280</v>
      </c>
      <c r="G665" s="10">
        <v>1111</v>
      </c>
      <c r="H665" s="10">
        <v>3480</v>
      </c>
      <c r="I665" s="11" t="s">
        <v>44</v>
      </c>
      <c r="J665" s="11"/>
      <c r="K665" s="23">
        <v>1917936748</v>
      </c>
      <c r="L665" s="23">
        <v>1917936748</v>
      </c>
      <c r="M665" s="23">
        <v>0</v>
      </c>
      <c r="N665" s="23">
        <v>0</v>
      </c>
      <c r="O665" s="23">
        <v>0</v>
      </c>
      <c r="P665" s="23">
        <v>1908737800.1400001</v>
      </c>
      <c r="Q665" s="23">
        <v>1581627865.5999999</v>
      </c>
      <c r="R665" s="23">
        <v>9198947.8599999994</v>
      </c>
      <c r="S665" s="23">
        <v>9198947.8599999994</v>
      </c>
      <c r="T665" s="23">
        <v>9198947.8599998951</v>
      </c>
      <c r="U665" s="12">
        <v>0.99520372719820271</v>
      </c>
      <c r="V665" s="12">
        <v>0</v>
      </c>
      <c r="W665" s="13">
        <v>0.99520372719820271</v>
      </c>
    </row>
    <row r="666" spans="1:23" outlineLevel="4" x14ac:dyDescent="0.3">
      <c r="A666" s="9" t="s">
        <v>376</v>
      </c>
      <c r="B666" s="10" t="s">
        <v>439</v>
      </c>
      <c r="C666" s="10" t="s">
        <v>30</v>
      </c>
      <c r="D666" s="10" t="s">
        <v>45</v>
      </c>
      <c r="E666" s="10"/>
      <c r="F666" s="10">
        <v>280</v>
      </c>
      <c r="G666" s="10">
        <v>1111</v>
      </c>
      <c r="H666" s="10">
        <v>3480</v>
      </c>
      <c r="I666" s="11" t="s">
        <v>46</v>
      </c>
      <c r="J666" s="11"/>
      <c r="K666" s="23">
        <v>4654408212</v>
      </c>
      <c r="L666" s="23">
        <v>4654408212</v>
      </c>
      <c r="M666" s="23">
        <v>0</v>
      </c>
      <c r="N666" s="23">
        <v>0</v>
      </c>
      <c r="O666" s="23">
        <v>0</v>
      </c>
      <c r="P666" s="23">
        <v>4051144254.98</v>
      </c>
      <c r="Q666" s="23">
        <v>4051144254.98</v>
      </c>
      <c r="R666" s="23">
        <v>603263957.01999998</v>
      </c>
      <c r="S666" s="23">
        <v>603263957.01999998</v>
      </c>
      <c r="T666" s="23">
        <v>603263957.01999998</v>
      </c>
      <c r="U666" s="12">
        <v>0.8703886875533039</v>
      </c>
      <c r="V666" s="12">
        <v>0</v>
      </c>
      <c r="W666" s="13">
        <v>0.8703886875533039</v>
      </c>
    </row>
    <row r="667" spans="1:23" outlineLevel="4" x14ac:dyDescent="0.3">
      <c r="A667" s="9" t="s">
        <v>376</v>
      </c>
      <c r="B667" s="10" t="s">
        <v>439</v>
      </c>
      <c r="C667" s="10" t="s">
        <v>30</v>
      </c>
      <c r="D667" s="10" t="s">
        <v>47</v>
      </c>
      <c r="E667" s="10"/>
      <c r="F667" s="10">
        <v>280</v>
      </c>
      <c r="G667" s="10">
        <v>1111</v>
      </c>
      <c r="H667" s="10">
        <v>3480</v>
      </c>
      <c r="I667" s="11" t="s">
        <v>48</v>
      </c>
      <c r="J667" s="11"/>
      <c r="K667" s="23">
        <v>3411561160</v>
      </c>
      <c r="L667" s="23">
        <v>3411561160</v>
      </c>
      <c r="M667" s="23">
        <v>0</v>
      </c>
      <c r="N667" s="23">
        <v>0</v>
      </c>
      <c r="O667" s="23">
        <v>0</v>
      </c>
      <c r="P667" s="23">
        <v>3411561159.0999999</v>
      </c>
      <c r="Q667" s="23">
        <v>1850766.99</v>
      </c>
      <c r="R667" s="23">
        <v>0.9</v>
      </c>
      <c r="S667" s="23">
        <v>0.9</v>
      </c>
      <c r="T667" s="23">
        <v>0.90000009536743164</v>
      </c>
      <c r="U667" s="12">
        <v>0.99999999973619114</v>
      </c>
      <c r="V667" s="12">
        <v>0</v>
      </c>
      <c r="W667" s="13">
        <v>0.99999999973619114</v>
      </c>
    </row>
    <row r="668" spans="1:23" outlineLevel="4" x14ac:dyDescent="0.3">
      <c r="A668" s="9" t="s">
        <v>376</v>
      </c>
      <c r="B668" s="10" t="s">
        <v>439</v>
      </c>
      <c r="C668" s="10" t="s">
        <v>30</v>
      </c>
      <c r="D668" s="10" t="s">
        <v>49</v>
      </c>
      <c r="E668" s="10"/>
      <c r="F668" s="10">
        <v>280</v>
      </c>
      <c r="G668" s="10">
        <v>1111</v>
      </c>
      <c r="H668" s="10">
        <v>3480</v>
      </c>
      <c r="I668" s="11" t="s">
        <v>50</v>
      </c>
      <c r="J668" s="11"/>
      <c r="K668" s="23">
        <v>8358451019</v>
      </c>
      <c r="L668" s="23">
        <v>8358451019</v>
      </c>
      <c r="M668" s="23">
        <v>0</v>
      </c>
      <c r="N668" s="23">
        <v>0</v>
      </c>
      <c r="O668" s="23">
        <v>0</v>
      </c>
      <c r="P668" s="23">
        <v>7331000690.0500002</v>
      </c>
      <c r="Q668" s="23">
        <v>6249242605.8500004</v>
      </c>
      <c r="R668" s="23">
        <v>1027450328.95</v>
      </c>
      <c r="S668" s="23">
        <v>1027450328.95</v>
      </c>
      <c r="T668" s="23">
        <v>1027450328.9499998</v>
      </c>
      <c r="U668" s="12">
        <v>0.87707646708529452</v>
      </c>
      <c r="V668" s="12">
        <v>0</v>
      </c>
      <c r="W668" s="13">
        <v>0.87707646708529452</v>
      </c>
    </row>
    <row r="669" spans="1:23" ht="57.6" outlineLevel="4" x14ac:dyDescent="0.3">
      <c r="A669" s="9" t="s">
        <v>376</v>
      </c>
      <c r="B669" s="10" t="s">
        <v>439</v>
      </c>
      <c r="C669" s="10" t="s">
        <v>30</v>
      </c>
      <c r="D669" s="10" t="s">
        <v>51</v>
      </c>
      <c r="E669" s="10" t="s">
        <v>52</v>
      </c>
      <c r="F669" s="10">
        <v>280</v>
      </c>
      <c r="G669" s="10">
        <v>1112</v>
      </c>
      <c r="H669" s="10">
        <v>3480</v>
      </c>
      <c r="I669" s="11" t="s">
        <v>53</v>
      </c>
      <c r="J669" s="11"/>
      <c r="K669" s="23">
        <v>4611378651</v>
      </c>
      <c r="L669" s="23">
        <v>4611378651</v>
      </c>
      <c r="M669" s="23">
        <v>0</v>
      </c>
      <c r="N669" s="23">
        <v>0</v>
      </c>
      <c r="O669" s="23">
        <v>0</v>
      </c>
      <c r="P669" s="23">
        <v>4497533777</v>
      </c>
      <c r="Q669" s="23">
        <v>4497533777</v>
      </c>
      <c r="R669" s="23">
        <v>113844874</v>
      </c>
      <c r="S669" s="23">
        <v>113844874</v>
      </c>
      <c r="T669" s="23">
        <v>113844874</v>
      </c>
      <c r="U669" s="12">
        <v>0.9753121826212835</v>
      </c>
      <c r="V669" s="12">
        <v>0</v>
      </c>
      <c r="W669" s="13">
        <v>0.9753121826212835</v>
      </c>
    </row>
    <row r="670" spans="1:23" ht="57.6" outlineLevel="4" x14ac:dyDescent="0.3">
      <c r="A670" s="9" t="s">
        <v>376</v>
      </c>
      <c r="B670" s="10" t="s">
        <v>439</v>
      </c>
      <c r="C670" s="10" t="s">
        <v>30</v>
      </c>
      <c r="D670" s="10" t="s">
        <v>54</v>
      </c>
      <c r="E670" s="10" t="s">
        <v>52</v>
      </c>
      <c r="F670" s="10">
        <v>280</v>
      </c>
      <c r="G670" s="10">
        <v>1112</v>
      </c>
      <c r="H670" s="10">
        <v>3480</v>
      </c>
      <c r="I670" s="11" t="s">
        <v>55</v>
      </c>
      <c r="J670" s="11"/>
      <c r="K670" s="23">
        <v>279263712</v>
      </c>
      <c r="L670" s="23">
        <v>279263712</v>
      </c>
      <c r="M670" s="23">
        <v>0</v>
      </c>
      <c r="N670" s="23">
        <v>0</v>
      </c>
      <c r="O670" s="23">
        <v>0</v>
      </c>
      <c r="P670" s="23">
        <v>243113248</v>
      </c>
      <c r="Q670" s="23">
        <v>243113248</v>
      </c>
      <c r="R670" s="23">
        <v>36150464</v>
      </c>
      <c r="S670" s="23">
        <v>36150464</v>
      </c>
      <c r="T670" s="23">
        <v>36150464</v>
      </c>
      <c r="U670" s="12">
        <v>0.87055080038469157</v>
      </c>
      <c r="V670" s="12">
        <v>0</v>
      </c>
      <c r="W670" s="13">
        <v>0.87055080038469157</v>
      </c>
    </row>
    <row r="671" spans="1:23" ht="72" outlineLevel="4" x14ac:dyDescent="0.3">
      <c r="A671" s="9" t="s">
        <v>376</v>
      </c>
      <c r="B671" s="10" t="s">
        <v>439</v>
      </c>
      <c r="C671" s="10" t="s">
        <v>30</v>
      </c>
      <c r="D671" s="10" t="s">
        <v>56</v>
      </c>
      <c r="E671" s="10" t="s">
        <v>52</v>
      </c>
      <c r="F671" s="10">
        <v>280</v>
      </c>
      <c r="G671" s="10">
        <v>1112</v>
      </c>
      <c r="H671" s="10">
        <v>3480</v>
      </c>
      <c r="I671" s="11" t="s">
        <v>57</v>
      </c>
      <c r="J671" s="11"/>
      <c r="K671" s="23">
        <v>266267928</v>
      </c>
      <c r="L671" s="23">
        <v>266267928</v>
      </c>
      <c r="M671" s="23">
        <v>0</v>
      </c>
      <c r="N671" s="23">
        <v>0</v>
      </c>
      <c r="O671" s="23">
        <v>0</v>
      </c>
      <c r="P671" s="23">
        <v>195026817</v>
      </c>
      <c r="Q671" s="23">
        <v>195026817</v>
      </c>
      <c r="R671" s="23">
        <v>71241111</v>
      </c>
      <c r="S671" s="23">
        <v>71241111</v>
      </c>
      <c r="T671" s="23">
        <v>71241111</v>
      </c>
      <c r="U671" s="12">
        <v>0.73244576793341776</v>
      </c>
      <c r="V671" s="12">
        <v>0</v>
      </c>
      <c r="W671" s="13">
        <v>0.73244576793341776</v>
      </c>
    </row>
    <row r="672" spans="1:23" ht="57.6" outlineLevel="4" x14ac:dyDescent="0.3">
      <c r="A672" s="9" t="s">
        <v>376</v>
      </c>
      <c r="B672" s="10" t="s">
        <v>439</v>
      </c>
      <c r="C672" s="10" t="s">
        <v>30</v>
      </c>
      <c r="D672" s="10" t="s">
        <v>58</v>
      </c>
      <c r="E672" s="10" t="s">
        <v>52</v>
      </c>
      <c r="F672" s="10">
        <v>280</v>
      </c>
      <c r="G672" s="10">
        <v>1112</v>
      </c>
      <c r="H672" s="10">
        <v>3480</v>
      </c>
      <c r="I672" s="11" t="s">
        <v>59</v>
      </c>
      <c r="J672" s="11"/>
      <c r="K672" s="23">
        <v>837791133</v>
      </c>
      <c r="L672" s="23">
        <v>837791133</v>
      </c>
      <c r="M672" s="23">
        <v>0</v>
      </c>
      <c r="N672" s="23">
        <v>0</v>
      </c>
      <c r="O672" s="23">
        <v>0</v>
      </c>
      <c r="P672" s="23">
        <v>727615670</v>
      </c>
      <c r="Q672" s="23">
        <v>727615670</v>
      </c>
      <c r="R672" s="23">
        <v>110175463</v>
      </c>
      <c r="S672" s="23">
        <v>110175463</v>
      </c>
      <c r="T672" s="23">
        <v>110175463</v>
      </c>
      <c r="U672" s="12">
        <v>0.86849292304457937</v>
      </c>
      <c r="V672" s="12">
        <v>0</v>
      </c>
      <c r="W672" s="13">
        <v>0.86849292304457937</v>
      </c>
    </row>
    <row r="673" spans="1:23" ht="57.6" outlineLevel="4" x14ac:dyDescent="0.3">
      <c r="A673" s="9" t="s">
        <v>376</v>
      </c>
      <c r="B673" s="10" t="s">
        <v>439</v>
      </c>
      <c r="C673" s="10" t="s">
        <v>30</v>
      </c>
      <c r="D673" s="10" t="s">
        <v>60</v>
      </c>
      <c r="E673" s="10" t="s">
        <v>52</v>
      </c>
      <c r="F673" s="10">
        <v>280</v>
      </c>
      <c r="G673" s="10">
        <v>1112</v>
      </c>
      <c r="H673" s="10">
        <v>3480</v>
      </c>
      <c r="I673" s="11" t="s">
        <v>59</v>
      </c>
      <c r="J673" s="11"/>
      <c r="K673" s="23">
        <v>1575582265</v>
      </c>
      <c r="L673" s="23">
        <v>1575582265</v>
      </c>
      <c r="M673" s="23">
        <v>0</v>
      </c>
      <c r="N673" s="23">
        <v>0</v>
      </c>
      <c r="O673" s="23">
        <v>0</v>
      </c>
      <c r="P673" s="23">
        <v>1455230482</v>
      </c>
      <c r="Q673" s="23">
        <v>1455230482</v>
      </c>
      <c r="R673" s="23">
        <v>120351783</v>
      </c>
      <c r="S673" s="23">
        <v>120351783</v>
      </c>
      <c r="T673" s="23">
        <v>120351783</v>
      </c>
      <c r="U673" s="12">
        <v>0.92361440867068911</v>
      </c>
      <c r="V673" s="12">
        <v>0</v>
      </c>
      <c r="W673" s="13">
        <v>0.92361440867068911</v>
      </c>
    </row>
    <row r="674" spans="1:23" outlineLevel="3" x14ac:dyDescent="0.3">
      <c r="A674" s="14"/>
      <c r="B674" s="15"/>
      <c r="C674" s="15" t="s">
        <v>61</v>
      </c>
      <c r="D674" s="15"/>
      <c r="E674" s="15"/>
      <c r="F674" s="15"/>
      <c r="G674" s="15"/>
      <c r="H674" s="15"/>
      <c r="I674" s="16"/>
      <c r="J674" s="16"/>
      <c r="K674" s="24">
        <f t="shared" ref="K674:T674" si="63">SUBTOTAL(9,K661:K673)</f>
        <v>69650355209</v>
      </c>
      <c r="L674" s="24">
        <f t="shared" si="63"/>
        <v>69650355209</v>
      </c>
      <c r="M674" s="24">
        <f t="shared" si="63"/>
        <v>0</v>
      </c>
      <c r="N674" s="24">
        <f t="shared" si="63"/>
        <v>0</v>
      </c>
      <c r="O674" s="24">
        <f t="shared" si="63"/>
        <v>0</v>
      </c>
      <c r="P674" s="24">
        <f t="shared" si="63"/>
        <v>61113340614.430008</v>
      </c>
      <c r="Q674" s="24">
        <f t="shared" si="63"/>
        <v>49749252328.299995</v>
      </c>
      <c r="R674" s="24">
        <f t="shared" si="63"/>
        <v>8537014594.5699987</v>
      </c>
      <c r="S674" s="24">
        <f t="shared" si="63"/>
        <v>8537014594.5699987</v>
      </c>
      <c r="T674" s="24">
        <f t="shared" si="63"/>
        <v>8537014594.5699968</v>
      </c>
      <c r="U674" s="17">
        <v>0.87743042273147132</v>
      </c>
      <c r="V674" s="17">
        <v>0</v>
      </c>
      <c r="W674" s="18">
        <v>0.87743042273147132</v>
      </c>
    </row>
    <row r="675" spans="1:23" ht="100.8" outlineLevel="4" x14ac:dyDescent="0.3">
      <c r="A675" s="9" t="s">
        <v>376</v>
      </c>
      <c r="B675" s="10" t="s">
        <v>439</v>
      </c>
      <c r="C675" s="10" t="s">
        <v>154</v>
      </c>
      <c r="D675" s="10" t="s">
        <v>158</v>
      </c>
      <c r="E675" s="10" t="s">
        <v>52</v>
      </c>
      <c r="F675" s="10" t="s">
        <v>32</v>
      </c>
      <c r="G675" s="10">
        <v>1310</v>
      </c>
      <c r="H675" s="10">
        <v>3480</v>
      </c>
      <c r="I675" s="11" t="s">
        <v>159</v>
      </c>
      <c r="J675" s="11"/>
      <c r="K675" s="23">
        <v>30237661</v>
      </c>
      <c r="L675" s="23">
        <v>30237661</v>
      </c>
      <c r="M675" s="23">
        <v>0</v>
      </c>
      <c r="N675" s="23">
        <v>0</v>
      </c>
      <c r="O675" s="23">
        <v>0</v>
      </c>
      <c r="P675" s="23">
        <v>22122140.710000001</v>
      </c>
      <c r="Q675" s="23">
        <v>22122140.710000001</v>
      </c>
      <c r="R675" s="23">
        <v>8115520.29</v>
      </c>
      <c r="S675" s="23">
        <v>8115520.29</v>
      </c>
      <c r="T675" s="23">
        <v>8115520.2899999991</v>
      </c>
      <c r="U675" s="12">
        <v>0.73160886055306995</v>
      </c>
      <c r="V675" s="12">
        <v>0</v>
      </c>
      <c r="W675" s="13">
        <v>0.73160886055306995</v>
      </c>
    </row>
    <row r="676" spans="1:23" ht="86.4" outlineLevel="4" x14ac:dyDescent="0.3">
      <c r="A676" s="9" t="s">
        <v>376</v>
      </c>
      <c r="B676" s="10" t="s">
        <v>439</v>
      </c>
      <c r="C676" s="10" t="s">
        <v>154</v>
      </c>
      <c r="D676" s="10" t="s">
        <v>158</v>
      </c>
      <c r="E676" s="10" t="s">
        <v>160</v>
      </c>
      <c r="F676" s="10" t="s">
        <v>32</v>
      </c>
      <c r="G676" s="10">
        <v>1310</v>
      </c>
      <c r="H676" s="10">
        <v>3480</v>
      </c>
      <c r="I676" s="11" t="s">
        <v>161</v>
      </c>
      <c r="J676" s="11"/>
      <c r="K676" s="23">
        <v>133131855</v>
      </c>
      <c r="L676" s="23">
        <v>133131855</v>
      </c>
      <c r="M676" s="23">
        <v>0</v>
      </c>
      <c r="N676" s="23">
        <v>0</v>
      </c>
      <c r="O676" s="23">
        <v>0</v>
      </c>
      <c r="P676" s="23">
        <v>121145244.64</v>
      </c>
      <c r="Q676" s="23">
        <v>121145244.64</v>
      </c>
      <c r="R676" s="23">
        <v>11986610.359999999</v>
      </c>
      <c r="S676" s="23">
        <v>11986610.359999999</v>
      </c>
      <c r="T676" s="23">
        <v>11986610.359999999</v>
      </c>
      <c r="U676" s="12">
        <v>0.90996437058583768</v>
      </c>
      <c r="V676" s="12">
        <v>0</v>
      </c>
      <c r="W676" s="13">
        <v>0.90996437058583768</v>
      </c>
    </row>
    <row r="677" spans="1:23" ht="100.8" outlineLevel="4" x14ac:dyDescent="0.3">
      <c r="A677" s="9" t="s">
        <v>376</v>
      </c>
      <c r="B677" s="10" t="s">
        <v>439</v>
      </c>
      <c r="C677" s="10" t="s">
        <v>154</v>
      </c>
      <c r="D677" s="10" t="s">
        <v>158</v>
      </c>
      <c r="E677" s="10" t="s">
        <v>310</v>
      </c>
      <c r="F677" s="10" t="s">
        <v>32</v>
      </c>
      <c r="G677" s="10">
        <v>1310</v>
      </c>
      <c r="H677" s="10">
        <v>3480</v>
      </c>
      <c r="I677" s="11" t="s">
        <v>440</v>
      </c>
      <c r="J677" s="11"/>
      <c r="K677" s="23">
        <v>8292823441</v>
      </c>
      <c r="L677" s="23">
        <v>8292823441</v>
      </c>
      <c r="M677" s="23">
        <v>0</v>
      </c>
      <c r="N677" s="23">
        <v>0</v>
      </c>
      <c r="O677" s="23">
        <v>0</v>
      </c>
      <c r="P677" s="23">
        <v>8169980265.8599997</v>
      </c>
      <c r="Q677" s="23">
        <v>8169980265.8599997</v>
      </c>
      <c r="R677" s="23">
        <v>122843175.14</v>
      </c>
      <c r="S677" s="23">
        <v>122843175.14</v>
      </c>
      <c r="T677" s="23">
        <v>122843175.14000034</v>
      </c>
      <c r="U677" s="12">
        <v>0.98518680929191627</v>
      </c>
      <c r="V677" s="12">
        <v>0</v>
      </c>
      <c r="W677" s="13">
        <v>0.98518680929191627</v>
      </c>
    </row>
    <row r="678" spans="1:23" ht="187.2" outlineLevel="4" x14ac:dyDescent="0.3">
      <c r="A678" s="9" t="s">
        <v>376</v>
      </c>
      <c r="B678" s="10" t="s">
        <v>439</v>
      </c>
      <c r="C678" s="10" t="s">
        <v>154</v>
      </c>
      <c r="D678" s="10" t="s">
        <v>158</v>
      </c>
      <c r="E678" s="10" t="s">
        <v>359</v>
      </c>
      <c r="F678" s="10" t="s">
        <v>32</v>
      </c>
      <c r="G678" s="10">
        <v>1310</v>
      </c>
      <c r="H678" s="10">
        <v>3480</v>
      </c>
      <c r="I678" s="11" t="s">
        <v>441</v>
      </c>
      <c r="J678" s="11"/>
      <c r="K678" s="23">
        <v>46438095</v>
      </c>
      <c r="L678" s="23">
        <v>46438095</v>
      </c>
      <c r="M678" s="23">
        <v>0</v>
      </c>
      <c r="N678" s="23">
        <v>0</v>
      </c>
      <c r="O678" s="23">
        <v>0</v>
      </c>
      <c r="P678" s="23">
        <v>46438095</v>
      </c>
      <c r="Q678" s="23">
        <v>46438095</v>
      </c>
      <c r="R678" s="23">
        <v>0</v>
      </c>
      <c r="S678" s="23">
        <v>0</v>
      </c>
      <c r="T678" s="23">
        <v>0</v>
      </c>
      <c r="U678" s="12">
        <v>1</v>
      </c>
      <c r="V678" s="12">
        <v>0</v>
      </c>
      <c r="W678" s="13">
        <v>1</v>
      </c>
    </row>
    <row r="679" spans="1:23" outlineLevel="4" x14ac:dyDescent="0.3">
      <c r="A679" s="9" t="s">
        <v>376</v>
      </c>
      <c r="B679" s="10" t="s">
        <v>439</v>
      </c>
      <c r="C679" s="10" t="s">
        <v>154</v>
      </c>
      <c r="D679" s="10" t="s">
        <v>184</v>
      </c>
      <c r="E679" s="10"/>
      <c r="F679" s="10" t="s">
        <v>32</v>
      </c>
      <c r="G679" s="10">
        <v>1320</v>
      </c>
      <c r="H679" s="10">
        <v>3480</v>
      </c>
      <c r="I679" s="11" t="s">
        <v>185</v>
      </c>
      <c r="J679" s="11"/>
      <c r="K679" s="23">
        <v>297514059</v>
      </c>
      <c r="L679" s="23">
        <v>297514059</v>
      </c>
      <c r="M679" s="23">
        <v>0</v>
      </c>
      <c r="N679" s="23">
        <v>0</v>
      </c>
      <c r="O679" s="23">
        <v>0</v>
      </c>
      <c r="P679" s="23">
        <v>279244860.25999999</v>
      </c>
      <c r="Q679" s="23">
        <v>224823586.62</v>
      </c>
      <c r="R679" s="23">
        <v>18269198.739999998</v>
      </c>
      <c r="S679" s="23">
        <v>18269198.739999998</v>
      </c>
      <c r="T679" s="23">
        <v>18269198.74000001</v>
      </c>
      <c r="U679" s="12">
        <v>0.93859383048516709</v>
      </c>
      <c r="V679" s="12">
        <v>0</v>
      </c>
      <c r="W679" s="13">
        <v>0.93859383048516709</v>
      </c>
    </row>
    <row r="680" spans="1:23" ht="144" outlineLevel="4" x14ac:dyDescent="0.3">
      <c r="A680" s="9" t="s">
        <v>376</v>
      </c>
      <c r="B680" s="10" t="s">
        <v>439</v>
      </c>
      <c r="C680" s="10" t="s">
        <v>154</v>
      </c>
      <c r="D680" s="10" t="s">
        <v>189</v>
      </c>
      <c r="E680" s="10" t="s">
        <v>52</v>
      </c>
      <c r="F680" s="10" t="s">
        <v>32</v>
      </c>
      <c r="G680" s="10">
        <v>1320</v>
      </c>
      <c r="H680" s="10">
        <v>3480</v>
      </c>
      <c r="I680" s="11" t="s">
        <v>442</v>
      </c>
      <c r="J680" s="11"/>
      <c r="K680" s="23">
        <v>12938058</v>
      </c>
      <c r="L680" s="23">
        <v>12938058</v>
      </c>
      <c r="M680" s="23">
        <v>0</v>
      </c>
      <c r="N680" s="23">
        <v>0</v>
      </c>
      <c r="O680" s="23">
        <v>0</v>
      </c>
      <c r="P680" s="23">
        <v>12938058</v>
      </c>
      <c r="Q680" s="23">
        <v>12938058</v>
      </c>
      <c r="R680" s="23">
        <v>0</v>
      </c>
      <c r="S680" s="23">
        <v>0</v>
      </c>
      <c r="T680" s="23">
        <v>0</v>
      </c>
      <c r="U680" s="12">
        <v>1</v>
      </c>
      <c r="V680" s="12">
        <v>0</v>
      </c>
      <c r="W680" s="13">
        <v>1</v>
      </c>
    </row>
    <row r="681" spans="1:23" ht="57.6" outlineLevel="4" x14ac:dyDescent="0.3">
      <c r="A681" s="9" t="s">
        <v>376</v>
      </c>
      <c r="B681" s="10" t="s">
        <v>439</v>
      </c>
      <c r="C681" s="10" t="s">
        <v>154</v>
      </c>
      <c r="D681" s="10" t="s">
        <v>189</v>
      </c>
      <c r="E681" s="10" t="s">
        <v>160</v>
      </c>
      <c r="F681" s="10" t="s">
        <v>32</v>
      </c>
      <c r="G681" s="10">
        <v>1320</v>
      </c>
      <c r="H681" s="10">
        <v>3480</v>
      </c>
      <c r="I681" s="11" t="s">
        <v>443</v>
      </c>
      <c r="J681" s="11"/>
      <c r="K681" s="23">
        <v>36398400</v>
      </c>
      <c r="L681" s="23">
        <v>36398400</v>
      </c>
      <c r="M681" s="23">
        <v>0</v>
      </c>
      <c r="N681" s="23">
        <v>0</v>
      </c>
      <c r="O681" s="23">
        <v>0</v>
      </c>
      <c r="P681" s="23">
        <v>36398400</v>
      </c>
      <c r="Q681" s="23">
        <v>36398400</v>
      </c>
      <c r="R681" s="23">
        <v>0</v>
      </c>
      <c r="S681" s="23">
        <v>0</v>
      </c>
      <c r="T681" s="23">
        <v>0</v>
      </c>
      <c r="U681" s="12">
        <v>1</v>
      </c>
      <c r="V681" s="12">
        <v>0</v>
      </c>
      <c r="W681" s="13">
        <v>1</v>
      </c>
    </row>
    <row r="682" spans="1:23" outlineLevel="3" x14ac:dyDescent="0.3">
      <c r="A682" s="14"/>
      <c r="B682" s="15"/>
      <c r="C682" s="15" t="s">
        <v>215</v>
      </c>
      <c r="D682" s="15"/>
      <c r="E682" s="15"/>
      <c r="F682" s="15"/>
      <c r="G682" s="15"/>
      <c r="H682" s="15"/>
      <c r="I682" s="16"/>
      <c r="J682" s="16"/>
      <c r="K682" s="24">
        <f t="shared" ref="K682:T682" si="64">SUBTOTAL(9,K675:K681)</f>
        <v>8849481569</v>
      </c>
      <c r="L682" s="24">
        <f t="shared" si="64"/>
        <v>8849481569</v>
      </c>
      <c r="M682" s="24">
        <f t="shared" si="64"/>
        <v>0</v>
      </c>
      <c r="N682" s="24">
        <f t="shared" si="64"/>
        <v>0</v>
      </c>
      <c r="O682" s="24">
        <f t="shared" si="64"/>
        <v>0</v>
      </c>
      <c r="P682" s="24">
        <f t="shared" si="64"/>
        <v>8688267064.4699993</v>
      </c>
      <c r="Q682" s="24">
        <f t="shared" si="64"/>
        <v>8633845790.8299999</v>
      </c>
      <c r="R682" s="24">
        <f t="shared" si="64"/>
        <v>161214504.53</v>
      </c>
      <c r="S682" s="24">
        <f t="shared" si="64"/>
        <v>161214504.53</v>
      </c>
      <c r="T682" s="24">
        <f t="shared" si="64"/>
        <v>161214504.53000036</v>
      </c>
      <c r="U682" s="17">
        <v>0.98178260463361611</v>
      </c>
      <c r="V682" s="17">
        <v>0</v>
      </c>
      <c r="W682" s="18">
        <v>0.98178260463361611</v>
      </c>
    </row>
    <row r="683" spans="1:23" outlineLevel="2" x14ac:dyDescent="0.3">
      <c r="A683" s="33"/>
      <c r="B683" s="34" t="s">
        <v>444</v>
      </c>
      <c r="C683" s="34"/>
      <c r="D683" s="34"/>
      <c r="E683" s="34"/>
      <c r="F683" s="34"/>
      <c r="G683" s="34"/>
      <c r="H683" s="34"/>
      <c r="I683" s="35"/>
      <c r="J683" s="35"/>
      <c r="K683" s="36">
        <f t="shared" ref="K683:T683" si="65">SUBTOTAL(9,K661:K681)</f>
        <v>78499836778</v>
      </c>
      <c r="L683" s="36">
        <f t="shared" si="65"/>
        <v>78499836778</v>
      </c>
      <c r="M683" s="36">
        <f t="shared" si="65"/>
        <v>0</v>
      </c>
      <c r="N683" s="36">
        <f t="shared" si="65"/>
        <v>0</v>
      </c>
      <c r="O683" s="36">
        <f t="shared" si="65"/>
        <v>0</v>
      </c>
      <c r="P683" s="36">
        <f t="shared" si="65"/>
        <v>69801607678.899994</v>
      </c>
      <c r="Q683" s="36">
        <f t="shared" si="65"/>
        <v>58383098119.129997</v>
      </c>
      <c r="R683" s="36">
        <f t="shared" si="65"/>
        <v>8698229099.0999985</v>
      </c>
      <c r="S683" s="36">
        <f t="shared" si="65"/>
        <v>8698229099.0999985</v>
      </c>
      <c r="T683" s="36">
        <f t="shared" si="65"/>
        <v>8698229099.0999966</v>
      </c>
      <c r="U683" s="37">
        <v>0.88919430337544692</v>
      </c>
      <c r="V683" s="37">
        <v>0</v>
      </c>
      <c r="W683" s="38">
        <v>0.88919430337544692</v>
      </c>
    </row>
    <row r="684" spans="1:23" ht="15" outlineLevel="1" thickBot="1" x14ac:dyDescent="0.35">
      <c r="A684" s="33" t="s">
        <v>445</v>
      </c>
      <c r="B684" s="34"/>
      <c r="C684" s="34"/>
      <c r="D684" s="34"/>
      <c r="E684" s="34"/>
      <c r="F684" s="34"/>
      <c r="G684" s="34"/>
      <c r="H684" s="34"/>
      <c r="I684" s="35"/>
      <c r="J684" s="35"/>
      <c r="K684" s="36">
        <f t="shared" ref="K684:T684" si="66">SUBTOTAL(9,K537:K681)</f>
        <v>1357364208428</v>
      </c>
      <c r="L684" s="36">
        <f t="shared" si="66"/>
        <v>1357364208428</v>
      </c>
      <c r="M684" s="36">
        <f t="shared" si="66"/>
        <v>0</v>
      </c>
      <c r="N684" s="36">
        <f t="shared" si="66"/>
        <v>220826.67</v>
      </c>
      <c r="O684" s="36">
        <f t="shared" si="66"/>
        <v>0</v>
      </c>
      <c r="P684" s="36">
        <f t="shared" si="66"/>
        <v>1263276974787.3098</v>
      </c>
      <c r="Q684" s="36">
        <f t="shared" si="66"/>
        <v>1048354266038.1898</v>
      </c>
      <c r="R684" s="36">
        <f t="shared" si="66"/>
        <v>94087012814.019989</v>
      </c>
      <c r="S684" s="36">
        <f t="shared" si="66"/>
        <v>94087012814.019989</v>
      </c>
      <c r="T684" s="36">
        <f t="shared" si="66"/>
        <v>94087012814.019974</v>
      </c>
      <c r="U684" s="37">
        <v>0.93068387021221433</v>
      </c>
      <c r="V684" s="37">
        <v>1.6268785387802829E-7</v>
      </c>
      <c r="W684" s="38">
        <v>0.93068403290006818</v>
      </c>
    </row>
    <row r="685" spans="1:23" x14ac:dyDescent="0.3">
      <c r="A685" s="27" t="s">
        <v>446</v>
      </c>
      <c r="B685" s="28"/>
      <c r="C685" s="28"/>
      <c r="D685" s="28"/>
      <c r="E685" s="28"/>
      <c r="F685" s="28"/>
      <c r="G685" s="28"/>
      <c r="H685" s="28"/>
      <c r="I685" s="28"/>
      <c r="J685" s="28"/>
      <c r="K685" s="32">
        <f t="shared" ref="K685:T685" si="67">SUBTOTAL(9,K10:K684)</f>
        <v>2336435510815</v>
      </c>
      <c r="L685" s="32">
        <f t="shared" si="67"/>
        <v>2336435510815</v>
      </c>
      <c r="M685" s="32">
        <f t="shared" si="67"/>
        <v>797662406.45000005</v>
      </c>
      <c r="N685" s="32">
        <f t="shared" si="67"/>
        <v>2149749747.0300002</v>
      </c>
      <c r="O685" s="32">
        <f t="shared" si="67"/>
        <v>2100111.0300000003</v>
      </c>
      <c r="P685" s="32">
        <f t="shared" si="67"/>
        <v>2190319790642.1406</v>
      </c>
      <c r="Q685" s="32">
        <f t="shared" si="67"/>
        <v>1953495287065.8506</v>
      </c>
      <c r="R685" s="32">
        <f t="shared" si="67"/>
        <v>143166207906.44</v>
      </c>
      <c r="S685" s="32">
        <f t="shared" si="67"/>
        <v>143166207908.35001</v>
      </c>
      <c r="T685" s="32">
        <f t="shared" si="67"/>
        <v>143166207908.34998</v>
      </c>
      <c r="U685" s="30">
        <v>0.93746212146814567</v>
      </c>
      <c r="V685" s="30">
        <v>1.2623983203718498E-3</v>
      </c>
      <c r="W685" s="31">
        <v>0.93872451978851756</v>
      </c>
    </row>
    <row r="686" spans="1:23" x14ac:dyDescent="0.3">
      <c r="A686" s="19"/>
      <c r="B686" s="19"/>
      <c r="C686" s="19"/>
      <c r="D686" s="19"/>
      <c r="E686" s="19"/>
      <c r="F686" s="19"/>
      <c r="G686" s="19"/>
      <c r="H686" s="19"/>
      <c r="I686" s="20"/>
      <c r="J686" s="20"/>
      <c r="K686" s="25"/>
      <c r="L686" s="21"/>
      <c r="M686" s="21"/>
      <c r="N686" s="21"/>
      <c r="O686" s="21"/>
      <c r="P686" s="21"/>
      <c r="Q686" s="21"/>
      <c r="R686" s="21"/>
      <c r="S686" s="21"/>
      <c r="T686" s="21"/>
      <c r="U686" s="22"/>
      <c r="V686" s="22"/>
      <c r="W686" s="22"/>
    </row>
    <row r="687" spans="1:23" x14ac:dyDescent="0.3">
      <c r="A687" s="19"/>
      <c r="B687" s="19"/>
      <c r="C687" s="19"/>
      <c r="D687" s="19"/>
      <c r="E687" s="19"/>
      <c r="F687" s="19"/>
      <c r="G687" s="19"/>
      <c r="H687" s="19"/>
      <c r="I687" s="20"/>
      <c r="J687" s="20"/>
      <c r="K687" s="26"/>
      <c r="L687" s="21"/>
      <c r="M687" s="21"/>
      <c r="N687" s="21"/>
      <c r="O687" s="21"/>
      <c r="P687" s="21"/>
      <c r="Q687" s="21"/>
      <c r="R687" s="21"/>
      <c r="S687" s="21"/>
      <c r="T687" s="21"/>
      <c r="U687" s="22"/>
      <c r="V687" s="22"/>
      <c r="W687" s="22"/>
    </row>
    <row r="688" spans="1:23" x14ac:dyDescent="0.3">
      <c r="A688" s="19"/>
      <c r="B688" s="19"/>
      <c r="C688" s="19"/>
      <c r="D688" s="19"/>
      <c r="E688" s="19"/>
      <c r="F688" s="19"/>
      <c r="G688" s="19"/>
      <c r="H688" s="19"/>
      <c r="I688" s="20"/>
      <c r="J688" s="20"/>
      <c r="K688" s="21"/>
      <c r="L688" s="21"/>
      <c r="M688" s="21"/>
      <c r="N688" s="21"/>
      <c r="O688" s="21"/>
      <c r="P688" s="21"/>
      <c r="Q688" s="21"/>
      <c r="R688" s="21"/>
      <c r="S688" s="21"/>
      <c r="T688" s="21"/>
      <c r="U688" s="22"/>
      <c r="V688" s="22"/>
      <c r="W688" s="22"/>
    </row>
    <row r="689" spans="1:23" x14ac:dyDescent="0.3">
      <c r="A689" s="19"/>
      <c r="B689" s="19"/>
      <c r="C689" s="19"/>
      <c r="D689" s="19"/>
      <c r="E689" s="19"/>
      <c r="F689" s="19"/>
      <c r="G689" s="19"/>
      <c r="H689" s="19"/>
      <c r="I689" s="20"/>
      <c r="J689" s="20"/>
      <c r="K689" s="21"/>
      <c r="L689" s="21"/>
      <c r="M689" s="21"/>
      <c r="N689" s="21"/>
      <c r="O689" s="21"/>
      <c r="P689" s="21"/>
      <c r="Q689" s="21"/>
      <c r="R689" s="21"/>
      <c r="S689" s="21"/>
      <c r="T689" s="21"/>
      <c r="U689" s="22"/>
      <c r="V689" s="22"/>
      <c r="W689" s="22"/>
    </row>
    <row r="690" spans="1:23" x14ac:dyDescent="0.3">
      <c r="A690" s="19"/>
      <c r="B690" s="19"/>
      <c r="C690" s="19"/>
      <c r="D690" s="19"/>
      <c r="E690" s="19"/>
      <c r="F690" s="19"/>
      <c r="G690" s="19"/>
      <c r="H690" s="19"/>
      <c r="I690" s="20"/>
      <c r="J690" s="20"/>
      <c r="K690" s="21"/>
      <c r="L690" s="21"/>
      <c r="M690" s="21"/>
      <c r="N690" s="21"/>
      <c r="O690" s="21"/>
      <c r="P690" s="21"/>
      <c r="Q690" s="21"/>
      <c r="R690" s="21"/>
      <c r="S690" s="21"/>
      <c r="T690" s="21"/>
      <c r="U690" s="22"/>
      <c r="V690" s="22"/>
      <c r="W690" s="22"/>
    </row>
    <row r="691" spans="1:23" x14ac:dyDescent="0.3">
      <c r="A691" s="19"/>
      <c r="B691" s="19"/>
      <c r="C691" s="19"/>
      <c r="D691" s="19"/>
      <c r="E691" s="19"/>
      <c r="F691" s="19"/>
      <c r="G691" s="19"/>
      <c r="H691" s="19"/>
      <c r="I691" s="20"/>
      <c r="J691" s="20"/>
      <c r="K691" s="21"/>
      <c r="L691" s="21"/>
      <c r="M691" s="21"/>
      <c r="N691" s="21"/>
      <c r="O691" s="21"/>
      <c r="P691" s="21"/>
      <c r="Q691" s="21"/>
      <c r="R691" s="21"/>
      <c r="S691" s="21"/>
      <c r="T691" s="21"/>
      <c r="U691" s="22"/>
      <c r="V691" s="22"/>
      <c r="W691" s="22"/>
    </row>
    <row r="692" spans="1:23" x14ac:dyDescent="0.3">
      <c r="A692" s="19"/>
      <c r="B692" s="19"/>
      <c r="C692" s="19"/>
      <c r="D692" s="19"/>
      <c r="E692" s="19"/>
      <c r="F692" s="19"/>
      <c r="G692" s="19"/>
      <c r="H692" s="19"/>
      <c r="I692" s="20"/>
      <c r="J692" s="20"/>
      <c r="K692" s="21"/>
      <c r="L692" s="21"/>
      <c r="M692" s="21"/>
      <c r="N692" s="21"/>
      <c r="O692" s="21"/>
      <c r="P692" s="21"/>
      <c r="Q692" s="21"/>
      <c r="R692" s="21"/>
      <c r="S692" s="21"/>
      <c r="T692" s="21"/>
      <c r="U692" s="22"/>
      <c r="V692" s="22"/>
      <c r="W692" s="22"/>
    </row>
    <row r="693" spans="1:23" x14ac:dyDescent="0.3">
      <c r="A693" s="19"/>
      <c r="B693" s="19"/>
      <c r="C693" s="19"/>
      <c r="D693" s="19"/>
      <c r="E693" s="19"/>
      <c r="F693" s="19"/>
      <c r="G693" s="19"/>
      <c r="H693" s="19"/>
      <c r="I693" s="20"/>
      <c r="J693" s="20"/>
      <c r="K693" s="21"/>
      <c r="L693" s="21"/>
      <c r="M693" s="21"/>
      <c r="N693" s="21"/>
      <c r="O693" s="21"/>
      <c r="P693" s="21"/>
      <c r="Q693" s="21"/>
      <c r="R693" s="21"/>
      <c r="S693" s="21"/>
      <c r="T693" s="21"/>
      <c r="U693" s="22"/>
      <c r="V693" s="22"/>
      <c r="W693" s="22"/>
    </row>
    <row r="694" spans="1:23" x14ac:dyDescent="0.3">
      <c r="A694" s="19"/>
      <c r="B694" s="19"/>
      <c r="C694" s="19"/>
      <c r="D694" s="19"/>
      <c r="E694" s="19"/>
      <c r="F694" s="19"/>
      <c r="G694" s="19"/>
      <c r="H694" s="19"/>
      <c r="I694" s="20"/>
      <c r="J694" s="20"/>
      <c r="K694" s="21"/>
      <c r="L694" s="21"/>
      <c r="M694" s="21"/>
      <c r="N694" s="21"/>
      <c r="O694" s="21"/>
      <c r="P694" s="21"/>
      <c r="Q694" s="21"/>
      <c r="R694" s="21"/>
      <c r="S694" s="21"/>
      <c r="T694" s="21"/>
      <c r="U694" s="22"/>
      <c r="V694" s="22"/>
      <c r="W694" s="22"/>
    </row>
    <row r="695" spans="1:23" x14ac:dyDescent="0.3">
      <c r="A695" s="19"/>
      <c r="B695" s="19"/>
      <c r="C695" s="19"/>
      <c r="D695" s="19"/>
      <c r="E695" s="19"/>
      <c r="F695" s="19"/>
      <c r="G695" s="19"/>
      <c r="H695" s="19"/>
      <c r="I695" s="20"/>
      <c r="J695" s="20"/>
      <c r="K695" s="21"/>
      <c r="L695" s="21"/>
      <c r="M695" s="21"/>
      <c r="N695" s="21"/>
      <c r="O695" s="21"/>
      <c r="P695" s="21"/>
      <c r="Q695" s="21"/>
      <c r="R695" s="21"/>
      <c r="S695" s="21"/>
      <c r="T695" s="21"/>
      <c r="U695" s="22"/>
      <c r="V695" s="22"/>
      <c r="W695" s="22"/>
    </row>
    <row r="696" spans="1:23" x14ac:dyDescent="0.3">
      <c r="A696" s="19"/>
      <c r="B696" s="19"/>
      <c r="C696" s="19"/>
      <c r="D696" s="19"/>
      <c r="E696" s="19"/>
      <c r="F696" s="19"/>
      <c r="G696" s="19"/>
      <c r="H696" s="19"/>
      <c r="I696" s="20"/>
      <c r="J696" s="20"/>
      <c r="K696" s="21"/>
      <c r="L696" s="21"/>
      <c r="M696" s="21"/>
      <c r="N696" s="21"/>
      <c r="O696" s="21"/>
      <c r="P696" s="21"/>
      <c r="Q696" s="21"/>
      <c r="R696" s="21"/>
      <c r="S696" s="21"/>
      <c r="T696" s="21"/>
      <c r="U696" s="22"/>
      <c r="V696" s="22"/>
      <c r="W696" s="22"/>
    </row>
    <row r="697" spans="1:23" x14ac:dyDescent="0.3">
      <c r="A697" s="19"/>
      <c r="B697" s="19"/>
      <c r="C697" s="19"/>
      <c r="D697" s="19"/>
      <c r="E697" s="19"/>
      <c r="F697" s="19"/>
      <c r="G697" s="19"/>
      <c r="H697" s="19"/>
      <c r="I697" s="20"/>
      <c r="J697" s="20"/>
      <c r="K697" s="21"/>
      <c r="L697" s="21"/>
      <c r="M697" s="21"/>
      <c r="N697" s="21"/>
      <c r="O697" s="21"/>
      <c r="P697" s="21"/>
      <c r="Q697" s="21"/>
      <c r="R697" s="21"/>
      <c r="S697" s="21"/>
      <c r="T697" s="21"/>
      <c r="U697" s="22"/>
      <c r="V697" s="22"/>
      <c r="W697" s="22"/>
    </row>
    <row r="698" spans="1:23" x14ac:dyDescent="0.3">
      <c r="A698" s="19"/>
      <c r="B698" s="19"/>
      <c r="C698" s="19"/>
      <c r="D698" s="19"/>
      <c r="E698" s="19"/>
      <c r="F698" s="19"/>
      <c r="G698" s="19"/>
      <c r="H698" s="19"/>
      <c r="I698" s="20"/>
      <c r="J698" s="20"/>
      <c r="K698" s="21"/>
      <c r="L698" s="21"/>
      <c r="M698" s="21"/>
      <c r="N698" s="21"/>
      <c r="O698" s="21"/>
      <c r="P698" s="21"/>
      <c r="Q698" s="21"/>
      <c r="R698" s="21"/>
      <c r="S698" s="21"/>
      <c r="T698" s="21"/>
      <c r="U698" s="22"/>
      <c r="V698" s="22"/>
      <c r="W698" s="22"/>
    </row>
    <row r="699" spans="1:23" x14ac:dyDescent="0.3">
      <c r="A699" s="19"/>
      <c r="B699" s="19"/>
      <c r="C699" s="19"/>
      <c r="D699" s="19"/>
      <c r="E699" s="19"/>
      <c r="F699" s="19"/>
      <c r="G699" s="19"/>
      <c r="H699" s="19"/>
      <c r="I699" s="20"/>
      <c r="J699" s="20"/>
      <c r="K699" s="21"/>
      <c r="L699" s="21"/>
      <c r="M699" s="21"/>
      <c r="N699" s="21"/>
      <c r="O699" s="21"/>
      <c r="P699" s="21"/>
      <c r="Q699" s="21"/>
      <c r="R699" s="21"/>
      <c r="S699" s="21"/>
      <c r="T699" s="21"/>
      <c r="U699" s="22"/>
      <c r="V699" s="22"/>
      <c r="W699" s="22"/>
    </row>
    <row r="700" spans="1:23" x14ac:dyDescent="0.3">
      <c r="A700" s="19"/>
      <c r="B700" s="19"/>
      <c r="C700" s="19"/>
      <c r="D700" s="19"/>
      <c r="E700" s="19"/>
      <c r="F700" s="19"/>
      <c r="G700" s="19"/>
      <c r="H700" s="19"/>
      <c r="I700" s="20"/>
      <c r="J700" s="20"/>
      <c r="K700" s="21"/>
      <c r="L700" s="21"/>
      <c r="M700" s="21"/>
      <c r="N700" s="21"/>
      <c r="O700" s="21"/>
      <c r="P700" s="21"/>
      <c r="Q700" s="21"/>
      <c r="R700" s="21"/>
      <c r="S700" s="21"/>
      <c r="T700" s="21"/>
      <c r="U700" s="22"/>
      <c r="V700" s="22"/>
      <c r="W700" s="22"/>
    </row>
    <row r="701" spans="1:23" x14ac:dyDescent="0.3">
      <c r="A701" s="19"/>
      <c r="B701" s="19"/>
      <c r="C701" s="19"/>
      <c r="D701" s="19"/>
      <c r="E701" s="19"/>
      <c r="F701" s="19"/>
      <c r="G701" s="19"/>
      <c r="H701" s="19"/>
      <c r="I701" s="20"/>
      <c r="J701" s="20"/>
      <c r="K701" s="21"/>
      <c r="L701" s="21"/>
      <c r="M701" s="21"/>
      <c r="N701" s="21"/>
      <c r="O701" s="21"/>
      <c r="P701" s="21"/>
      <c r="Q701" s="21"/>
      <c r="R701" s="21"/>
      <c r="S701" s="21"/>
      <c r="T701" s="21"/>
      <c r="U701" s="22"/>
      <c r="V701" s="22"/>
      <c r="W701" s="22"/>
    </row>
    <row r="702" spans="1:23" x14ac:dyDescent="0.3">
      <c r="A702" s="19"/>
      <c r="B702" s="19"/>
      <c r="C702" s="19"/>
      <c r="D702" s="19"/>
      <c r="E702" s="19"/>
      <c r="F702" s="19"/>
      <c r="G702" s="19"/>
      <c r="H702" s="19"/>
      <c r="I702" s="20"/>
      <c r="J702" s="20"/>
      <c r="K702" s="21"/>
      <c r="L702" s="21"/>
      <c r="M702" s="21"/>
      <c r="N702" s="21"/>
      <c r="O702" s="21"/>
      <c r="P702" s="21"/>
      <c r="Q702" s="21"/>
      <c r="R702" s="21"/>
      <c r="S702" s="21"/>
      <c r="T702" s="21"/>
      <c r="U702" s="22"/>
      <c r="V702" s="22"/>
      <c r="W702" s="22"/>
    </row>
    <row r="703" spans="1:23" x14ac:dyDescent="0.3">
      <c r="A703" s="19"/>
      <c r="B703" s="19"/>
      <c r="C703" s="19"/>
      <c r="D703" s="19"/>
      <c r="E703" s="19"/>
      <c r="F703" s="19"/>
      <c r="G703" s="19"/>
      <c r="H703" s="19"/>
      <c r="I703" s="20"/>
      <c r="J703" s="20"/>
      <c r="K703" s="21"/>
      <c r="L703" s="21"/>
      <c r="M703" s="21"/>
      <c r="N703" s="21"/>
      <c r="O703" s="21"/>
      <c r="P703" s="21"/>
      <c r="Q703" s="21"/>
      <c r="R703" s="21"/>
      <c r="S703" s="21"/>
      <c r="T703" s="21"/>
      <c r="U703" s="22"/>
      <c r="V703" s="22"/>
      <c r="W703" s="22"/>
    </row>
    <row r="704" spans="1:23" x14ac:dyDescent="0.3">
      <c r="A704" s="19"/>
      <c r="B704" s="19"/>
      <c r="C704" s="19"/>
      <c r="D704" s="19"/>
      <c r="E704" s="19"/>
      <c r="F704" s="19"/>
      <c r="G704" s="19"/>
      <c r="H704" s="19"/>
      <c r="I704" s="20"/>
      <c r="J704" s="20"/>
      <c r="K704" s="21"/>
      <c r="L704" s="21"/>
      <c r="M704" s="21"/>
      <c r="N704" s="21"/>
      <c r="O704" s="21"/>
      <c r="P704" s="21"/>
      <c r="Q704" s="21"/>
      <c r="R704" s="21"/>
      <c r="S704" s="21"/>
      <c r="T704" s="21"/>
      <c r="U704" s="22"/>
      <c r="V704" s="22"/>
      <c r="W704" s="22"/>
    </row>
    <row r="705" spans="1:23" x14ac:dyDescent="0.3">
      <c r="A705" s="19"/>
      <c r="B705" s="19"/>
      <c r="C705" s="19"/>
      <c r="D705" s="19"/>
      <c r="E705" s="19"/>
      <c r="F705" s="19"/>
      <c r="G705" s="19"/>
      <c r="H705" s="19"/>
      <c r="I705" s="20"/>
      <c r="J705" s="20"/>
      <c r="K705" s="21"/>
      <c r="L705" s="21"/>
      <c r="M705" s="21"/>
      <c r="N705" s="21"/>
      <c r="O705" s="21"/>
      <c r="P705" s="21"/>
      <c r="Q705" s="21"/>
      <c r="R705" s="21"/>
      <c r="S705" s="21"/>
      <c r="T705" s="21"/>
      <c r="U705" s="22"/>
      <c r="V705" s="22"/>
      <c r="W705" s="22"/>
    </row>
    <row r="706" spans="1:23" x14ac:dyDescent="0.3">
      <c r="A706" s="19"/>
      <c r="B706" s="19"/>
      <c r="C706" s="19"/>
      <c r="D706" s="19"/>
      <c r="E706" s="19"/>
      <c r="F706" s="19"/>
      <c r="G706" s="19"/>
      <c r="H706" s="19"/>
      <c r="I706" s="20"/>
      <c r="J706" s="20"/>
      <c r="K706" s="21"/>
      <c r="L706" s="21"/>
      <c r="M706" s="21"/>
      <c r="N706" s="21"/>
      <c r="O706" s="21"/>
      <c r="P706" s="21"/>
      <c r="Q706" s="21"/>
      <c r="R706" s="21"/>
      <c r="S706" s="21"/>
      <c r="T706" s="21"/>
      <c r="U706" s="22"/>
      <c r="V706" s="22"/>
      <c r="W706" s="22"/>
    </row>
    <row r="707" spans="1:23" x14ac:dyDescent="0.3">
      <c r="A707" s="19"/>
      <c r="B707" s="19"/>
      <c r="C707" s="19"/>
      <c r="D707" s="19"/>
      <c r="E707" s="19"/>
      <c r="F707" s="19"/>
      <c r="G707" s="19"/>
      <c r="H707" s="19"/>
      <c r="I707" s="20"/>
      <c r="J707" s="20"/>
      <c r="K707" s="21"/>
      <c r="L707" s="21"/>
      <c r="M707" s="21"/>
      <c r="N707" s="21"/>
      <c r="O707" s="21"/>
      <c r="P707" s="21"/>
      <c r="Q707" s="21"/>
      <c r="R707" s="21"/>
      <c r="S707" s="21"/>
      <c r="T707" s="21"/>
      <c r="U707" s="22"/>
      <c r="V707" s="22"/>
      <c r="W707" s="22"/>
    </row>
    <row r="708" spans="1:23" x14ac:dyDescent="0.3">
      <c r="A708" s="19"/>
      <c r="B708" s="19"/>
      <c r="C708" s="19"/>
      <c r="D708" s="19"/>
      <c r="E708" s="19"/>
      <c r="F708" s="19"/>
      <c r="G708" s="19"/>
      <c r="H708" s="19"/>
      <c r="I708" s="20"/>
      <c r="J708" s="20"/>
      <c r="K708" s="21"/>
      <c r="L708" s="21"/>
      <c r="M708" s="21"/>
      <c r="N708" s="21"/>
      <c r="O708" s="21"/>
      <c r="P708" s="21"/>
      <c r="Q708" s="21"/>
      <c r="R708" s="21"/>
      <c r="S708" s="21"/>
      <c r="T708" s="21"/>
      <c r="U708" s="22"/>
      <c r="V708" s="22"/>
      <c r="W708" s="22"/>
    </row>
    <row r="709" spans="1:23" x14ac:dyDescent="0.3">
      <c r="A709" s="19"/>
      <c r="B709" s="19"/>
      <c r="C709" s="19"/>
      <c r="D709" s="19"/>
      <c r="E709" s="19"/>
      <c r="F709" s="19"/>
      <c r="G709" s="19"/>
      <c r="H709" s="19"/>
      <c r="I709" s="20"/>
      <c r="J709" s="20"/>
      <c r="K709" s="21"/>
      <c r="L709" s="21"/>
      <c r="M709" s="21"/>
      <c r="N709" s="21"/>
      <c r="O709" s="21"/>
      <c r="P709" s="21"/>
      <c r="Q709" s="21"/>
      <c r="R709" s="21"/>
      <c r="S709" s="21"/>
      <c r="T709" s="21"/>
      <c r="U709" s="22"/>
      <c r="V709" s="22"/>
      <c r="W709" s="22"/>
    </row>
    <row r="710" spans="1:23" x14ac:dyDescent="0.3">
      <c r="A710" s="19"/>
      <c r="B710" s="19"/>
      <c r="C710" s="19"/>
      <c r="D710" s="19"/>
      <c r="E710" s="19"/>
      <c r="F710" s="19"/>
      <c r="G710" s="19"/>
      <c r="H710" s="19"/>
      <c r="I710" s="20"/>
      <c r="J710" s="20"/>
      <c r="K710" s="21"/>
      <c r="L710" s="21"/>
      <c r="M710" s="21"/>
      <c r="N710" s="21"/>
      <c r="O710" s="21"/>
      <c r="P710" s="21"/>
      <c r="Q710" s="21"/>
      <c r="R710" s="21"/>
      <c r="S710" s="21"/>
      <c r="T710" s="21"/>
      <c r="U710" s="22"/>
      <c r="V710" s="22"/>
      <c r="W710" s="22"/>
    </row>
    <row r="711" spans="1:23" x14ac:dyDescent="0.3">
      <c r="A711" s="19"/>
      <c r="B711" s="19"/>
      <c r="C711" s="19"/>
      <c r="D711" s="19"/>
      <c r="E711" s="19"/>
      <c r="F711" s="19"/>
      <c r="G711" s="19"/>
      <c r="H711" s="19"/>
      <c r="I711" s="20"/>
      <c r="J711" s="20"/>
      <c r="K711" s="21"/>
      <c r="L711" s="21"/>
      <c r="M711" s="21"/>
      <c r="N711" s="21"/>
      <c r="O711" s="21"/>
      <c r="P711" s="21"/>
      <c r="Q711" s="21"/>
      <c r="R711" s="21"/>
      <c r="S711" s="21"/>
      <c r="T711" s="21"/>
      <c r="U711" s="22"/>
      <c r="V711" s="22"/>
      <c r="W711" s="22"/>
    </row>
    <row r="712" spans="1:23" x14ac:dyDescent="0.3">
      <c r="A712" s="19"/>
      <c r="B712" s="19"/>
      <c r="C712" s="19"/>
      <c r="D712" s="19"/>
      <c r="E712" s="19"/>
      <c r="F712" s="19"/>
      <c r="G712" s="19"/>
      <c r="H712" s="19"/>
      <c r="I712" s="20"/>
      <c r="J712" s="20"/>
      <c r="K712" s="21"/>
      <c r="L712" s="21"/>
      <c r="M712" s="21"/>
      <c r="N712" s="21"/>
      <c r="O712" s="21"/>
      <c r="P712" s="21"/>
      <c r="Q712" s="21"/>
      <c r="R712" s="21"/>
      <c r="S712" s="21"/>
      <c r="T712" s="21"/>
      <c r="U712" s="22"/>
      <c r="V712" s="22"/>
      <c r="W712" s="22"/>
    </row>
    <row r="713" spans="1:23" x14ac:dyDescent="0.3">
      <c r="A713" s="19"/>
      <c r="B713" s="19"/>
      <c r="C713" s="19"/>
      <c r="D713" s="19"/>
      <c r="E713" s="19"/>
      <c r="F713" s="19"/>
      <c r="G713" s="19"/>
      <c r="H713" s="19"/>
      <c r="I713" s="20"/>
      <c r="J713" s="20"/>
      <c r="K713" s="21"/>
      <c r="L713" s="21"/>
      <c r="M713" s="21"/>
      <c r="N713" s="21"/>
      <c r="O713" s="21"/>
      <c r="P713" s="21"/>
      <c r="Q713" s="21"/>
      <c r="R713" s="21"/>
      <c r="S713" s="21"/>
      <c r="T713" s="21"/>
      <c r="U713" s="22"/>
      <c r="V713" s="22"/>
      <c r="W713" s="22"/>
    </row>
    <row r="714" spans="1:23" x14ac:dyDescent="0.3">
      <c r="A714" s="19"/>
      <c r="B714" s="19"/>
      <c r="C714" s="19"/>
      <c r="D714" s="19"/>
      <c r="E714" s="19"/>
      <c r="F714" s="19"/>
      <c r="G714" s="19"/>
      <c r="H714" s="19"/>
      <c r="I714" s="20"/>
      <c r="J714" s="20"/>
      <c r="K714" s="21"/>
      <c r="L714" s="21"/>
      <c r="M714" s="21"/>
      <c r="N714" s="21"/>
      <c r="O714" s="21"/>
      <c r="P714" s="21"/>
      <c r="Q714" s="21"/>
      <c r="R714" s="21"/>
      <c r="S714" s="21"/>
      <c r="T714" s="21"/>
      <c r="U714" s="22"/>
      <c r="V714" s="22"/>
      <c r="W714" s="22"/>
    </row>
    <row r="715" spans="1:23" x14ac:dyDescent="0.3">
      <c r="A715" s="19"/>
      <c r="B715" s="19"/>
      <c r="C715" s="19"/>
      <c r="D715" s="19"/>
      <c r="E715" s="19"/>
      <c r="F715" s="19"/>
      <c r="G715" s="19"/>
      <c r="H715" s="19"/>
      <c r="I715" s="20"/>
      <c r="J715" s="20"/>
      <c r="K715" s="21"/>
      <c r="L715" s="21"/>
      <c r="M715" s="21"/>
      <c r="N715" s="21"/>
      <c r="O715" s="21"/>
      <c r="P715" s="21"/>
      <c r="Q715" s="21"/>
      <c r="R715" s="21"/>
      <c r="S715" s="21"/>
      <c r="T715" s="21"/>
      <c r="U715" s="22"/>
      <c r="V715" s="22"/>
      <c r="W715" s="22"/>
    </row>
    <row r="716" spans="1:23" x14ac:dyDescent="0.3">
      <c r="A716" s="19"/>
      <c r="B716" s="19"/>
      <c r="C716" s="19"/>
      <c r="D716" s="19"/>
      <c r="E716" s="19"/>
      <c r="F716" s="19"/>
      <c r="G716" s="19"/>
      <c r="H716" s="19"/>
      <c r="I716" s="20"/>
      <c r="J716" s="20"/>
      <c r="K716" s="21"/>
      <c r="L716" s="21"/>
      <c r="M716" s="21"/>
      <c r="N716" s="21"/>
      <c r="O716" s="21"/>
      <c r="P716" s="21"/>
      <c r="Q716" s="21"/>
      <c r="R716" s="21"/>
      <c r="S716" s="21"/>
      <c r="T716" s="21"/>
      <c r="U716" s="22"/>
      <c r="V716" s="22"/>
      <c r="W716" s="22"/>
    </row>
    <row r="717" spans="1:23" x14ac:dyDescent="0.3">
      <c r="A717" s="19"/>
      <c r="B717" s="19"/>
      <c r="C717" s="19"/>
      <c r="D717" s="19"/>
      <c r="E717" s="19"/>
      <c r="F717" s="19"/>
      <c r="G717" s="19"/>
      <c r="H717" s="19"/>
      <c r="I717" s="20"/>
      <c r="J717" s="20"/>
      <c r="K717" s="21"/>
      <c r="L717" s="21"/>
      <c r="M717" s="21"/>
      <c r="N717" s="21"/>
      <c r="O717" s="21"/>
      <c r="P717" s="21"/>
      <c r="Q717" s="21"/>
      <c r="R717" s="21"/>
      <c r="S717" s="21"/>
      <c r="T717" s="21"/>
      <c r="U717" s="22"/>
      <c r="V717" s="22"/>
      <c r="W717" s="22"/>
    </row>
    <row r="718" spans="1:23" x14ac:dyDescent="0.3">
      <c r="A718" s="19"/>
      <c r="B718" s="19"/>
      <c r="C718" s="19"/>
      <c r="D718" s="19"/>
      <c r="E718" s="19"/>
      <c r="F718" s="19"/>
      <c r="G718" s="19"/>
      <c r="H718" s="19"/>
      <c r="I718" s="20"/>
      <c r="J718" s="20"/>
      <c r="K718" s="21"/>
      <c r="L718" s="21"/>
      <c r="M718" s="21"/>
      <c r="N718" s="21"/>
      <c r="O718" s="21"/>
      <c r="P718" s="21"/>
      <c r="Q718" s="21"/>
      <c r="R718" s="21"/>
      <c r="S718" s="21"/>
      <c r="T718" s="21"/>
      <c r="U718" s="22"/>
      <c r="V718" s="22"/>
      <c r="W718" s="22"/>
    </row>
    <row r="719" spans="1:23" x14ac:dyDescent="0.3">
      <c r="A719" s="19"/>
      <c r="B719" s="19"/>
      <c r="C719" s="19"/>
      <c r="D719" s="19"/>
      <c r="E719" s="19"/>
      <c r="F719" s="19"/>
      <c r="G719" s="19"/>
      <c r="H719" s="19"/>
      <c r="I719" s="20"/>
      <c r="J719" s="20"/>
      <c r="K719" s="21"/>
      <c r="L719" s="21"/>
      <c r="M719" s="21"/>
      <c r="N719" s="21"/>
      <c r="O719" s="21"/>
      <c r="P719" s="21"/>
      <c r="Q719" s="21"/>
      <c r="R719" s="21"/>
      <c r="S719" s="21"/>
      <c r="T719" s="21"/>
      <c r="U719" s="22"/>
      <c r="V719" s="22"/>
      <c r="W719" s="22"/>
    </row>
    <row r="720" spans="1:23" x14ac:dyDescent="0.3">
      <c r="A720" s="19"/>
      <c r="B720" s="19"/>
      <c r="C720" s="19"/>
      <c r="D720" s="19"/>
      <c r="E720" s="19"/>
      <c r="F720" s="19"/>
      <c r="G720" s="19"/>
      <c r="H720" s="19"/>
      <c r="I720" s="20"/>
      <c r="J720" s="20"/>
      <c r="K720" s="21"/>
      <c r="L720" s="21"/>
      <c r="M720" s="21"/>
      <c r="N720" s="21"/>
      <c r="O720" s="21"/>
      <c r="P720" s="21"/>
      <c r="Q720" s="21"/>
      <c r="R720" s="21"/>
      <c r="S720" s="21"/>
      <c r="T720" s="21"/>
      <c r="U720" s="22"/>
      <c r="V720" s="22"/>
      <c r="W720" s="22"/>
    </row>
    <row r="721" spans="1:23" x14ac:dyDescent="0.3">
      <c r="A721" s="19"/>
      <c r="B721" s="19"/>
      <c r="C721" s="19"/>
      <c r="D721" s="19"/>
      <c r="E721" s="19"/>
      <c r="F721" s="19"/>
      <c r="G721" s="19"/>
      <c r="H721" s="19"/>
      <c r="I721" s="20"/>
      <c r="J721" s="20"/>
      <c r="K721" s="21"/>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1"/>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row r="1001" spans="1:23" x14ac:dyDescent="0.3">
      <c r="A1001" s="19"/>
      <c r="B1001" s="19"/>
      <c r="C1001" s="19"/>
      <c r="D1001" s="19"/>
      <c r="E1001" s="19"/>
      <c r="F1001" s="19"/>
      <c r="G1001" s="19"/>
      <c r="H1001" s="19"/>
      <c r="I1001" s="20"/>
      <c r="J1001" s="20"/>
      <c r="K1001" s="21"/>
      <c r="L1001" s="21"/>
      <c r="M1001" s="21"/>
      <c r="N1001" s="21"/>
      <c r="O1001" s="21"/>
      <c r="P1001" s="21"/>
      <c r="Q1001" s="21"/>
      <c r="R1001" s="21"/>
      <c r="S1001" s="21"/>
      <c r="T1001" s="21"/>
      <c r="U1001" s="22"/>
      <c r="V1001" s="22"/>
      <c r="W1001" s="22"/>
    </row>
    <row r="1002" spans="1:23" x14ac:dyDescent="0.3">
      <c r="A1002" s="19"/>
      <c r="B1002" s="19"/>
      <c r="C1002" s="19"/>
      <c r="D1002" s="19"/>
      <c r="E1002" s="19"/>
      <c r="F1002" s="19"/>
      <c r="G1002" s="19"/>
      <c r="H1002" s="19"/>
      <c r="I1002" s="20"/>
      <c r="J1002" s="20"/>
      <c r="K1002" s="21"/>
      <c r="L1002" s="21"/>
      <c r="M1002" s="21"/>
      <c r="N1002" s="21"/>
      <c r="O1002" s="21"/>
      <c r="P1002" s="21"/>
      <c r="Q1002" s="21"/>
      <c r="R1002" s="21"/>
      <c r="S1002" s="21"/>
      <c r="T1002" s="21"/>
      <c r="U1002" s="22"/>
      <c r="V1002" s="22"/>
      <c r="W1002" s="22"/>
    </row>
    <row r="1003" spans="1:23" x14ac:dyDescent="0.3">
      <c r="A1003" s="19"/>
      <c r="B1003" s="19"/>
      <c r="C1003" s="19"/>
      <c r="D1003" s="19"/>
      <c r="E1003" s="19"/>
      <c r="F1003" s="19"/>
      <c r="G1003" s="19"/>
      <c r="H1003" s="19"/>
      <c r="I1003" s="20"/>
      <c r="J1003" s="20"/>
      <c r="K1003" s="21"/>
      <c r="L1003" s="21"/>
      <c r="M1003" s="21"/>
      <c r="N1003" s="21"/>
      <c r="O1003" s="21"/>
      <c r="P1003" s="21"/>
      <c r="Q1003" s="21"/>
      <c r="R1003" s="21"/>
      <c r="S1003" s="21"/>
      <c r="T1003" s="21"/>
      <c r="U1003" s="22"/>
      <c r="V1003" s="22"/>
      <c r="W1003" s="22"/>
    </row>
    <row r="1004" spans="1:23" x14ac:dyDescent="0.3">
      <c r="A1004" s="19"/>
      <c r="B1004" s="19"/>
      <c r="C1004" s="19"/>
      <c r="D1004" s="19"/>
      <c r="E1004" s="19"/>
      <c r="F1004" s="19"/>
      <c r="G1004" s="19"/>
      <c r="H1004" s="19"/>
      <c r="I1004" s="20"/>
      <c r="J1004" s="20"/>
      <c r="K1004" s="21"/>
      <c r="L1004" s="21"/>
      <c r="M1004" s="21"/>
      <c r="N1004" s="21"/>
      <c r="O1004" s="21"/>
      <c r="P1004" s="21"/>
      <c r="Q1004" s="21"/>
      <c r="R1004" s="21"/>
      <c r="S1004" s="21"/>
      <c r="T1004" s="21"/>
      <c r="U1004" s="22"/>
      <c r="V1004" s="22"/>
      <c r="W1004" s="22"/>
    </row>
    <row r="1005" spans="1:23" x14ac:dyDescent="0.3">
      <c r="A1005" s="19"/>
      <c r="B1005" s="19"/>
      <c r="C1005" s="19"/>
      <c r="D1005" s="19"/>
      <c r="E1005" s="19"/>
      <c r="F1005" s="19"/>
      <c r="G1005" s="19"/>
      <c r="H1005" s="19"/>
      <c r="I1005" s="20"/>
      <c r="J1005" s="20"/>
      <c r="K1005" s="21"/>
      <c r="L1005" s="21"/>
      <c r="M1005" s="21"/>
      <c r="N1005" s="21"/>
      <c r="O1005" s="21"/>
      <c r="P1005" s="21"/>
      <c r="Q1005" s="21"/>
      <c r="R1005" s="21"/>
      <c r="S1005" s="21"/>
      <c r="T1005" s="21"/>
      <c r="U1005" s="22"/>
      <c r="V1005" s="22"/>
      <c r="W1005" s="22"/>
    </row>
    <row r="1006" spans="1:23" x14ac:dyDescent="0.3">
      <c r="A1006" s="19"/>
      <c r="B1006" s="19"/>
      <c r="C1006" s="19"/>
      <c r="D1006" s="19"/>
      <c r="E1006" s="19"/>
      <c r="F1006" s="19"/>
      <c r="G1006" s="19"/>
      <c r="H1006" s="19"/>
      <c r="I1006" s="20"/>
      <c r="J1006" s="20"/>
      <c r="K1006" s="21"/>
      <c r="L1006" s="21"/>
      <c r="M1006" s="21"/>
      <c r="N1006" s="21"/>
      <c r="O1006" s="21"/>
      <c r="P1006" s="21"/>
      <c r="Q1006" s="21"/>
      <c r="R1006" s="21"/>
      <c r="S1006" s="21"/>
      <c r="T1006" s="21"/>
      <c r="U1006" s="22"/>
      <c r="V1006" s="22"/>
      <c r="W1006" s="22"/>
    </row>
    <row r="1007" spans="1:23" x14ac:dyDescent="0.3">
      <c r="A1007" s="19"/>
      <c r="B1007" s="19"/>
      <c r="C1007" s="19"/>
      <c r="D1007" s="19"/>
      <c r="E1007" s="19"/>
      <c r="F1007" s="19"/>
      <c r="G1007" s="19"/>
      <c r="H1007" s="19"/>
      <c r="I1007" s="20"/>
      <c r="J1007" s="20"/>
      <c r="K1007" s="21"/>
      <c r="L1007" s="21"/>
      <c r="M1007" s="21"/>
      <c r="N1007" s="21"/>
      <c r="O1007" s="21"/>
      <c r="P1007" s="21"/>
      <c r="Q1007" s="21"/>
      <c r="R1007" s="21"/>
      <c r="S1007" s="21"/>
      <c r="T1007" s="21"/>
      <c r="U1007" s="22"/>
      <c r="V1007" s="22"/>
      <c r="W1007" s="22"/>
    </row>
    <row r="1008" spans="1:23" x14ac:dyDescent="0.3">
      <c r="A1008" s="19"/>
      <c r="B1008" s="19"/>
      <c r="C1008" s="19"/>
      <c r="D1008" s="19"/>
      <c r="E1008" s="19"/>
      <c r="F1008" s="19"/>
      <c r="G1008" s="19"/>
      <c r="H1008" s="19"/>
      <c r="I1008" s="20"/>
      <c r="J1008" s="20"/>
      <c r="K1008" s="21"/>
      <c r="L1008" s="21"/>
      <c r="M1008" s="21"/>
      <c r="N1008" s="21"/>
      <c r="O1008" s="21"/>
      <c r="P1008" s="21"/>
      <c r="Q1008" s="21"/>
      <c r="R1008" s="21"/>
      <c r="S1008" s="21"/>
      <c r="T1008" s="21"/>
      <c r="U1008" s="22"/>
      <c r="V1008" s="22"/>
      <c r="W1008" s="22"/>
    </row>
    <row r="1009" spans="1:23" x14ac:dyDescent="0.3">
      <c r="A1009" s="19"/>
      <c r="B1009" s="19"/>
      <c r="C1009" s="19"/>
      <c r="D1009" s="19"/>
      <c r="E1009" s="19"/>
      <c r="F1009" s="19"/>
      <c r="G1009" s="19"/>
      <c r="H1009" s="19"/>
      <c r="I1009" s="20"/>
      <c r="J1009" s="20"/>
      <c r="K1009" s="21"/>
      <c r="L1009" s="21"/>
      <c r="M1009" s="21"/>
      <c r="N1009" s="21"/>
      <c r="O1009" s="21"/>
      <c r="P1009" s="21"/>
      <c r="Q1009" s="21"/>
      <c r="R1009" s="21"/>
      <c r="S1009" s="21"/>
      <c r="T1009" s="21"/>
      <c r="U1009" s="22"/>
      <c r="V1009" s="22"/>
      <c r="W1009" s="22"/>
    </row>
    <row r="1010" spans="1:23" x14ac:dyDescent="0.3">
      <c r="A1010" s="19"/>
      <c r="B1010" s="19"/>
      <c r="C1010" s="19"/>
      <c r="D1010" s="19"/>
      <c r="E1010" s="19"/>
      <c r="F1010" s="19"/>
      <c r="G1010" s="19"/>
      <c r="H1010" s="19"/>
      <c r="I1010" s="20"/>
      <c r="J1010" s="20"/>
      <c r="K1010" s="21"/>
      <c r="L1010" s="21"/>
      <c r="M1010" s="21"/>
      <c r="N1010" s="21"/>
      <c r="O1010" s="21"/>
      <c r="P1010" s="21"/>
      <c r="Q1010" s="21"/>
      <c r="R1010" s="21"/>
      <c r="S1010" s="21"/>
      <c r="T1010" s="21"/>
      <c r="U1010" s="22"/>
      <c r="V1010" s="22"/>
      <c r="W1010" s="22"/>
    </row>
    <row r="1011" spans="1:23" x14ac:dyDescent="0.3">
      <c r="A1011" s="19"/>
      <c r="B1011" s="19"/>
      <c r="C1011" s="19"/>
      <c r="D1011" s="19"/>
      <c r="E1011" s="19"/>
      <c r="F1011" s="19"/>
      <c r="G1011" s="19"/>
      <c r="H1011" s="19"/>
      <c r="I1011" s="20"/>
      <c r="J1011" s="20"/>
      <c r="K1011" s="21"/>
      <c r="L1011" s="21"/>
      <c r="M1011" s="21"/>
      <c r="N1011" s="21"/>
      <c r="O1011" s="21"/>
      <c r="P1011" s="21"/>
      <c r="Q1011" s="21"/>
      <c r="R1011" s="21"/>
      <c r="S1011" s="21"/>
      <c r="T1011" s="21"/>
      <c r="U1011" s="22"/>
      <c r="V1011" s="22"/>
      <c r="W1011" s="22"/>
    </row>
    <row r="1012" spans="1:23" x14ac:dyDescent="0.3">
      <c r="A1012" s="19"/>
      <c r="B1012" s="19"/>
      <c r="C1012" s="19"/>
      <c r="D1012" s="19"/>
      <c r="E1012" s="19"/>
      <c r="F1012" s="19"/>
      <c r="G1012" s="19"/>
      <c r="H1012" s="19"/>
      <c r="I1012" s="20"/>
      <c r="J1012" s="20"/>
      <c r="K1012" s="21"/>
      <c r="L1012" s="21"/>
      <c r="M1012" s="21"/>
      <c r="N1012" s="21"/>
      <c r="O1012" s="21"/>
      <c r="P1012" s="21"/>
      <c r="Q1012" s="21"/>
      <c r="R1012" s="21"/>
      <c r="S1012" s="21"/>
      <c r="T1012" s="21"/>
      <c r="U1012" s="22"/>
      <c r="V1012" s="22"/>
      <c r="W1012" s="22"/>
    </row>
    <row r="1013" spans="1:23" x14ac:dyDescent="0.3">
      <c r="A1013" s="19"/>
      <c r="B1013" s="19"/>
      <c r="C1013" s="19"/>
      <c r="D1013" s="19"/>
      <c r="E1013" s="19"/>
      <c r="F1013" s="19"/>
      <c r="G1013" s="19"/>
      <c r="H1013" s="19"/>
      <c r="I1013" s="20"/>
      <c r="J1013" s="20"/>
      <c r="K1013" s="21"/>
      <c r="L1013" s="21"/>
      <c r="M1013" s="21"/>
      <c r="N1013" s="21"/>
      <c r="O1013" s="21"/>
      <c r="P1013" s="21"/>
      <c r="Q1013" s="21"/>
      <c r="R1013" s="21"/>
      <c r="S1013" s="21"/>
      <c r="T1013" s="21"/>
      <c r="U1013" s="22"/>
      <c r="V1013" s="22"/>
      <c r="W1013" s="22"/>
    </row>
    <row r="1014" spans="1:23" x14ac:dyDescent="0.3">
      <c r="A1014" s="19"/>
      <c r="B1014" s="19"/>
      <c r="C1014" s="19"/>
      <c r="D1014" s="19"/>
      <c r="E1014" s="19"/>
      <c r="F1014" s="19"/>
      <c r="G1014" s="19"/>
      <c r="H1014" s="19"/>
      <c r="I1014" s="20"/>
      <c r="J1014" s="20"/>
      <c r="K1014" s="21"/>
      <c r="L1014" s="21"/>
      <c r="M1014" s="21"/>
      <c r="N1014" s="21"/>
      <c r="O1014" s="21"/>
      <c r="P1014" s="21"/>
      <c r="Q1014" s="21"/>
      <c r="R1014" s="21"/>
      <c r="S1014" s="21"/>
      <c r="T1014" s="21"/>
      <c r="U1014" s="22"/>
      <c r="V1014" s="22"/>
      <c r="W1014" s="22"/>
    </row>
    <row r="1015" spans="1:23" x14ac:dyDescent="0.3">
      <c r="A1015" s="19"/>
      <c r="B1015" s="19"/>
      <c r="C1015" s="19"/>
      <c r="D1015" s="19"/>
      <c r="E1015" s="19"/>
      <c r="F1015" s="19"/>
      <c r="G1015" s="19"/>
      <c r="H1015" s="19"/>
      <c r="I1015" s="20"/>
      <c r="J1015" s="20"/>
      <c r="K1015" s="21"/>
      <c r="L1015" s="21"/>
      <c r="M1015" s="21"/>
      <c r="N1015" s="21"/>
      <c r="O1015" s="21"/>
      <c r="P1015" s="21"/>
      <c r="Q1015" s="21"/>
      <c r="R1015" s="21"/>
      <c r="S1015" s="21"/>
      <c r="T1015" s="21"/>
      <c r="U1015" s="22"/>
      <c r="V1015" s="22"/>
      <c r="W1015" s="22"/>
    </row>
    <row r="1016" spans="1:23" x14ac:dyDescent="0.3">
      <c r="A1016" s="19"/>
      <c r="B1016" s="19"/>
      <c r="C1016" s="19"/>
      <c r="D1016" s="19"/>
      <c r="E1016" s="19"/>
      <c r="F1016" s="19"/>
      <c r="G1016" s="19"/>
      <c r="H1016" s="19"/>
      <c r="I1016" s="20"/>
      <c r="J1016" s="20"/>
      <c r="K1016" s="21"/>
      <c r="L1016" s="21"/>
      <c r="M1016" s="21"/>
      <c r="N1016" s="21"/>
      <c r="O1016" s="21"/>
      <c r="P1016" s="21"/>
      <c r="Q1016" s="21"/>
      <c r="R1016" s="21"/>
      <c r="S1016" s="21"/>
      <c r="T1016" s="21"/>
      <c r="U1016" s="22"/>
      <c r="V1016" s="22"/>
      <c r="W1016" s="22"/>
    </row>
    <row r="1017" spans="1:23" x14ac:dyDescent="0.3">
      <c r="A1017" s="19"/>
      <c r="B1017" s="19"/>
      <c r="C1017" s="19"/>
      <c r="D1017" s="19"/>
      <c r="E1017" s="19"/>
      <c r="F1017" s="19"/>
      <c r="G1017" s="19"/>
      <c r="H1017" s="19"/>
      <c r="I1017" s="20"/>
      <c r="J1017" s="20"/>
      <c r="K1017" s="21"/>
      <c r="L1017" s="21"/>
      <c r="M1017" s="21"/>
      <c r="N1017" s="21"/>
      <c r="O1017" s="21"/>
      <c r="P1017" s="21"/>
      <c r="Q1017" s="21"/>
      <c r="R1017" s="21"/>
      <c r="S1017" s="21"/>
      <c r="T1017" s="21"/>
      <c r="U1017" s="22"/>
      <c r="V1017" s="22"/>
      <c r="W1017" s="22"/>
    </row>
    <row r="1018" spans="1:23" x14ac:dyDescent="0.3">
      <c r="A1018" s="19"/>
      <c r="B1018" s="19"/>
      <c r="C1018" s="19"/>
      <c r="D1018" s="19"/>
      <c r="E1018" s="19"/>
      <c r="F1018" s="19"/>
      <c r="G1018" s="19"/>
      <c r="H1018" s="19"/>
      <c r="I1018" s="20"/>
      <c r="J1018" s="20"/>
      <c r="K1018" s="21"/>
      <c r="L1018" s="21"/>
      <c r="M1018" s="21"/>
      <c r="N1018" s="21"/>
      <c r="O1018" s="21"/>
      <c r="P1018" s="21"/>
      <c r="Q1018" s="21"/>
      <c r="R1018" s="21"/>
      <c r="S1018" s="21"/>
      <c r="T1018" s="21"/>
      <c r="U1018" s="22"/>
      <c r="V1018" s="22"/>
      <c r="W1018" s="22"/>
    </row>
    <row r="1019" spans="1:23" x14ac:dyDescent="0.3">
      <c r="A1019" s="19"/>
      <c r="B1019" s="19"/>
      <c r="C1019" s="19"/>
      <c r="D1019" s="19"/>
      <c r="E1019" s="19"/>
      <c r="F1019" s="19"/>
      <c r="G1019" s="19"/>
      <c r="H1019" s="19"/>
      <c r="I1019" s="20"/>
      <c r="J1019" s="20"/>
      <c r="K1019" s="21"/>
      <c r="L1019" s="21"/>
      <c r="M1019" s="21"/>
      <c r="N1019" s="21"/>
      <c r="O1019" s="21"/>
      <c r="P1019" s="21"/>
      <c r="Q1019" s="21"/>
      <c r="R1019" s="21"/>
      <c r="S1019" s="21"/>
      <c r="T1019" s="21"/>
      <c r="U1019" s="22"/>
      <c r="V1019" s="22"/>
      <c r="W1019" s="22"/>
    </row>
    <row r="1020" spans="1:23" x14ac:dyDescent="0.3">
      <c r="A1020" s="19"/>
      <c r="B1020" s="19"/>
      <c r="C1020" s="19"/>
      <c r="D1020" s="19"/>
      <c r="E1020" s="19"/>
      <c r="F1020" s="19"/>
      <c r="G1020" s="19"/>
      <c r="H1020" s="19"/>
      <c r="I1020" s="20"/>
      <c r="J1020" s="20"/>
      <c r="K1020" s="21"/>
      <c r="L1020" s="21"/>
      <c r="M1020" s="21"/>
      <c r="N1020" s="21"/>
      <c r="O1020" s="21"/>
      <c r="P1020" s="21"/>
      <c r="Q1020" s="21"/>
      <c r="R1020" s="21"/>
      <c r="S1020" s="21"/>
      <c r="T1020" s="21"/>
      <c r="U1020" s="22"/>
      <c r="V1020" s="22"/>
      <c r="W1020" s="22"/>
    </row>
    <row r="1021" spans="1:23" x14ac:dyDescent="0.3">
      <c r="A1021" s="19"/>
      <c r="B1021" s="19"/>
      <c r="C1021" s="19"/>
      <c r="D1021" s="19"/>
      <c r="E1021" s="19"/>
      <c r="F1021" s="19"/>
      <c r="G1021" s="19"/>
      <c r="H1021" s="19"/>
      <c r="I1021" s="20"/>
      <c r="J1021" s="20"/>
      <c r="K1021" s="21"/>
      <c r="L1021" s="21"/>
      <c r="M1021" s="21"/>
      <c r="N1021" s="21"/>
      <c r="O1021" s="21"/>
      <c r="P1021" s="21"/>
      <c r="Q1021" s="21"/>
      <c r="R1021" s="21"/>
      <c r="S1021" s="21"/>
      <c r="T1021" s="21"/>
      <c r="U1021" s="22"/>
      <c r="V1021" s="22"/>
      <c r="W1021" s="22"/>
    </row>
    <row r="1022" spans="1:23" x14ac:dyDescent="0.3">
      <c r="A1022" s="19"/>
      <c r="B1022" s="19"/>
      <c r="C1022" s="19"/>
      <c r="D1022" s="19"/>
      <c r="E1022" s="19"/>
      <c r="F1022" s="19"/>
      <c r="G1022" s="19"/>
      <c r="H1022" s="19"/>
      <c r="I1022" s="20"/>
      <c r="J1022" s="20"/>
      <c r="K1022" s="21"/>
      <c r="L1022" s="21"/>
      <c r="M1022" s="21"/>
      <c r="N1022" s="21"/>
      <c r="O1022" s="21"/>
      <c r="P1022" s="21"/>
      <c r="Q1022" s="21"/>
      <c r="R1022" s="21"/>
      <c r="S1022" s="21"/>
      <c r="T1022" s="21"/>
      <c r="U1022" s="22"/>
      <c r="V1022" s="22"/>
      <c r="W1022" s="22"/>
    </row>
    <row r="1023" spans="1:23" x14ac:dyDescent="0.3">
      <c r="A1023" s="19"/>
      <c r="B1023" s="19"/>
      <c r="C1023" s="19"/>
      <c r="D1023" s="19"/>
      <c r="E1023" s="19"/>
      <c r="F1023" s="19"/>
      <c r="G1023" s="19"/>
      <c r="H1023" s="19"/>
      <c r="I1023" s="20"/>
      <c r="J1023" s="20"/>
      <c r="K1023" s="21"/>
      <c r="L1023" s="21"/>
      <c r="M1023" s="21"/>
      <c r="N1023" s="21"/>
      <c r="O1023" s="21"/>
      <c r="P1023" s="21"/>
      <c r="Q1023" s="21"/>
      <c r="R1023" s="21"/>
      <c r="S1023" s="21"/>
      <c r="T1023" s="21"/>
      <c r="U1023" s="22"/>
      <c r="V1023" s="22"/>
      <c r="W1023" s="22"/>
    </row>
    <row r="1024" spans="1:23" x14ac:dyDescent="0.3">
      <c r="A1024" s="19"/>
      <c r="B1024" s="19"/>
      <c r="C1024" s="19"/>
      <c r="D1024" s="19"/>
      <c r="E1024" s="19"/>
      <c r="F1024" s="19"/>
      <c r="G1024" s="19"/>
      <c r="H1024" s="19"/>
      <c r="I1024" s="20"/>
      <c r="J1024" s="20"/>
      <c r="K1024" s="21"/>
      <c r="L1024" s="21"/>
      <c r="M1024" s="21"/>
      <c r="N1024" s="21"/>
      <c r="O1024" s="21"/>
      <c r="P1024" s="21"/>
      <c r="Q1024" s="21"/>
      <c r="R1024" s="21"/>
      <c r="S1024" s="21"/>
      <c r="T1024" s="21"/>
      <c r="U1024" s="22"/>
      <c r="V1024" s="22"/>
      <c r="W1024" s="22"/>
    </row>
    <row r="1025" spans="1:23" x14ac:dyDescent="0.3">
      <c r="A1025" s="19"/>
      <c r="B1025" s="19"/>
      <c r="C1025" s="19"/>
      <c r="D1025" s="19"/>
      <c r="E1025" s="19"/>
      <c r="F1025" s="19"/>
      <c r="G1025" s="19"/>
      <c r="H1025" s="19"/>
      <c r="I1025" s="20"/>
      <c r="J1025" s="20"/>
      <c r="K1025" s="21"/>
      <c r="L1025" s="21"/>
      <c r="M1025" s="21"/>
      <c r="N1025" s="21"/>
      <c r="O1025" s="21"/>
      <c r="P1025" s="21"/>
      <c r="Q1025" s="21"/>
      <c r="R1025" s="21"/>
      <c r="S1025" s="21"/>
      <c r="T1025" s="21"/>
      <c r="U1025" s="22"/>
      <c r="V1025" s="22"/>
      <c r="W1025" s="22"/>
    </row>
    <row r="1026" spans="1:23" x14ac:dyDescent="0.3">
      <c r="A1026" s="19"/>
      <c r="B1026" s="19"/>
      <c r="C1026" s="19"/>
      <c r="D1026" s="19"/>
      <c r="E1026" s="19"/>
      <c r="F1026" s="19"/>
      <c r="G1026" s="19"/>
      <c r="H1026" s="19"/>
      <c r="I1026" s="20"/>
      <c r="J1026" s="20"/>
      <c r="K1026" s="21"/>
      <c r="L1026" s="21"/>
      <c r="M1026" s="21"/>
      <c r="N1026" s="21"/>
      <c r="O1026" s="21"/>
      <c r="P1026" s="21"/>
      <c r="Q1026" s="21"/>
      <c r="R1026" s="21"/>
      <c r="S1026" s="21"/>
      <c r="T1026" s="21"/>
      <c r="U1026" s="22"/>
      <c r="V1026" s="22"/>
      <c r="W1026" s="22"/>
    </row>
    <row r="1027" spans="1:23" x14ac:dyDescent="0.3">
      <c r="A1027" s="19"/>
      <c r="B1027" s="19"/>
      <c r="C1027" s="19"/>
      <c r="D1027" s="19"/>
      <c r="E1027" s="19"/>
      <c r="F1027" s="19"/>
      <c r="G1027" s="19"/>
      <c r="H1027" s="19"/>
      <c r="I1027" s="20"/>
      <c r="J1027" s="20"/>
      <c r="K1027" s="21"/>
      <c r="L1027" s="21"/>
      <c r="M1027" s="21"/>
      <c r="N1027" s="21"/>
      <c r="O1027" s="21"/>
      <c r="P1027" s="21"/>
      <c r="Q1027" s="21"/>
      <c r="R1027" s="21"/>
      <c r="S1027" s="21"/>
      <c r="T1027" s="21"/>
      <c r="U1027" s="22"/>
      <c r="V1027" s="22"/>
      <c r="W1027" s="22"/>
    </row>
    <row r="1028" spans="1:23" x14ac:dyDescent="0.3">
      <c r="A1028" s="19"/>
      <c r="B1028" s="19"/>
      <c r="C1028" s="19"/>
      <c r="D1028" s="19"/>
      <c r="E1028" s="19"/>
      <c r="F1028" s="19"/>
      <c r="G1028" s="19"/>
      <c r="H1028" s="19"/>
      <c r="I1028" s="20"/>
      <c r="J1028" s="20"/>
      <c r="K1028" s="21"/>
      <c r="L1028" s="21"/>
      <c r="M1028" s="21"/>
      <c r="N1028" s="21"/>
      <c r="O1028" s="21"/>
      <c r="P1028" s="21"/>
      <c r="Q1028" s="21"/>
      <c r="R1028" s="21"/>
      <c r="S1028" s="21"/>
      <c r="T1028" s="21"/>
      <c r="U1028" s="22"/>
      <c r="V1028" s="22"/>
      <c r="W1028" s="22"/>
    </row>
    <row r="1029" spans="1:23" x14ac:dyDescent="0.3">
      <c r="A1029" s="19"/>
      <c r="B1029" s="19"/>
      <c r="C1029" s="19"/>
      <c r="D1029" s="19"/>
      <c r="E1029" s="19"/>
      <c r="F1029" s="19"/>
      <c r="G1029" s="19"/>
      <c r="H1029" s="19"/>
      <c r="I1029" s="20"/>
      <c r="J1029" s="20"/>
      <c r="K1029" s="21"/>
      <c r="L1029" s="21"/>
      <c r="M1029" s="21"/>
      <c r="N1029" s="21"/>
      <c r="O1029" s="21"/>
      <c r="P1029" s="21"/>
      <c r="Q1029" s="21"/>
      <c r="R1029" s="21"/>
      <c r="S1029" s="21"/>
      <c r="T1029" s="21"/>
      <c r="U1029" s="22"/>
      <c r="V1029" s="22"/>
      <c r="W1029" s="22"/>
    </row>
    <row r="1030" spans="1:23" x14ac:dyDescent="0.3">
      <c r="A1030" s="19"/>
      <c r="B1030" s="19"/>
      <c r="C1030" s="19"/>
      <c r="D1030" s="19"/>
      <c r="E1030" s="19"/>
      <c r="F1030" s="19"/>
      <c r="G1030" s="19"/>
      <c r="H1030" s="19"/>
      <c r="I1030" s="20"/>
      <c r="J1030" s="20"/>
      <c r="K1030" s="21"/>
      <c r="L1030" s="21"/>
      <c r="M1030" s="21"/>
      <c r="N1030" s="21"/>
      <c r="O1030" s="21"/>
      <c r="P1030" s="21"/>
      <c r="Q1030" s="21"/>
      <c r="R1030" s="21"/>
      <c r="S1030" s="21"/>
      <c r="T1030" s="21"/>
      <c r="U1030" s="22"/>
      <c r="V1030" s="22"/>
      <c r="W1030" s="22"/>
    </row>
    <row r="1031" spans="1:23" x14ac:dyDescent="0.3">
      <c r="A1031" s="19"/>
      <c r="B1031" s="19"/>
      <c r="C1031" s="19"/>
      <c r="D1031" s="19"/>
      <c r="E1031" s="19"/>
      <c r="F1031" s="19"/>
      <c r="G1031" s="19"/>
      <c r="H1031" s="19"/>
      <c r="I1031" s="20"/>
      <c r="J1031" s="20"/>
      <c r="K1031" s="21"/>
      <c r="L1031" s="21"/>
      <c r="M1031" s="21"/>
      <c r="N1031" s="21"/>
      <c r="O1031" s="21"/>
      <c r="P1031" s="21"/>
      <c r="Q1031" s="21"/>
      <c r="R1031" s="21"/>
      <c r="S1031" s="21"/>
      <c r="T1031" s="21"/>
      <c r="U1031" s="22"/>
      <c r="V1031" s="22"/>
      <c r="W1031" s="22"/>
    </row>
    <row r="1032" spans="1:23" x14ac:dyDescent="0.3">
      <c r="A1032" s="19"/>
      <c r="B1032" s="19"/>
      <c r="C1032" s="19"/>
      <c r="D1032" s="19"/>
      <c r="E1032" s="19"/>
      <c r="F1032" s="19"/>
      <c r="G1032" s="19"/>
      <c r="H1032" s="19"/>
      <c r="I1032" s="20"/>
      <c r="J1032" s="20"/>
      <c r="K1032" s="21"/>
      <c r="L1032" s="21"/>
      <c r="M1032" s="21"/>
      <c r="N1032" s="21"/>
      <c r="O1032" s="21"/>
      <c r="P1032" s="21"/>
      <c r="Q1032" s="21"/>
      <c r="R1032" s="21"/>
      <c r="S1032" s="21"/>
      <c r="T1032" s="21"/>
      <c r="U1032" s="22"/>
      <c r="V1032" s="22"/>
      <c r="W1032" s="22"/>
    </row>
    <row r="1033" spans="1:23" x14ac:dyDescent="0.3">
      <c r="A1033" s="19"/>
      <c r="B1033" s="19"/>
      <c r="C1033" s="19"/>
      <c r="D1033" s="19"/>
      <c r="E1033" s="19"/>
      <c r="F1033" s="19"/>
      <c r="G1033" s="19"/>
      <c r="H1033" s="19"/>
      <c r="I1033" s="20"/>
      <c r="J1033" s="20"/>
      <c r="K1033" s="21"/>
      <c r="L1033" s="21"/>
      <c r="M1033" s="21"/>
      <c r="N1033" s="21"/>
      <c r="O1033" s="21"/>
      <c r="P1033" s="21"/>
      <c r="Q1033" s="21"/>
      <c r="R1033" s="21"/>
      <c r="S1033" s="21"/>
      <c r="T1033" s="21"/>
      <c r="U1033" s="22"/>
      <c r="V1033" s="22"/>
      <c r="W1033" s="22"/>
    </row>
    <row r="1034" spans="1:23" x14ac:dyDescent="0.3">
      <c r="A1034" s="19"/>
      <c r="B1034" s="19"/>
      <c r="C1034" s="19"/>
      <c r="D1034" s="19"/>
      <c r="E1034" s="19"/>
      <c r="F1034" s="19"/>
      <c r="G1034" s="19"/>
      <c r="H1034" s="19"/>
      <c r="I1034" s="20"/>
      <c r="J1034" s="20"/>
      <c r="K1034" s="21"/>
      <c r="L1034" s="21"/>
      <c r="M1034" s="21"/>
      <c r="N1034" s="21"/>
      <c r="O1034" s="21"/>
      <c r="P1034" s="21"/>
      <c r="Q1034" s="21"/>
      <c r="R1034" s="21"/>
      <c r="S1034" s="21"/>
      <c r="T1034" s="21"/>
      <c r="U1034" s="22"/>
      <c r="V1034" s="22"/>
      <c r="W1034" s="22"/>
    </row>
    <row r="1035" spans="1:23" x14ac:dyDescent="0.3">
      <c r="A1035" s="19"/>
      <c r="B1035" s="19"/>
      <c r="C1035" s="19"/>
      <c r="D1035" s="19"/>
      <c r="E1035" s="19"/>
      <c r="F1035" s="19"/>
      <c r="G1035" s="19"/>
      <c r="H1035" s="19"/>
      <c r="I1035" s="20"/>
      <c r="J1035" s="20"/>
      <c r="K1035" s="21"/>
      <c r="L1035" s="21"/>
      <c r="M1035" s="21"/>
      <c r="N1035" s="21"/>
      <c r="O1035" s="21"/>
      <c r="P1035" s="21"/>
      <c r="Q1035" s="21"/>
      <c r="R1035" s="21"/>
      <c r="S1035" s="21"/>
      <c r="T1035" s="21"/>
      <c r="U1035" s="22"/>
      <c r="V1035" s="22"/>
      <c r="W1035" s="22"/>
    </row>
    <row r="1036" spans="1:23" x14ac:dyDescent="0.3">
      <c r="A1036" s="19"/>
      <c r="B1036" s="19"/>
      <c r="C1036" s="19"/>
      <c r="D1036" s="19"/>
      <c r="E1036" s="19"/>
      <c r="F1036" s="19"/>
      <c r="G1036" s="19"/>
      <c r="H1036" s="19"/>
      <c r="I1036" s="20"/>
      <c r="J1036" s="20"/>
      <c r="K1036" s="21"/>
      <c r="L1036" s="21"/>
      <c r="M1036" s="21"/>
      <c r="N1036" s="21"/>
      <c r="O1036" s="21"/>
      <c r="P1036" s="21"/>
      <c r="Q1036" s="21"/>
      <c r="R1036" s="21"/>
      <c r="S1036" s="21"/>
      <c r="T1036" s="21"/>
      <c r="U1036" s="22"/>
      <c r="V1036" s="22"/>
      <c r="W1036" s="22"/>
    </row>
    <row r="1037" spans="1:23" x14ac:dyDescent="0.3">
      <c r="A1037" s="19"/>
      <c r="B1037" s="19"/>
      <c r="C1037" s="19"/>
      <c r="D1037" s="19"/>
      <c r="E1037" s="19"/>
      <c r="F1037" s="19"/>
      <c r="G1037" s="19"/>
      <c r="H1037" s="19"/>
      <c r="I1037" s="20"/>
      <c r="J1037" s="20"/>
      <c r="K1037" s="21"/>
      <c r="L1037" s="21"/>
      <c r="M1037" s="21"/>
      <c r="N1037" s="21"/>
      <c r="O1037" s="21"/>
      <c r="P1037" s="21"/>
      <c r="Q1037" s="21"/>
      <c r="R1037" s="21"/>
      <c r="S1037" s="21"/>
      <c r="T1037" s="21"/>
      <c r="U1037" s="22"/>
      <c r="V1037" s="22"/>
      <c r="W1037" s="22"/>
    </row>
    <row r="1038" spans="1:23" x14ac:dyDescent="0.3">
      <c r="A1038" s="19"/>
      <c r="B1038" s="19"/>
      <c r="C1038" s="19"/>
      <c r="D1038" s="19"/>
      <c r="E1038" s="19"/>
      <c r="F1038" s="19"/>
      <c r="G1038" s="19"/>
      <c r="H1038" s="19"/>
      <c r="I1038" s="20"/>
      <c r="J1038" s="20"/>
      <c r="K1038" s="21"/>
      <c r="L1038" s="21"/>
      <c r="M1038" s="21"/>
      <c r="N1038" s="21"/>
      <c r="O1038" s="21"/>
      <c r="P1038" s="21"/>
      <c r="Q1038" s="21"/>
      <c r="R1038" s="21"/>
      <c r="S1038" s="21"/>
      <c r="T1038" s="21"/>
      <c r="U1038" s="22"/>
      <c r="V1038" s="22"/>
      <c r="W1038" s="22"/>
    </row>
    <row r="1039" spans="1:23" x14ac:dyDescent="0.3">
      <c r="A1039" s="19"/>
      <c r="B1039" s="19"/>
      <c r="C1039" s="19"/>
      <c r="D1039" s="19"/>
      <c r="E1039" s="19"/>
      <c r="F1039" s="19"/>
      <c r="G1039" s="19"/>
      <c r="H1039" s="19"/>
      <c r="I1039" s="20"/>
      <c r="J1039" s="20"/>
      <c r="K1039" s="21"/>
      <c r="L1039" s="21"/>
      <c r="M1039" s="21"/>
      <c r="N1039" s="21"/>
      <c r="O1039" s="21"/>
      <c r="P1039" s="21"/>
      <c r="Q1039" s="21"/>
      <c r="R1039" s="21"/>
      <c r="S1039" s="21"/>
      <c r="T1039" s="21"/>
      <c r="U1039" s="22"/>
      <c r="V1039" s="22"/>
      <c r="W1039" s="22"/>
    </row>
    <row r="1040" spans="1:23" x14ac:dyDescent="0.3">
      <c r="A1040" s="19"/>
      <c r="B1040" s="19"/>
      <c r="C1040" s="19"/>
      <c r="D1040" s="19"/>
      <c r="E1040" s="19"/>
      <c r="F1040" s="19"/>
      <c r="G1040" s="19"/>
      <c r="H1040" s="19"/>
      <c r="I1040" s="20"/>
      <c r="J1040" s="20"/>
      <c r="K1040" s="21"/>
      <c r="L1040" s="21"/>
      <c r="M1040" s="21"/>
      <c r="N1040" s="21"/>
      <c r="O1040" s="21"/>
      <c r="P1040" s="21"/>
      <c r="Q1040" s="21"/>
      <c r="R1040" s="21"/>
      <c r="S1040" s="21"/>
      <c r="T1040" s="21"/>
      <c r="U1040" s="22"/>
      <c r="V1040" s="22"/>
      <c r="W1040" s="22"/>
    </row>
    <row r="1041" spans="1:23" x14ac:dyDescent="0.3">
      <c r="A1041" s="19"/>
      <c r="B1041" s="19"/>
      <c r="C1041" s="19"/>
      <c r="D1041" s="19"/>
      <c r="E1041" s="19"/>
      <c r="F1041" s="19"/>
      <c r="G1041" s="19"/>
      <c r="H1041" s="19"/>
      <c r="I1041" s="20"/>
      <c r="J1041" s="20"/>
      <c r="K1041" s="21"/>
      <c r="L1041" s="21"/>
      <c r="M1041" s="21"/>
      <c r="N1041" s="21"/>
      <c r="O1041" s="21"/>
      <c r="P1041" s="21"/>
      <c r="Q1041" s="21"/>
      <c r="R1041" s="21"/>
      <c r="S1041" s="21"/>
      <c r="T1041" s="21"/>
      <c r="U1041" s="22"/>
      <c r="V1041" s="22"/>
      <c r="W1041" s="22"/>
    </row>
    <row r="1042" spans="1:23" x14ac:dyDescent="0.3">
      <c r="A1042" s="19"/>
      <c r="B1042" s="19"/>
      <c r="C1042" s="19"/>
      <c r="D1042" s="19"/>
      <c r="E1042" s="19"/>
      <c r="F1042" s="19"/>
      <c r="G1042" s="19"/>
      <c r="H1042" s="19"/>
      <c r="I1042" s="20"/>
      <c r="J1042" s="20"/>
      <c r="K1042" s="21"/>
      <c r="L1042" s="21"/>
      <c r="M1042" s="21"/>
      <c r="N1042" s="21"/>
      <c r="O1042" s="21"/>
      <c r="P1042" s="21"/>
      <c r="Q1042" s="21"/>
      <c r="R1042" s="21"/>
      <c r="S1042" s="21"/>
      <c r="T1042" s="21"/>
      <c r="U1042" s="22"/>
      <c r="V1042" s="22"/>
      <c r="W1042" s="22"/>
    </row>
    <row r="1043" spans="1:23" x14ac:dyDescent="0.3">
      <c r="A1043" s="19"/>
      <c r="B1043" s="19"/>
      <c r="C1043" s="19"/>
      <c r="D1043" s="19"/>
      <c r="E1043" s="19"/>
      <c r="F1043" s="19"/>
      <c r="G1043" s="19"/>
      <c r="H1043" s="19"/>
      <c r="I1043" s="20"/>
      <c r="J1043" s="20"/>
      <c r="K1043" s="21"/>
      <c r="L1043" s="21"/>
      <c r="M1043" s="21"/>
      <c r="N1043" s="21"/>
      <c r="O1043" s="21"/>
      <c r="P1043" s="21"/>
      <c r="Q1043" s="21"/>
      <c r="R1043" s="21"/>
      <c r="S1043" s="21"/>
      <c r="T1043" s="21"/>
      <c r="U1043" s="22"/>
      <c r="V1043" s="22"/>
      <c r="W1043" s="22"/>
    </row>
    <row r="1044" spans="1:23" x14ac:dyDescent="0.3">
      <c r="A1044" s="19"/>
      <c r="B1044" s="19"/>
      <c r="C1044" s="19"/>
      <c r="D1044" s="19"/>
      <c r="E1044" s="19"/>
      <c r="F1044" s="19"/>
      <c r="G1044" s="19"/>
      <c r="H1044" s="19"/>
      <c r="I1044" s="20"/>
      <c r="J1044" s="20"/>
      <c r="K1044" s="21"/>
      <c r="L1044" s="21"/>
      <c r="M1044" s="21"/>
      <c r="N1044" s="21"/>
      <c r="O1044" s="21"/>
      <c r="P1044" s="21"/>
      <c r="Q1044" s="21"/>
      <c r="R1044" s="21"/>
      <c r="S1044" s="21"/>
      <c r="T1044" s="21"/>
      <c r="U1044" s="22"/>
      <c r="V1044" s="22"/>
      <c r="W1044" s="22"/>
    </row>
    <row r="1045" spans="1:23" x14ac:dyDescent="0.3">
      <c r="A1045" s="19"/>
      <c r="B1045" s="19"/>
      <c r="C1045" s="19"/>
      <c r="D1045" s="19"/>
      <c r="E1045" s="19"/>
      <c r="F1045" s="19"/>
      <c r="G1045" s="19"/>
      <c r="H1045" s="19"/>
      <c r="I1045" s="20"/>
      <c r="J1045" s="20"/>
      <c r="K1045" s="21"/>
      <c r="L1045" s="21"/>
      <c r="M1045" s="21"/>
      <c r="N1045" s="21"/>
      <c r="O1045" s="21"/>
      <c r="P1045" s="21"/>
      <c r="Q1045" s="21"/>
      <c r="R1045" s="21"/>
      <c r="S1045" s="21"/>
      <c r="T1045" s="21"/>
      <c r="U1045" s="22"/>
      <c r="V1045" s="22"/>
      <c r="W1045" s="22"/>
    </row>
    <row r="1046" spans="1:23" x14ac:dyDescent="0.3">
      <c r="A1046" s="19"/>
      <c r="B1046" s="19"/>
      <c r="C1046" s="19"/>
      <c r="D1046" s="19"/>
      <c r="E1046" s="19"/>
      <c r="F1046" s="19"/>
      <c r="G1046" s="19"/>
      <c r="H1046" s="19"/>
      <c r="I1046" s="20"/>
      <c r="J1046" s="20"/>
      <c r="K1046" s="21"/>
      <c r="L1046" s="21"/>
      <c r="M1046" s="21"/>
      <c r="N1046" s="21"/>
      <c r="O1046" s="21"/>
      <c r="P1046" s="21"/>
      <c r="Q1046" s="21"/>
      <c r="R1046" s="21"/>
      <c r="S1046" s="21"/>
      <c r="T1046" s="21"/>
      <c r="U1046" s="22"/>
      <c r="V1046" s="22"/>
      <c r="W1046" s="22"/>
    </row>
    <row r="1047" spans="1:23" x14ac:dyDescent="0.3">
      <c r="A1047" s="19"/>
      <c r="B1047" s="19"/>
      <c r="C1047" s="19"/>
      <c r="D1047" s="19"/>
      <c r="E1047" s="19"/>
      <c r="F1047" s="19"/>
      <c r="G1047" s="19"/>
      <c r="H1047" s="19"/>
      <c r="I1047" s="20"/>
      <c r="J1047" s="20"/>
      <c r="K1047" s="21"/>
      <c r="L1047" s="21"/>
      <c r="M1047" s="21"/>
      <c r="N1047" s="21"/>
      <c r="O1047" s="21"/>
      <c r="P1047" s="21"/>
      <c r="Q1047" s="21"/>
      <c r="R1047" s="21"/>
      <c r="S1047" s="21"/>
      <c r="T1047" s="21"/>
      <c r="U1047" s="22"/>
      <c r="V1047" s="22"/>
      <c r="W1047" s="22"/>
    </row>
    <row r="1048" spans="1:23" x14ac:dyDescent="0.3">
      <c r="A1048" s="19"/>
      <c r="B1048" s="19"/>
      <c r="C1048" s="19"/>
      <c r="D1048" s="19"/>
      <c r="E1048" s="19"/>
      <c r="F1048" s="19"/>
      <c r="G1048" s="19"/>
      <c r="H1048" s="19"/>
      <c r="I1048" s="20"/>
      <c r="J1048" s="20"/>
      <c r="K1048" s="21"/>
      <c r="L1048" s="21"/>
      <c r="M1048" s="21"/>
      <c r="N1048" s="21"/>
      <c r="O1048" s="21"/>
      <c r="P1048" s="21"/>
      <c r="Q1048" s="21"/>
      <c r="R1048" s="21"/>
      <c r="S1048" s="21"/>
      <c r="T1048" s="21"/>
      <c r="U1048" s="22"/>
      <c r="V1048" s="22"/>
      <c r="W1048" s="22"/>
    </row>
    <row r="1049" spans="1:23" x14ac:dyDescent="0.3">
      <c r="A1049" s="19"/>
      <c r="B1049" s="19"/>
      <c r="C1049" s="19"/>
      <c r="D1049" s="19"/>
      <c r="E1049" s="19"/>
      <c r="F1049" s="19"/>
      <c r="G1049" s="19"/>
      <c r="H1049" s="19"/>
      <c r="I1049" s="20"/>
      <c r="J1049" s="20"/>
      <c r="K1049" s="21"/>
      <c r="L1049" s="21"/>
      <c r="M1049" s="21"/>
      <c r="N1049" s="21"/>
      <c r="O1049" s="21"/>
      <c r="P1049" s="21"/>
      <c r="Q1049" s="21"/>
      <c r="R1049" s="21"/>
      <c r="S1049" s="21"/>
      <c r="T1049" s="21"/>
      <c r="U1049" s="22"/>
      <c r="V1049" s="22"/>
      <c r="W1049" s="22"/>
    </row>
    <row r="1050" spans="1:23" x14ac:dyDescent="0.3">
      <c r="A1050" s="19"/>
      <c r="B1050" s="19"/>
      <c r="C1050" s="19"/>
      <c r="D1050" s="19"/>
      <c r="E1050" s="19"/>
      <c r="F1050" s="19"/>
      <c r="G1050" s="19"/>
      <c r="H1050" s="19"/>
      <c r="I1050" s="20"/>
      <c r="J1050" s="20"/>
      <c r="K1050" s="21"/>
      <c r="L1050" s="21"/>
      <c r="M1050" s="21"/>
      <c r="N1050" s="21"/>
      <c r="O1050" s="21"/>
      <c r="P1050" s="21"/>
      <c r="Q1050" s="21"/>
      <c r="R1050" s="21"/>
      <c r="S1050" s="21"/>
      <c r="T1050" s="21"/>
      <c r="U1050" s="22"/>
      <c r="V1050" s="22"/>
      <c r="W1050" s="22"/>
    </row>
    <row r="1051" spans="1:23" x14ac:dyDescent="0.3">
      <c r="A1051" s="19"/>
      <c r="B1051" s="19"/>
      <c r="C1051" s="19"/>
      <c r="D1051" s="19"/>
      <c r="E1051" s="19"/>
      <c r="F1051" s="19"/>
      <c r="G1051" s="19"/>
      <c r="H1051" s="19"/>
      <c r="I1051" s="20"/>
      <c r="J1051" s="20"/>
      <c r="K1051" s="21"/>
      <c r="L1051" s="21"/>
      <c r="M1051" s="21"/>
      <c r="N1051" s="21"/>
      <c r="O1051" s="21"/>
      <c r="P1051" s="21"/>
      <c r="Q1051" s="21"/>
      <c r="R1051" s="21"/>
      <c r="S1051" s="21"/>
      <c r="T1051" s="21"/>
      <c r="U1051" s="22"/>
      <c r="V1051" s="22"/>
      <c r="W1051" s="22"/>
    </row>
    <row r="1052" spans="1:23" x14ac:dyDescent="0.3">
      <c r="A1052" s="19"/>
      <c r="B1052" s="19"/>
      <c r="C1052" s="19"/>
      <c r="D1052" s="19"/>
      <c r="E1052" s="19"/>
      <c r="F1052" s="19"/>
      <c r="G1052" s="19"/>
      <c r="H1052" s="19"/>
      <c r="I1052" s="20"/>
      <c r="J1052" s="20"/>
      <c r="K1052" s="21"/>
      <c r="L1052" s="21"/>
      <c r="M1052" s="21"/>
      <c r="N1052" s="21"/>
      <c r="O1052" s="21"/>
      <c r="P1052" s="21"/>
      <c r="Q1052" s="21"/>
      <c r="R1052" s="21"/>
      <c r="S1052" s="21"/>
      <c r="T1052" s="21"/>
      <c r="U1052" s="22"/>
      <c r="V1052" s="22"/>
      <c r="W1052" s="22"/>
    </row>
    <row r="1053" spans="1:23" x14ac:dyDescent="0.3">
      <c r="A1053" s="19"/>
      <c r="B1053" s="19"/>
      <c r="C1053" s="19"/>
      <c r="D1053" s="19"/>
      <c r="E1053" s="19"/>
      <c r="F1053" s="19"/>
      <c r="G1053" s="19"/>
      <c r="H1053" s="19"/>
      <c r="I1053" s="20"/>
      <c r="J1053" s="20"/>
      <c r="K1053" s="21"/>
      <c r="L1053" s="21"/>
      <c r="M1053" s="21"/>
      <c r="N1053" s="21"/>
      <c r="O1053" s="21"/>
      <c r="P1053" s="21"/>
      <c r="Q1053" s="21"/>
      <c r="R1053" s="21"/>
      <c r="S1053" s="21"/>
      <c r="T1053" s="21"/>
      <c r="U1053" s="22"/>
      <c r="V1053" s="22"/>
      <c r="W1053" s="22"/>
    </row>
    <row r="1054" spans="1:23" x14ac:dyDescent="0.3">
      <c r="A1054" s="19"/>
      <c r="B1054" s="19"/>
      <c r="C1054" s="19"/>
      <c r="D1054" s="19"/>
      <c r="E1054" s="19"/>
      <c r="F1054" s="19"/>
      <c r="G1054" s="19"/>
      <c r="H1054" s="19"/>
      <c r="I1054" s="20"/>
      <c r="J1054" s="20"/>
      <c r="K1054" s="21"/>
      <c r="L1054" s="21"/>
      <c r="M1054" s="21"/>
      <c r="N1054" s="21"/>
      <c r="O1054" s="21"/>
      <c r="P1054" s="21"/>
      <c r="Q1054" s="21"/>
      <c r="R1054" s="21"/>
      <c r="S1054" s="21"/>
      <c r="T1054" s="21"/>
      <c r="U1054" s="22"/>
      <c r="V1054" s="22"/>
      <c r="W1054" s="22"/>
    </row>
    <row r="1055" spans="1:23" x14ac:dyDescent="0.3">
      <c r="A1055" s="19"/>
      <c r="B1055" s="19"/>
      <c r="C1055" s="19"/>
      <c r="D1055" s="19"/>
      <c r="E1055" s="19"/>
      <c r="F1055" s="19"/>
      <c r="G1055" s="19"/>
      <c r="H1055" s="19"/>
      <c r="I1055" s="20"/>
      <c r="J1055" s="20"/>
      <c r="K1055" s="21"/>
      <c r="L1055" s="21"/>
      <c r="M1055" s="21"/>
      <c r="N1055" s="21"/>
      <c r="O1055" s="21"/>
      <c r="P1055" s="21"/>
      <c r="Q1055" s="21"/>
      <c r="R1055" s="21"/>
      <c r="S1055" s="21"/>
      <c r="T1055" s="21"/>
      <c r="U1055" s="22"/>
      <c r="V1055" s="22"/>
      <c r="W1055" s="22"/>
    </row>
    <row r="1056" spans="1:23" x14ac:dyDescent="0.3">
      <c r="A1056" s="19"/>
      <c r="B1056" s="19"/>
      <c r="C1056" s="19"/>
      <c r="D1056" s="19"/>
      <c r="E1056" s="19"/>
      <c r="F1056" s="19"/>
      <c r="G1056" s="19"/>
      <c r="H1056" s="19"/>
      <c r="I1056" s="20"/>
      <c r="J1056" s="20"/>
      <c r="K1056" s="21"/>
      <c r="L1056" s="21"/>
      <c r="M1056" s="21"/>
      <c r="N1056" s="21"/>
      <c r="O1056" s="21"/>
      <c r="P1056" s="21"/>
      <c r="Q1056" s="21"/>
      <c r="R1056" s="21"/>
      <c r="S1056" s="21"/>
      <c r="T1056" s="21"/>
      <c r="U1056" s="22"/>
      <c r="V1056" s="22"/>
      <c r="W1056" s="22"/>
    </row>
    <row r="1057" spans="1:23" x14ac:dyDescent="0.3">
      <c r="A1057" s="19"/>
      <c r="B1057" s="19"/>
      <c r="C1057" s="19"/>
      <c r="D1057" s="19"/>
      <c r="E1057" s="19"/>
      <c r="F1057" s="19"/>
      <c r="G1057" s="19"/>
      <c r="H1057" s="19"/>
      <c r="I1057" s="20"/>
      <c r="J1057" s="20"/>
      <c r="K1057" s="21"/>
      <c r="L1057" s="21"/>
      <c r="M1057" s="21"/>
      <c r="N1057" s="21"/>
      <c r="O1057" s="21"/>
      <c r="P1057" s="21"/>
      <c r="Q1057" s="21"/>
      <c r="R1057" s="21"/>
      <c r="S1057" s="21"/>
      <c r="T1057" s="21"/>
      <c r="U1057" s="22"/>
      <c r="V1057" s="22"/>
      <c r="W1057" s="22"/>
    </row>
    <row r="1058" spans="1:23" x14ac:dyDescent="0.3">
      <c r="A1058" s="19"/>
      <c r="B1058" s="19"/>
      <c r="C1058" s="19"/>
      <c r="D1058" s="19"/>
      <c r="E1058" s="19"/>
      <c r="F1058" s="19"/>
      <c r="G1058" s="19"/>
      <c r="H1058" s="19"/>
      <c r="I1058" s="20"/>
      <c r="J1058" s="20"/>
      <c r="K1058" s="21"/>
      <c r="L1058" s="21"/>
      <c r="M1058" s="21"/>
      <c r="N1058" s="21"/>
      <c r="O1058" s="21"/>
      <c r="P1058" s="21"/>
      <c r="Q1058" s="21"/>
      <c r="R1058" s="21"/>
      <c r="S1058" s="21"/>
      <c r="T1058" s="21"/>
      <c r="U1058" s="22"/>
      <c r="V1058" s="22"/>
      <c r="W1058" s="22"/>
    </row>
    <row r="1059" spans="1:23" x14ac:dyDescent="0.3">
      <c r="A1059" s="19"/>
      <c r="B1059" s="19"/>
      <c r="C1059" s="19"/>
      <c r="D1059" s="19"/>
      <c r="E1059" s="19"/>
      <c r="F1059" s="19"/>
      <c r="G1059" s="19"/>
      <c r="H1059" s="19"/>
      <c r="I1059" s="20"/>
      <c r="J1059" s="20"/>
      <c r="K1059" s="21"/>
      <c r="L1059" s="21"/>
      <c r="M1059" s="21"/>
      <c r="N1059" s="21"/>
      <c r="O1059" s="21"/>
      <c r="P1059" s="21"/>
      <c r="Q1059" s="21"/>
      <c r="R1059" s="21"/>
      <c r="S1059" s="21"/>
      <c r="T1059" s="21"/>
      <c r="U1059" s="22"/>
      <c r="V1059" s="22"/>
      <c r="W1059" s="22"/>
    </row>
    <row r="1060" spans="1:23" x14ac:dyDescent="0.3">
      <c r="A1060" s="19"/>
      <c r="B1060" s="19"/>
      <c r="C1060" s="19"/>
      <c r="D1060" s="19"/>
      <c r="E1060" s="19"/>
      <c r="F1060" s="19"/>
      <c r="G1060" s="19"/>
      <c r="H1060" s="19"/>
      <c r="I1060" s="20"/>
      <c r="J1060" s="20"/>
      <c r="K1060" s="21"/>
      <c r="L1060" s="21"/>
      <c r="M1060" s="21"/>
      <c r="N1060" s="21"/>
      <c r="O1060" s="21"/>
      <c r="P1060" s="21"/>
      <c r="Q1060" s="21"/>
      <c r="R1060" s="21"/>
      <c r="S1060" s="21"/>
      <c r="T1060" s="21"/>
      <c r="U1060" s="22"/>
      <c r="V1060" s="22"/>
      <c r="W1060" s="22"/>
    </row>
    <row r="1061" spans="1:23" x14ac:dyDescent="0.3">
      <c r="A1061" s="19"/>
      <c r="B1061" s="19"/>
      <c r="C1061" s="19"/>
      <c r="D1061" s="19"/>
      <c r="E1061" s="19"/>
      <c r="F1061" s="19"/>
      <c r="G1061" s="19"/>
      <c r="H1061" s="19"/>
      <c r="I1061" s="20"/>
      <c r="J1061" s="20"/>
      <c r="K1061" s="21"/>
      <c r="L1061" s="21"/>
      <c r="M1061" s="21"/>
      <c r="N1061" s="21"/>
      <c r="O1061" s="21"/>
      <c r="P1061" s="21"/>
      <c r="Q1061" s="21"/>
      <c r="R1061" s="21"/>
      <c r="S1061" s="21"/>
      <c r="T1061" s="21"/>
      <c r="U1061" s="22"/>
      <c r="V1061" s="22"/>
      <c r="W1061" s="22"/>
    </row>
    <row r="1062" spans="1:23" x14ac:dyDescent="0.3">
      <c r="A1062" s="19"/>
      <c r="B1062" s="19"/>
      <c r="C1062" s="19"/>
      <c r="D1062" s="19"/>
      <c r="E1062" s="19"/>
      <c r="F1062" s="19"/>
      <c r="G1062" s="19"/>
      <c r="H1062" s="19"/>
      <c r="I1062" s="20"/>
      <c r="J1062" s="20"/>
      <c r="K1062" s="21"/>
      <c r="L1062" s="21"/>
      <c r="M1062" s="21"/>
      <c r="N1062" s="21"/>
      <c r="O1062" s="21"/>
      <c r="P1062" s="21"/>
      <c r="Q1062" s="21"/>
      <c r="R1062" s="21"/>
      <c r="S1062" s="21"/>
      <c r="T1062" s="21"/>
      <c r="U1062" s="22"/>
      <c r="V1062" s="22"/>
      <c r="W1062" s="22"/>
    </row>
  </sheetData>
  <mergeCells count="3">
    <mergeCell ref="A5:Q5"/>
    <mergeCell ref="A6:Q6"/>
    <mergeCell ref="A7:Q7"/>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selection activeCell="U625" sqref="U625"/>
    </sheetView>
  </sheetViews>
  <sheetFormatPr baseColWidth="10" defaultColWidth="11.44140625" defaultRowHeight="14.4" outlineLevelRow="2" x14ac:dyDescent="0.3"/>
  <cols>
    <col min="1" max="1" width="12.88671875" customWidth="1"/>
    <col min="2" max="2" width="15.44140625" customWidth="1"/>
    <col min="3" max="3" width="13.33203125" bestFit="1" customWidth="1"/>
    <col min="4" max="4" width="12"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18.8867187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6.886718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46" t="s">
        <v>450</v>
      </c>
      <c r="B5" s="46"/>
      <c r="C5" s="46"/>
      <c r="D5" s="46"/>
      <c r="E5" s="46"/>
      <c r="F5" s="46"/>
      <c r="G5" s="46"/>
      <c r="H5" s="46"/>
      <c r="I5" s="46"/>
      <c r="J5" s="46"/>
      <c r="K5" s="46"/>
      <c r="L5" s="46"/>
      <c r="M5" s="46"/>
      <c r="N5" s="46"/>
      <c r="O5" s="46"/>
      <c r="P5" s="46"/>
      <c r="Q5" s="46"/>
    </row>
    <row r="6" spans="1:23" ht="15.6" x14ac:dyDescent="0.3">
      <c r="A6" s="47" t="s">
        <v>3</v>
      </c>
      <c r="B6" s="47"/>
      <c r="C6" s="47"/>
      <c r="D6" s="47"/>
      <c r="E6" s="47"/>
      <c r="F6" s="47"/>
      <c r="G6" s="47"/>
      <c r="H6" s="47"/>
      <c r="I6" s="47"/>
      <c r="J6" s="47"/>
      <c r="K6" s="47"/>
      <c r="L6" s="47"/>
      <c r="M6" s="47"/>
      <c r="N6" s="47"/>
      <c r="O6" s="47"/>
      <c r="P6" s="47"/>
      <c r="Q6" s="47"/>
    </row>
    <row r="7" spans="1:23" x14ac:dyDescent="0.3">
      <c r="A7" s="48" t="s">
        <v>449</v>
      </c>
      <c r="B7" s="48"/>
      <c r="C7" s="48"/>
      <c r="D7" s="48"/>
      <c r="E7" s="48"/>
      <c r="F7" s="48"/>
      <c r="G7" s="48"/>
      <c r="H7" s="48"/>
      <c r="I7" s="48"/>
      <c r="J7" s="48"/>
      <c r="K7" s="48"/>
      <c r="L7" s="48"/>
      <c r="M7" s="48"/>
      <c r="N7" s="48"/>
      <c r="O7" s="48"/>
      <c r="P7" s="48"/>
      <c r="Q7" s="48"/>
    </row>
    <row r="8" spans="1:23" x14ac:dyDescent="0.3">
      <c r="A8" t="s">
        <v>4</v>
      </c>
    </row>
    <row r="9" spans="1:23" ht="43.2" x14ac:dyDescent="0.3">
      <c r="A9" s="39" t="s">
        <v>5</v>
      </c>
      <c r="B9" s="39" t="s">
        <v>6</v>
      </c>
      <c r="C9" s="39" t="s">
        <v>7</v>
      </c>
      <c r="D9" s="39" t="s">
        <v>8</v>
      </c>
      <c r="E9" s="39" t="s">
        <v>9</v>
      </c>
      <c r="F9" s="39" t="s">
        <v>10</v>
      </c>
      <c r="G9" s="39" t="s">
        <v>11</v>
      </c>
      <c r="H9" s="39" t="s">
        <v>12</v>
      </c>
      <c r="I9" s="39" t="s">
        <v>13</v>
      </c>
      <c r="J9" s="39" t="s">
        <v>14</v>
      </c>
      <c r="K9" s="39" t="s">
        <v>15</v>
      </c>
      <c r="L9" s="39" t="s">
        <v>16</v>
      </c>
      <c r="M9" s="40" t="s">
        <v>17</v>
      </c>
      <c r="N9" s="39" t="s">
        <v>18</v>
      </c>
      <c r="O9" s="39" t="s">
        <v>19</v>
      </c>
      <c r="P9" s="39" t="s">
        <v>20</v>
      </c>
      <c r="Q9" s="39" t="s">
        <v>21</v>
      </c>
      <c r="R9" s="39" t="s">
        <v>22</v>
      </c>
      <c r="S9" s="39" t="s">
        <v>23</v>
      </c>
      <c r="T9" s="40" t="s">
        <v>24</v>
      </c>
      <c r="U9" s="41" t="s">
        <v>25</v>
      </c>
      <c r="V9" s="41" t="s">
        <v>26</v>
      </c>
      <c r="W9" s="41" t="s">
        <v>27</v>
      </c>
    </row>
    <row r="10" spans="1:23" outlineLevel="2" x14ac:dyDescent="0.3">
      <c r="A10" s="10" t="s">
        <v>28</v>
      </c>
      <c r="B10" s="10" t="s">
        <v>29</v>
      </c>
      <c r="C10" s="10" t="s">
        <v>30</v>
      </c>
      <c r="D10" s="10" t="s">
        <v>31</v>
      </c>
      <c r="E10" s="10"/>
      <c r="F10" s="10" t="s">
        <v>32</v>
      </c>
      <c r="G10" s="10">
        <v>1111</v>
      </c>
      <c r="H10" s="10">
        <v>3480</v>
      </c>
      <c r="I10" s="11" t="s">
        <v>33</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v>0.8974653909864112</v>
      </c>
      <c r="V10" s="12">
        <v>0</v>
      </c>
      <c r="W10" s="12">
        <v>0.8974653909864112</v>
      </c>
    </row>
    <row r="11" spans="1:23" outlineLevel="2" x14ac:dyDescent="0.3">
      <c r="A11" s="10" t="s">
        <v>28</v>
      </c>
      <c r="B11" s="10" t="s">
        <v>29</v>
      </c>
      <c r="C11" s="10" t="s">
        <v>30</v>
      </c>
      <c r="D11" s="10" t="s">
        <v>34</v>
      </c>
      <c r="E11" s="10"/>
      <c r="F11" s="10" t="s">
        <v>32</v>
      </c>
      <c r="G11" s="10">
        <v>1111</v>
      </c>
      <c r="H11" s="10">
        <v>3480</v>
      </c>
      <c r="I11" s="11" t="s">
        <v>35</v>
      </c>
      <c r="J11" s="11"/>
      <c r="K11" s="23">
        <v>60452896</v>
      </c>
      <c r="L11" s="23">
        <v>60452896</v>
      </c>
      <c r="M11" s="23">
        <v>0</v>
      </c>
      <c r="N11" s="23">
        <v>0</v>
      </c>
      <c r="O11" s="23">
        <v>0</v>
      </c>
      <c r="P11" s="23">
        <v>27249776.66</v>
      </c>
      <c r="Q11" s="23">
        <v>21687691.66</v>
      </c>
      <c r="R11" s="23">
        <v>33203119.34</v>
      </c>
      <c r="S11" s="23">
        <v>33203119.34</v>
      </c>
      <c r="T11" s="23">
        <v>33203119.34</v>
      </c>
      <c r="U11" s="12">
        <v>0.45076048399732577</v>
      </c>
      <c r="V11" s="12">
        <v>0</v>
      </c>
      <c r="W11" s="12">
        <v>0.45076048399732577</v>
      </c>
    </row>
    <row r="12" spans="1:23" outlineLevel="2" x14ac:dyDescent="0.3">
      <c r="A12" s="10" t="s">
        <v>28</v>
      </c>
      <c r="B12" s="10" t="s">
        <v>29</v>
      </c>
      <c r="C12" s="10" t="s">
        <v>30</v>
      </c>
      <c r="D12" s="10" t="s">
        <v>36</v>
      </c>
      <c r="E12" s="10"/>
      <c r="F12" s="10" t="s">
        <v>32</v>
      </c>
      <c r="G12" s="10">
        <v>1111</v>
      </c>
      <c r="H12" s="10">
        <v>3480</v>
      </c>
      <c r="I12" s="11" t="s">
        <v>37</v>
      </c>
      <c r="J12" s="11" t="s">
        <v>38</v>
      </c>
      <c r="K12" s="23">
        <v>100053437</v>
      </c>
      <c r="L12" s="23">
        <v>100053437</v>
      </c>
      <c r="M12" s="23">
        <v>0</v>
      </c>
      <c r="N12" s="23">
        <v>0</v>
      </c>
      <c r="O12" s="23">
        <v>0</v>
      </c>
      <c r="P12" s="23">
        <v>61829116.340000004</v>
      </c>
      <c r="Q12" s="23">
        <v>56019143.420000002</v>
      </c>
      <c r="R12" s="23">
        <v>38224320.659999996</v>
      </c>
      <c r="S12" s="23">
        <v>38224320.659999996</v>
      </c>
      <c r="T12" s="23">
        <v>38224320.659999996</v>
      </c>
      <c r="U12" s="12">
        <v>0.61796094361056286</v>
      </c>
      <c r="V12" s="12">
        <v>0</v>
      </c>
      <c r="W12" s="12">
        <v>0.61796094361056286</v>
      </c>
    </row>
    <row r="13" spans="1:23" outlineLevel="2" x14ac:dyDescent="0.3">
      <c r="A13" s="10" t="s">
        <v>28</v>
      </c>
      <c r="B13" s="10" t="s">
        <v>29</v>
      </c>
      <c r="C13" s="10" t="s">
        <v>30</v>
      </c>
      <c r="D13" s="10" t="s">
        <v>39</v>
      </c>
      <c r="E13" s="10"/>
      <c r="F13" s="10" t="s">
        <v>32</v>
      </c>
      <c r="G13" s="10">
        <v>1111</v>
      </c>
      <c r="H13" s="10">
        <v>3480</v>
      </c>
      <c r="I13" s="11" t="s">
        <v>40</v>
      </c>
      <c r="J13" s="11"/>
      <c r="K13" s="23">
        <v>42074655</v>
      </c>
      <c r="L13" s="23">
        <v>42074655</v>
      </c>
      <c r="M13" s="23">
        <v>0</v>
      </c>
      <c r="N13" s="23">
        <v>0</v>
      </c>
      <c r="O13" s="23">
        <v>0</v>
      </c>
      <c r="P13" s="23">
        <v>16636637.9</v>
      </c>
      <c r="Q13" s="23">
        <v>16636637.9</v>
      </c>
      <c r="R13" s="23">
        <v>25438017.100000001</v>
      </c>
      <c r="S13" s="23">
        <v>25438017.100000001</v>
      </c>
      <c r="T13" s="23">
        <v>25438017.100000001</v>
      </c>
      <c r="U13" s="12">
        <v>0.39540758920067198</v>
      </c>
      <c r="V13" s="12">
        <v>0</v>
      </c>
      <c r="W13" s="12">
        <v>0.39540758920067198</v>
      </c>
    </row>
    <row r="14" spans="1:23" outlineLevel="2" x14ac:dyDescent="0.3">
      <c r="A14" s="10" t="s">
        <v>28</v>
      </c>
      <c r="B14" s="10" t="s">
        <v>29</v>
      </c>
      <c r="C14" s="10" t="s">
        <v>30</v>
      </c>
      <c r="D14" s="10" t="s">
        <v>41</v>
      </c>
      <c r="E14" s="10"/>
      <c r="F14" s="10" t="s">
        <v>32</v>
      </c>
      <c r="G14" s="10">
        <v>1111</v>
      </c>
      <c r="H14" s="10">
        <v>3480</v>
      </c>
      <c r="I14" s="11" t="s">
        <v>42</v>
      </c>
      <c r="J14" s="11"/>
      <c r="K14" s="23">
        <v>706378246</v>
      </c>
      <c r="L14" s="23">
        <v>706378246</v>
      </c>
      <c r="M14" s="23">
        <v>0</v>
      </c>
      <c r="N14" s="23">
        <v>0</v>
      </c>
      <c r="O14" s="23">
        <v>0</v>
      </c>
      <c r="P14" s="23">
        <v>704964809.03999996</v>
      </c>
      <c r="Q14" s="23">
        <v>590197944.64999998</v>
      </c>
      <c r="R14" s="23">
        <v>1413436.96</v>
      </c>
      <c r="S14" s="23">
        <v>1413436.96</v>
      </c>
      <c r="T14" s="23">
        <v>1413436.9600000381</v>
      </c>
      <c r="U14" s="12">
        <v>0.99799903668041323</v>
      </c>
      <c r="V14" s="12">
        <v>0</v>
      </c>
      <c r="W14" s="12">
        <v>0.99799903668041323</v>
      </c>
    </row>
    <row r="15" spans="1:23" ht="28.8" outlineLevel="2" x14ac:dyDescent="0.3">
      <c r="A15" s="10" t="s">
        <v>28</v>
      </c>
      <c r="B15" s="10" t="s">
        <v>29</v>
      </c>
      <c r="C15" s="10" t="s">
        <v>30</v>
      </c>
      <c r="D15" s="10" t="s">
        <v>43</v>
      </c>
      <c r="E15" s="10"/>
      <c r="F15" s="10" t="s">
        <v>32</v>
      </c>
      <c r="G15" s="10">
        <v>1111</v>
      </c>
      <c r="H15" s="10">
        <v>3480</v>
      </c>
      <c r="I15" s="11" t="s">
        <v>44</v>
      </c>
      <c r="J15" s="11"/>
      <c r="K15" s="23">
        <v>1436255096</v>
      </c>
      <c r="L15" s="23">
        <v>1436255096</v>
      </c>
      <c r="M15" s="23">
        <v>0</v>
      </c>
      <c r="N15" s="23">
        <v>0</v>
      </c>
      <c r="O15" s="23">
        <v>0</v>
      </c>
      <c r="P15" s="23">
        <v>1342458917.5899999</v>
      </c>
      <c r="Q15" s="23">
        <v>1123685706.0999999</v>
      </c>
      <c r="R15" s="23">
        <v>93796178.409999996</v>
      </c>
      <c r="S15" s="23">
        <v>93796178.409999996</v>
      </c>
      <c r="T15" s="23">
        <v>93796178.410000086</v>
      </c>
      <c r="U15" s="12">
        <v>0.93469392820869746</v>
      </c>
      <c r="V15" s="12">
        <v>0</v>
      </c>
      <c r="W15" s="12">
        <v>0.93469392820869746</v>
      </c>
    </row>
    <row r="16" spans="1:23" outlineLevel="2" x14ac:dyDescent="0.3">
      <c r="A16" s="10" t="s">
        <v>28</v>
      </c>
      <c r="B16" s="10" t="s">
        <v>29</v>
      </c>
      <c r="C16" s="10" t="s">
        <v>30</v>
      </c>
      <c r="D16" s="10" t="s">
        <v>45</v>
      </c>
      <c r="E16" s="10"/>
      <c r="F16" s="10">
        <v>280</v>
      </c>
      <c r="G16" s="10">
        <v>1111</v>
      </c>
      <c r="H16" s="10">
        <v>3480</v>
      </c>
      <c r="I16" s="11" t="s">
        <v>46</v>
      </c>
      <c r="J16" s="11"/>
      <c r="K16" s="23">
        <v>500412100</v>
      </c>
      <c r="L16" s="23">
        <v>500412100</v>
      </c>
      <c r="M16" s="23">
        <v>0</v>
      </c>
      <c r="N16" s="23">
        <v>0</v>
      </c>
      <c r="O16" s="23">
        <v>0</v>
      </c>
      <c r="P16" s="23">
        <v>460827925.13999999</v>
      </c>
      <c r="Q16" s="23">
        <v>460827925.13999999</v>
      </c>
      <c r="R16" s="23">
        <v>39584174.859999999</v>
      </c>
      <c r="S16" s="23">
        <v>39584174.859999999</v>
      </c>
      <c r="T16" s="23">
        <v>39584174.860000014</v>
      </c>
      <c r="U16" s="12">
        <v>0.9208968470986213</v>
      </c>
      <c r="V16" s="12">
        <v>0</v>
      </c>
      <c r="W16" s="12">
        <v>0.9208968470986213</v>
      </c>
    </row>
    <row r="17" spans="1:23" outlineLevel="2" x14ac:dyDescent="0.3">
      <c r="A17" s="10" t="s">
        <v>28</v>
      </c>
      <c r="B17" s="10" t="s">
        <v>29</v>
      </c>
      <c r="C17" s="10" t="s">
        <v>30</v>
      </c>
      <c r="D17" s="10" t="s">
        <v>47</v>
      </c>
      <c r="E17" s="10"/>
      <c r="F17" s="10" t="s">
        <v>32</v>
      </c>
      <c r="G17" s="10">
        <v>1111</v>
      </c>
      <c r="H17" s="10">
        <v>3480</v>
      </c>
      <c r="I17" s="11" t="s">
        <v>48</v>
      </c>
      <c r="J17" s="11"/>
      <c r="K17" s="23">
        <v>427017720</v>
      </c>
      <c r="L17" s="23">
        <v>427017720</v>
      </c>
      <c r="M17" s="23">
        <v>0</v>
      </c>
      <c r="N17" s="23">
        <v>0</v>
      </c>
      <c r="O17" s="23">
        <v>0</v>
      </c>
      <c r="P17" s="23">
        <v>414184452.58999997</v>
      </c>
      <c r="Q17" s="23">
        <v>0</v>
      </c>
      <c r="R17" s="23">
        <v>12833267.41</v>
      </c>
      <c r="S17" s="23">
        <v>12833267.41</v>
      </c>
      <c r="T17" s="23">
        <v>12833267.410000026</v>
      </c>
      <c r="U17" s="12">
        <v>0.96994675675285791</v>
      </c>
      <c r="V17" s="12">
        <v>0</v>
      </c>
      <c r="W17" s="12">
        <v>0.96994675675285791</v>
      </c>
    </row>
    <row r="18" spans="1:23" outlineLevel="2" x14ac:dyDescent="0.3">
      <c r="A18" s="10" t="s">
        <v>28</v>
      </c>
      <c r="B18" s="10" t="s">
        <v>29</v>
      </c>
      <c r="C18" s="10" t="s">
        <v>30</v>
      </c>
      <c r="D18" s="10" t="s">
        <v>49</v>
      </c>
      <c r="E18" s="10"/>
      <c r="F18" s="10" t="s">
        <v>32</v>
      </c>
      <c r="G18" s="10">
        <v>1111</v>
      </c>
      <c r="H18" s="10">
        <v>3480</v>
      </c>
      <c r="I18" s="11" t="s">
        <v>50</v>
      </c>
      <c r="J18" s="11"/>
      <c r="K18" s="23">
        <v>328095554</v>
      </c>
      <c r="L18" s="23">
        <v>328095554</v>
      </c>
      <c r="M18" s="23">
        <v>0</v>
      </c>
      <c r="N18" s="23">
        <v>0</v>
      </c>
      <c r="O18" s="23">
        <v>0</v>
      </c>
      <c r="P18" s="23">
        <v>288297133.05000001</v>
      </c>
      <c r="Q18" s="23">
        <v>241198958.47</v>
      </c>
      <c r="R18" s="23">
        <v>39798420.950000003</v>
      </c>
      <c r="S18" s="23">
        <v>39798420.950000003</v>
      </c>
      <c r="T18" s="23">
        <v>39798420.949999988</v>
      </c>
      <c r="U18" s="12">
        <v>0.87869868864483303</v>
      </c>
      <c r="V18" s="12">
        <v>0</v>
      </c>
      <c r="W18" s="12">
        <v>0.87869868864483303</v>
      </c>
    </row>
    <row r="19" spans="1:23" ht="57.6" outlineLevel="2" x14ac:dyDescent="0.3">
      <c r="A19" s="10" t="s">
        <v>28</v>
      </c>
      <c r="B19" s="10" t="s">
        <v>29</v>
      </c>
      <c r="C19" s="10" t="s">
        <v>30</v>
      </c>
      <c r="D19" s="10" t="s">
        <v>51</v>
      </c>
      <c r="E19" s="10" t="s">
        <v>52</v>
      </c>
      <c r="F19" s="10" t="s">
        <v>32</v>
      </c>
      <c r="G19" s="10">
        <v>1112</v>
      </c>
      <c r="H19" s="10">
        <v>3480</v>
      </c>
      <c r="I19" s="11" t="s">
        <v>53</v>
      </c>
      <c r="J19" s="11"/>
      <c r="K19" s="23">
        <v>555454780</v>
      </c>
      <c r="L19" s="23">
        <v>555454780</v>
      </c>
      <c r="M19" s="23">
        <v>0</v>
      </c>
      <c r="N19" s="23">
        <v>0</v>
      </c>
      <c r="O19" s="23">
        <v>0</v>
      </c>
      <c r="P19" s="23">
        <v>510089548</v>
      </c>
      <c r="Q19" s="23">
        <v>510089548</v>
      </c>
      <c r="R19" s="23">
        <v>45365232</v>
      </c>
      <c r="S19" s="23">
        <v>45365232</v>
      </c>
      <c r="T19" s="23">
        <v>45365232</v>
      </c>
      <c r="U19" s="12">
        <v>0.91832776738369237</v>
      </c>
      <c r="V19" s="12">
        <v>0</v>
      </c>
      <c r="W19" s="12">
        <v>0.91832776738369237</v>
      </c>
    </row>
    <row r="20" spans="1:23" ht="57.6" outlineLevel="2" x14ac:dyDescent="0.3">
      <c r="A20" s="10" t="s">
        <v>28</v>
      </c>
      <c r="B20" s="10" t="s">
        <v>29</v>
      </c>
      <c r="C20" s="10" t="s">
        <v>30</v>
      </c>
      <c r="D20" s="10" t="s">
        <v>54</v>
      </c>
      <c r="E20" s="10" t="s">
        <v>52</v>
      </c>
      <c r="F20" s="10" t="s">
        <v>32</v>
      </c>
      <c r="G20" s="10">
        <v>1112</v>
      </c>
      <c r="H20" s="10">
        <v>3480</v>
      </c>
      <c r="I20" s="11" t="s">
        <v>55</v>
      </c>
      <c r="J20" s="11"/>
      <c r="K20" s="23">
        <v>30024584</v>
      </c>
      <c r="L20" s="23">
        <v>30024584</v>
      </c>
      <c r="M20" s="23">
        <v>0</v>
      </c>
      <c r="N20" s="23">
        <v>0</v>
      </c>
      <c r="O20" s="23">
        <v>0</v>
      </c>
      <c r="P20" s="23">
        <v>27702250</v>
      </c>
      <c r="Q20" s="23">
        <v>27702250</v>
      </c>
      <c r="R20" s="23">
        <v>2322334</v>
      </c>
      <c r="S20" s="23">
        <v>2322334</v>
      </c>
      <c r="T20" s="23">
        <v>2322334</v>
      </c>
      <c r="U20" s="12">
        <v>0.92265225056906697</v>
      </c>
      <c r="V20" s="12">
        <v>0</v>
      </c>
      <c r="W20" s="12">
        <v>0.92265225056906697</v>
      </c>
    </row>
    <row r="21" spans="1:23" ht="72" outlineLevel="2" x14ac:dyDescent="0.3">
      <c r="A21" s="10" t="s">
        <v>28</v>
      </c>
      <c r="B21" s="10" t="s">
        <v>29</v>
      </c>
      <c r="C21" s="10" t="s">
        <v>30</v>
      </c>
      <c r="D21" s="10" t="s">
        <v>56</v>
      </c>
      <c r="E21" s="10" t="s">
        <v>52</v>
      </c>
      <c r="F21" s="10" t="s">
        <v>32</v>
      </c>
      <c r="G21" s="10">
        <v>1112</v>
      </c>
      <c r="H21" s="10">
        <v>3480</v>
      </c>
      <c r="I21" s="11" t="s">
        <v>57</v>
      </c>
      <c r="J21" s="11"/>
      <c r="K21" s="23">
        <v>136118645</v>
      </c>
      <c r="L21" s="23">
        <v>136118645</v>
      </c>
      <c r="M21" s="23">
        <v>0</v>
      </c>
      <c r="N21" s="23">
        <v>0</v>
      </c>
      <c r="O21" s="23">
        <v>0</v>
      </c>
      <c r="P21" s="23">
        <v>114493400</v>
      </c>
      <c r="Q21" s="23">
        <v>114493400</v>
      </c>
      <c r="R21" s="23">
        <v>21625245</v>
      </c>
      <c r="S21" s="23">
        <v>21625245</v>
      </c>
      <c r="T21" s="23">
        <v>21625245</v>
      </c>
      <c r="U21" s="12">
        <v>0.84112944262705525</v>
      </c>
      <c r="V21" s="12">
        <v>0</v>
      </c>
      <c r="W21" s="12">
        <v>0.84112944262705525</v>
      </c>
    </row>
    <row r="22" spans="1:23" ht="57.6" outlineLevel="2" x14ac:dyDescent="0.3">
      <c r="A22" s="10" t="s">
        <v>28</v>
      </c>
      <c r="B22" s="10" t="s">
        <v>29</v>
      </c>
      <c r="C22" s="10" t="s">
        <v>30</v>
      </c>
      <c r="D22" s="10" t="s">
        <v>58</v>
      </c>
      <c r="E22" s="10" t="s">
        <v>52</v>
      </c>
      <c r="F22" s="10" t="s">
        <v>32</v>
      </c>
      <c r="G22" s="10">
        <v>1112</v>
      </c>
      <c r="H22" s="10">
        <v>3480</v>
      </c>
      <c r="I22" s="11" t="s">
        <v>59</v>
      </c>
      <c r="J22" s="11"/>
      <c r="K22" s="23">
        <v>90073749</v>
      </c>
      <c r="L22" s="23">
        <v>90073749</v>
      </c>
      <c r="M22" s="23">
        <v>0</v>
      </c>
      <c r="N22" s="23">
        <v>0</v>
      </c>
      <c r="O22" s="23">
        <v>0</v>
      </c>
      <c r="P22" s="23">
        <v>82703458</v>
      </c>
      <c r="Q22" s="23">
        <v>82703458</v>
      </c>
      <c r="R22" s="23">
        <v>7370291</v>
      </c>
      <c r="S22" s="23">
        <v>7370291</v>
      </c>
      <c r="T22" s="23">
        <v>7370291</v>
      </c>
      <c r="U22" s="12">
        <v>0.91817492796930211</v>
      </c>
      <c r="V22" s="12">
        <v>0</v>
      </c>
      <c r="W22" s="12">
        <v>0.91817492796930211</v>
      </c>
    </row>
    <row r="23" spans="1:23" ht="57.6" outlineLevel="2" x14ac:dyDescent="0.3">
      <c r="A23" s="10" t="s">
        <v>28</v>
      </c>
      <c r="B23" s="10" t="s">
        <v>29</v>
      </c>
      <c r="C23" s="10" t="s">
        <v>30</v>
      </c>
      <c r="D23" s="10" t="s">
        <v>60</v>
      </c>
      <c r="E23" s="10" t="s">
        <v>52</v>
      </c>
      <c r="F23" s="10" t="s">
        <v>32</v>
      </c>
      <c r="G23" s="10">
        <v>1112</v>
      </c>
      <c r="H23" s="10">
        <v>3480</v>
      </c>
      <c r="I23" s="11" t="s">
        <v>59</v>
      </c>
      <c r="J23" s="11"/>
      <c r="K23" s="23">
        <v>180147497</v>
      </c>
      <c r="L23" s="23">
        <v>180147497</v>
      </c>
      <c r="M23" s="23">
        <v>0</v>
      </c>
      <c r="N23" s="23">
        <v>0</v>
      </c>
      <c r="O23" s="23">
        <v>0</v>
      </c>
      <c r="P23" s="23">
        <v>165406839</v>
      </c>
      <c r="Q23" s="23">
        <v>165406839</v>
      </c>
      <c r="R23" s="23">
        <v>14740658</v>
      </c>
      <c r="S23" s="23">
        <v>14740658</v>
      </c>
      <c r="T23" s="23">
        <v>14740658</v>
      </c>
      <c r="U23" s="12">
        <v>0.91817450563856573</v>
      </c>
      <c r="V23" s="12">
        <v>0</v>
      </c>
      <c r="W23" s="12">
        <v>0.91817450563856573</v>
      </c>
    </row>
    <row r="24" spans="1:23" outlineLevel="2" x14ac:dyDescent="0.3">
      <c r="A24" s="10" t="s">
        <v>217</v>
      </c>
      <c r="B24" s="10" t="s">
        <v>29</v>
      </c>
      <c r="C24" s="10" t="s">
        <v>30</v>
      </c>
      <c r="D24" s="10" t="s">
        <v>31</v>
      </c>
      <c r="E24" s="10"/>
      <c r="F24" s="10" t="s">
        <v>32</v>
      </c>
      <c r="G24" s="10">
        <v>1111</v>
      </c>
      <c r="H24" s="10">
        <v>3480</v>
      </c>
      <c r="I24" s="11" t="s">
        <v>33</v>
      </c>
      <c r="J24" s="11"/>
      <c r="K24" s="23">
        <v>4542018991</v>
      </c>
      <c r="L24" s="23">
        <v>4542018991</v>
      </c>
      <c r="M24" s="23">
        <v>0</v>
      </c>
      <c r="N24" s="23">
        <v>0</v>
      </c>
      <c r="O24" s="23">
        <v>0</v>
      </c>
      <c r="P24" s="23">
        <v>4232948898.7199998</v>
      </c>
      <c r="Q24" s="23">
        <v>3534190437.0900002</v>
      </c>
      <c r="R24" s="23">
        <v>309070092.27999997</v>
      </c>
      <c r="S24" s="23">
        <v>309070092.27999997</v>
      </c>
      <c r="T24" s="23">
        <v>309070092.28000021</v>
      </c>
      <c r="U24" s="12">
        <v>0.93195314839228505</v>
      </c>
      <c r="V24" s="12">
        <v>0</v>
      </c>
      <c r="W24" s="12">
        <v>0.93195314839228505</v>
      </c>
    </row>
    <row r="25" spans="1:23" outlineLevel="2" x14ac:dyDescent="0.3">
      <c r="A25" s="10" t="s">
        <v>217</v>
      </c>
      <c r="B25" s="10" t="s">
        <v>29</v>
      </c>
      <c r="C25" s="10" t="s">
        <v>30</v>
      </c>
      <c r="D25" s="10" t="s">
        <v>34</v>
      </c>
      <c r="E25" s="10"/>
      <c r="F25" s="10" t="s">
        <v>32</v>
      </c>
      <c r="G25" s="10">
        <v>1111</v>
      </c>
      <c r="H25" s="10">
        <v>3480</v>
      </c>
      <c r="I25" s="11" t="s">
        <v>35</v>
      </c>
      <c r="J25" s="11"/>
      <c r="K25" s="23">
        <v>86954669</v>
      </c>
      <c r="L25" s="23">
        <v>86954669</v>
      </c>
      <c r="M25" s="23">
        <v>0</v>
      </c>
      <c r="N25" s="23">
        <v>0</v>
      </c>
      <c r="O25" s="23">
        <v>0</v>
      </c>
      <c r="P25" s="23">
        <v>51347613.329999998</v>
      </c>
      <c r="Q25" s="23">
        <v>40997158.329999998</v>
      </c>
      <c r="R25" s="23">
        <v>35607055.670000002</v>
      </c>
      <c r="S25" s="23">
        <v>35607055.670000002</v>
      </c>
      <c r="T25" s="23">
        <v>35607055.670000002</v>
      </c>
      <c r="U25" s="12">
        <v>0.59051013499919136</v>
      </c>
      <c r="V25" s="12">
        <v>0</v>
      </c>
      <c r="W25" s="12">
        <v>0.59051013499919136</v>
      </c>
    </row>
    <row r="26" spans="1:23" outlineLevel="2" x14ac:dyDescent="0.3">
      <c r="A26" s="10" t="s">
        <v>217</v>
      </c>
      <c r="B26" s="10" t="s">
        <v>29</v>
      </c>
      <c r="C26" s="10" t="s">
        <v>30</v>
      </c>
      <c r="D26" s="10" t="s">
        <v>36</v>
      </c>
      <c r="E26" s="10"/>
      <c r="F26" s="10" t="s">
        <v>32</v>
      </c>
      <c r="G26" s="10">
        <v>1111</v>
      </c>
      <c r="H26" s="10">
        <v>3480</v>
      </c>
      <c r="I26" s="11" t="s">
        <v>37</v>
      </c>
      <c r="J26" s="11" t="s">
        <v>38</v>
      </c>
      <c r="K26" s="23">
        <v>446489652</v>
      </c>
      <c r="L26" s="23">
        <v>446489652</v>
      </c>
      <c r="M26" s="23">
        <v>0</v>
      </c>
      <c r="N26" s="23">
        <v>0</v>
      </c>
      <c r="O26" s="23">
        <v>0</v>
      </c>
      <c r="P26" s="23">
        <v>376815953.74000001</v>
      </c>
      <c r="Q26" s="23">
        <v>354493562.37</v>
      </c>
      <c r="R26" s="23">
        <v>69673698.260000005</v>
      </c>
      <c r="S26" s="23">
        <v>69673698.260000005</v>
      </c>
      <c r="T26" s="23">
        <v>69673698.25999999</v>
      </c>
      <c r="U26" s="12">
        <v>0.84395226642341092</v>
      </c>
      <c r="V26" s="12">
        <v>0</v>
      </c>
      <c r="W26" s="12">
        <v>0.84395226642341092</v>
      </c>
    </row>
    <row r="27" spans="1:23" outlineLevel="2" x14ac:dyDescent="0.3">
      <c r="A27" s="10" t="s">
        <v>217</v>
      </c>
      <c r="B27" s="10" t="s">
        <v>29</v>
      </c>
      <c r="C27" s="10" t="s">
        <v>30</v>
      </c>
      <c r="D27" s="10" t="s">
        <v>41</v>
      </c>
      <c r="E27" s="10"/>
      <c r="F27" s="10" t="s">
        <v>32</v>
      </c>
      <c r="G27" s="10">
        <v>1111</v>
      </c>
      <c r="H27" s="10">
        <v>3480</v>
      </c>
      <c r="I27" s="11" t="s">
        <v>42</v>
      </c>
      <c r="J27" s="11"/>
      <c r="K27" s="23">
        <v>1133314001</v>
      </c>
      <c r="L27" s="23">
        <v>1133314001</v>
      </c>
      <c r="M27" s="23">
        <v>0</v>
      </c>
      <c r="N27" s="23">
        <v>0</v>
      </c>
      <c r="O27" s="23">
        <v>0</v>
      </c>
      <c r="P27" s="23">
        <v>973156362.83000004</v>
      </c>
      <c r="Q27" s="23">
        <v>813139767.67999995</v>
      </c>
      <c r="R27" s="23">
        <v>160157638.16999999</v>
      </c>
      <c r="S27" s="23">
        <v>160157638.16999999</v>
      </c>
      <c r="T27" s="23">
        <v>160157638.16999996</v>
      </c>
      <c r="U27" s="12">
        <v>0.85868202631514123</v>
      </c>
      <c r="V27" s="12">
        <v>0</v>
      </c>
      <c r="W27" s="12">
        <v>0.85868202631514123</v>
      </c>
    </row>
    <row r="28" spans="1:23" ht="28.8" outlineLevel="2" x14ac:dyDescent="0.3">
      <c r="A28" s="10" t="s">
        <v>217</v>
      </c>
      <c r="B28" s="10" t="s">
        <v>29</v>
      </c>
      <c r="C28" s="10" t="s">
        <v>30</v>
      </c>
      <c r="D28" s="10" t="s">
        <v>43</v>
      </c>
      <c r="E28" s="10"/>
      <c r="F28" s="10" t="s">
        <v>32</v>
      </c>
      <c r="G28" s="10">
        <v>1111</v>
      </c>
      <c r="H28" s="10">
        <v>3480</v>
      </c>
      <c r="I28" s="11" t="s">
        <v>44</v>
      </c>
      <c r="J28" s="11"/>
      <c r="K28" s="23">
        <v>1794587770</v>
      </c>
      <c r="L28" s="23">
        <v>1794587770</v>
      </c>
      <c r="M28" s="23">
        <v>0</v>
      </c>
      <c r="N28" s="23">
        <v>0</v>
      </c>
      <c r="O28" s="23">
        <v>0</v>
      </c>
      <c r="P28" s="23">
        <v>1730354394.3599999</v>
      </c>
      <c r="Q28" s="23">
        <v>1445913411.01</v>
      </c>
      <c r="R28" s="23">
        <v>64233375.640000001</v>
      </c>
      <c r="S28" s="23">
        <v>64233375.640000001</v>
      </c>
      <c r="T28" s="23">
        <v>64233375.640000105</v>
      </c>
      <c r="U28" s="12">
        <v>0.96420716962759634</v>
      </c>
      <c r="V28" s="12">
        <v>0</v>
      </c>
      <c r="W28" s="12">
        <v>0.96420716962759634</v>
      </c>
    </row>
    <row r="29" spans="1:23" outlineLevel="2" x14ac:dyDescent="0.3">
      <c r="A29" s="10" t="s">
        <v>217</v>
      </c>
      <c r="B29" s="10" t="s">
        <v>29</v>
      </c>
      <c r="C29" s="10" t="s">
        <v>30</v>
      </c>
      <c r="D29" s="10" t="s">
        <v>45</v>
      </c>
      <c r="E29" s="10"/>
      <c r="F29" s="10">
        <v>280</v>
      </c>
      <c r="G29" s="10">
        <v>1111</v>
      </c>
      <c r="H29" s="10">
        <v>3480</v>
      </c>
      <c r="I29" s="11" t="s">
        <v>46</v>
      </c>
      <c r="J29" s="11"/>
      <c r="K29" s="23">
        <v>763276134</v>
      </c>
      <c r="L29" s="23">
        <v>763276134</v>
      </c>
      <c r="M29" s="23">
        <v>0</v>
      </c>
      <c r="N29" s="23">
        <v>0</v>
      </c>
      <c r="O29" s="23">
        <v>0</v>
      </c>
      <c r="P29" s="23">
        <v>693221843.30999994</v>
      </c>
      <c r="Q29" s="23">
        <v>693221843.30999994</v>
      </c>
      <c r="R29" s="23">
        <v>70054290.689999998</v>
      </c>
      <c r="S29" s="23">
        <v>70054290.689999998</v>
      </c>
      <c r="T29" s="23">
        <v>70054290.690000057</v>
      </c>
      <c r="U29" s="12">
        <v>0.90821894256947899</v>
      </c>
      <c r="V29" s="12">
        <v>0</v>
      </c>
      <c r="W29" s="12">
        <v>0.90821894256947899</v>
      </c>
    </row>
    <row r="30" spans="1:23" outlineLevel="2" x14ac:dyDescent="0.3">
      <c r="A30" s="10" t="s">
        <v>217</v>
      </c>
      <c r="B30" s="10" t="s">
        <v>29</v>
      </c>
      <c r="C30" s="10" t="s">
        <v>30</v>
      </c>
      <c r="D30" s="10" t="s">
        <v>47</v>
      </c>
      <c r="E30" s="10"/>
      <c r="F30" s="10" t="s">
        <v>32</v>
      </c>
      <c r="G30" s="10">
        <v>1111</v>
      </c>
      <c r="H30" s="10">
        <v>3480</v>
      </c>
      <c r="I30" s="11" t="s">
        <v>48</v>
      </c>
      <c r="J30" s="11"/>
      <c r="K30" s="23">
        <v>608735676</v>
      </c>
      <c r="L30" s="23">
        <v>608735676</v>
      </c>
      <c r="M30" s="23">
        <v>0</v>
      </c>
      <c r="N30" s="23">
        <v>0</v>
      </c>
      <c r="O30" s="23">
        <v>0</v>
      </c>
      <c r="P30" s="23">
        <v>608615480.05999994</v>
      </c>
      <c r="Q30" s="23">
        <v>0</v>
      </c>
      <c r="R30" s="23">
        <v>120195.94</v>
      </c>
      <c r="S30" s="23">
        <v>120195.94</v>
      </c>
      <c r="T30" s="23">
        <v>120195.94000005722</v>
      </c>
      <c r="U30" s="12">
        <v>0.99980254822455972</v>
      </c>
      <c r="V30" s="12">
        <v>0</v>
      </c>
      <c r="W30" s="12">
        <v>0.99980254822455972</v>
      </c>
    </row>
    <row r="31" spans="1:23" outlineLevel="2" x14ac:dyDescent="0.3">
      <c r="A31" s="10" t="s">
        <v>217</v>
      </c>
      <c r="B31" s="10" t="s">
        <v>29</v>
      </c>
      <c r="C31" s="10" t="s">
        <v>30</v>
      </c>
      <c r="D31" s="10" t="s">
        <v>49</v>
      </c>
      <c r="E31" s="10"/>
      <c r="F31" s="10" t="s">
        <v>32</v>
      </c>
      <c r="G31" s="10">
        <v>1111</v>
      </c>
      <c r="H31" s="10">
        <v>3480</v>
      </c>
      <c r="I31" s="11" t="s">
        <v>50</v>
      </c>
      <c r="J31" s="11"/>
      <c r="K31" s="23">
        <v>397183293</v>
      </c>
      <c r="L31" s="23">
        <v>397183293</v>
      </c>
      <c r="M31" s="23">
        <v>0</v>
      </c>
      <c r="N31" s="23">
        <v>0</v>
      </c>
      <c r="O31" s="23">
        <v>0</v>
      </c>
      <c r="P31" s="23">
        <v>307899138.60000002</v>
      </c>
      <c r="Q31" s="23">
        <v>257679177.05000001</v>
      </c>
      <c r="R31" s="23">
        <v>89284154.400000006</v>
      </c>
      <c r="S31" s="23">
        <v>89284154.400000006</v>
      </c>
      <c r="T31" s="23">
        <v>89284154.399999976</v>
      </c>
      <c r="U31" s="12">
        <v>0.77520667164618129</v>
      </c>
      <c r="V31" s="12">
        <v>0</v>
      </c>
      <c r="W31" s="12">
        <v>0.77520667164618129</v>
      </c>
    </row>
    <row r="32" spans="1:23" ht="57.6" outlineLevel="2" x14ac:dyDescent="0.3">
      <c r="A32" s="10" t="s">
        <v>217</v>
      </c>
      <c r="B32" s="10" t="s">
        <v>29</v>
      </c>
      <c r="C32" s="10" t="s">
        <v>30</v>
      </c>
      <c r="D32" s="10" t="s">
        <v>51</v>
      </c>
      <c r="E32" s="10" t="s">
        <v>52</v>
      </c>
      <c r="F32" s="10" t="s">
        <v>32</v>
      </c>
      <c r="G32" s="10">
        <v>1112</v>
      </c>
      <c r="H32" s="10">
        <v>3480</v>
      </c>
      <c r="I32" s="11" t="s">
        <v>53</v>
      </c>
      <c r="J32" s="11"/>
      <c r="K32" s="23">
        <v>847233828</v>
      </c>
      <c r="L32" s="23">
        <v>847233828</v>
      </c>
      <c r="M32" s="23">
        <v>0</v>
      </c>
      <c r="N32" s="23">
        <v>0</v>
      </c>
      <c r="O32" s="23">
        <v>0</v>
      </c>
      <c r="P32" s="23">
        <v>764364039</v>
      </c>
      <c r="Q32" s="23">
        <v>764364039</v>
      </c>
      <c r="R32" s="23">
        <v>82869789</v>
      </c>
      <c r="S32" s="23">
        <v>82869789</v>
      </c>
      <c r="T32" s="23">
        <v>82869789</v>
      </c>
      <c r="U32" s="12">
        <v>0.90218781844957208</v>
      </c>
      <c r="V32" s="12">
        <v>0</v>
      </c>
      <c r="W32" s="12">
        <v>0.90218781844957208</v>
      </c>
    </row>
    <row r="33" spans="1:23" ht="57.6" outlineLevel="2" x14ac:dyDescent="0.3">
      <c r="A33" s="10" t="s">
        <v>217</v>
      </c>
      <c r="B33" s="10" t="s">
        <v>29</v>
      </c>
      <c r="C33" s="10" t="s">
        <v>30</v>
      </c>
      <c r="D33" s="10" t="s">
        <v>54</v>
      </c>
      <c r="E33" s="10" t="s">
        <v>52</v>
      </c>
      <c r="F33" s="10" t="s">
        <v>32</v>
      </c>
      <c r="G33" s="10">
        <v>1112</v>
      </c>
      <c r="H33" s="10">
        <v>3480</v>
      </c>
      <c r="I33" s="11" t="s">
        <v>55</v>
      </c>
      <c r="J33" s="11"/>
      <c r="K33" s="23">
        <v>45796423</v>
      </c>
      <c r="L33" s="23">
        <v>45796423</v>
      </c>
      <c r="M33" s="23">
        <v>0</v>
      </c>
      <c r="N33" s="23">
        <v>0</v>
      </c>
      <c r="O33" s="23">
        <v>0</v>
      </c>
      <c r="P33" s="23">
        <v>41354269</v>
      </c>
      <c r="Q33" s="23">
        <v>41354269</v>
      </c>
      <c r="R33" s="23">
        <v>4442154</v>
      </c>
      <c r="S33" s="23">
        <v>4442154</v>
      </c>
      <c r="T33" s="23">
        <v>4442154</v>
      </c>
      <c r="U33" s="12">
        <v>0.90300216241779407</v>
      </c>
      <c r="V33" s="12">
        <v>0</v>
      </c>
      <c r="W33" s="12">
        <v>0.90300216241779407</v>
      </c>
    </row>
    <row r="34" spans="1:23" ht="72" outlineLevel="2" x14ac:dyDescent="0.3">
      <c r="A34" s="10" t="s">
        <v>217</v>
      </c>
      <c r="B34" s="10" t="s">
        <v>29</v>
      </c>
      <c r="C34" s="10" t="s">
        <v>30</v>
      </c>
      <c r="D34" s="10" t="s">
        <v>56</v>
      </c>
      <c r="E34" s="10" t="s">
        <v>52</v>
      </c>
      <c r="F34" s="10" t="s">
        <v>32</v>
      </c>
      <c r="G34" s="10">
        <v>1112</v>
      </c>
      <c r="H34" s="10">
        <v>3480</v>
      </c>
      <c r="I34" s="11" t="s">
        <v>57</v>
      </c>
      <c r="J34" s="11"/>
      <c r="K34" s="23">
        <v>212829038</v>
      </c>
      <c r="L34" s="23">
        <v>212829038</v>
      </c>
      <c r="M34" s="23">
        <v>0</v>
      </c>
      <c r="N34" s="23">
        <v>0</v>
      </c>
      <c r="O34" s="23">
        <v>0</v>
      </c>
      <c r="P34" s="23">
        <v>166850621</v>
      </c>
      <c r="Q34" s="23">
        <v>166850621</v>
      </c>
      <c r="R34" s="23">
        <v>45978417</v>
      </c>
      <c r="S34" s="23">
        <v>45978417</v>
      </c>
      <c r="T34" s="23">
        <v>45978417</v>
      </c>
      <c r="U34" s="12">
        <v>0.78396548970916269</v>
      </c>
      <c r="V34" s="12">
        <v>0</v>
      </c>
      <c r="W34" s="12">
        <v>0.78396548970916269</v>
      </c>
    </row>
    <row r="35" spans="1:23" ht="57.6" outlineLevel="2" x14ac:dyDescent="0.3">
      <c r="A35" s="10" t="s">
        <v>217</v>
      </c>
      <c r="B35" s="10" t="s">
        <v>29</v>
      </c>
      <c r="C35" s="10" t="s">
        <v>30</v>
      </c>
      <c r="D35" s="10" t="s">
        <v>58</v>
      </c>
      <c r="E35" s="10" t="s">
        <v>52</v>
      </c>
      <c r="F35" s="10" t="s">
        <v>32</v>
      </c>
      <c r="G35" s="10">
        <v>1112</v>
      </c>
      <c r="H35" s="10">
        <v>3480</v>
      </c>
      <c r="I35" s="11" t="s">
        <v>59</v>
      </c>
      <c r="J35" s="11"/>
      <c r="K35" s="23">
        <v>137389269</v>
      </c>
      <c r="L35" s="23">
        <v>137389269</v>
      </c>
      <c r="M35" s="23">
        <v>0</v>
      </c>
      <c r="N35" s="23">
        <v>0</v>
      </c>
      <c r="O35" s="23">
        <v>0</v>
      </c>
      <c r="P35" s="23">
        <v>123932001</v>
      </c>
      <c r="Q35" s="23">
        <v>123932001</v>
      </c>
      <c r="R35" s="23">
        <v>13457268</v>
      </c>
      <c r="S35" s="23">
        <v>13457268</v>
      </c>
      <c r="T35" s="23">
        <v>13457268</v>
      </c>
      <c r="U35" s="12">
        <v>0.9020500793260644</v>
      </c>
      <c r="V35" s="12">
        <v>0</v>
      </c>
      <c r="W35" s="12">
        <v>0.9020500793260644</v>
      </c>
    </row>
    <row r="36" spans="1:23" ht="57.6" outlineLevel="2" x14ac:dyDescent="0.3">
      <c r="A36" s="10" t="s">
        <v>217</v>
      </c>
      <c r="B36" s="10" t="s">
        <v>29</v>
      </c>
      <c r="C36" s="10" t="s">
        <v>30</v>
      </c>
      <c r="D36" s="10" t="s">
        <v>60</v>
      </c>
      <c r="E36" s="10" t="s">
        <v>52</v>
      </c>
      <c r="F36" s="10" t="s">
        <v>32</v>
      </c>
      <c r="G36" s="10">
        <v>1112</v>
      </c>
      <c r="H36" s="10">
        <v>3480</v>
      </c>
      <c r="I36" s="11" t="s">
        <v>59</v>
      </c>
      <c r="J36" s="11"/>
      <c r="K36" s="23">
        <v>274778539</v>
      </c>
      <c r="L36" s="23">
        <v>274778539</v>
      </c>
      <c r="M36" s="23">
        <v>0</v>
      </c>
      <c r="N36" s="23">
        <v>0</v>
      </c>
      <c r="O36" s="23">
        <v>0</v>
      </c>
      <c r="P36" s="23">
        <v>247864023</v>
      </c>
      <c r="Q36" s="23">
        <v>247864023</v>
      </c>
      <c r="R36" s="23">
        <v>26914516</v>
      </c>
      <c r="S36" s="23">
        <v>26914516</v>
      </c>
      <c r="T36" s="23">
        <v>26914516</v>
      </c>
      <c r="U36" s="12">
        <v>0.90205015246842113</v>
      </c>
      <c r="V36" s="12">
        <v>0</v>
      </c>
      <c r="W36" s="12">
        <v>0.90205015246842113</v>
      </c>
    </row>
    <row r="37" spans="1:23" ht="57.6" outlineLevel="2" x14ac:dyDescent="0.3">
      <c r="A37" s="10" t="s">
        <v>217</v>
      </c>
      <c r="B37" s="10" t="s">
        <v>29</v>
      </c>
      <c r="C37" s="10" t="s">
        <v>30</v>
      </c>
      <c r="D37" s="10" t="s">
        <v>218</v>
      </c>
      <c r="E37" s="10" t="s">
        <v>52</v>
      </c>
      <c r="F37" s="10" t="s">
        <v>32</v>
      </c>
      <c r="G37" s="10">
        <v>1112</v>
      </c>
      <c r="H37" s="10">
        <v>3480</v>
      </c>
      <c r="I37" s="11" t="s">
        <v>219</v>
      </c>
      <c r="J37" s="11"/>
      <c r="K37" s="23">
        <v>50947734017</v>
      </c>
      <c r="L37" s="23">
        <v>50947734017</v>
      </c>
      <c r="M37" s="23">
        <v>0</v>
      </c>
      <c r="N37" s="23">
        <v>0</v>
      </c>
      <c r="O37" s="23">
        <v>0</v>
      </c>
      <c r="P37" s="23">
        <v>49498579209.949997</v>
      </c>
      <c r="Q37" s="23">
        <v>49498579209.949997</v>
      </c>
      <c r="R37" s="23">
        <v>1449154807.05</v>
      </c>
      <c r="S37" s="23">
        <v>1449154807.05</v>
      </c>
      <c r="T37" s="23">
        <v>1449154807.0500031</v>
      </c>
      <c r="U37" s="12">
        <v>0.97155604984185451</v>
      </c>
      <c r="V37" s="12">
        <v>0</v>
      </c>
      <c r="W37" s="12">
        <v>0.97155604984185451</v>
      </c>
    </row>
    <row r="38" spans="1:23" outlineLevel="2" x14ac:dyDescent="0.3">
      <c r="A38" s="10" t="s">
        <v>273</v>
      </c>
      <c r="B38" s="10" t="s">
        <v>29</v>
      </c>
      <c r="C38" s="10" t="s">
        <v>30</v>
      </c>
      <c r="D38" s="10" t="s">
        <v>31</v>
      </c>
      <c r="E38" s="10"/>
      <c r="F38" s="10" t="s">
        <v>32</v>
      </c>
      <c r="G38" s="10">
        <v>1111</v>
      </c>
      <c r="H38" s="10">
        <v>3480</v>
      </c>
      <c r="I38" s="11" t="s">
        <v>33</v>
      </c>
      <c r="J38" s="11"/>
      <c r="K38" s="23">
        <v>2836829402</v>
      </c>
      <c r="L38" s="23">
        <v>2836829402</v>
      </c>
      <c r="M38" s="23">
        <v>0</v>
      </c>
      <c r="N38" s="23">
        <v>0</v>
      </c>
      <c r="O38" s="23">
        <v>0</v>
      </c>
      <c r="P38" s="23">
        <v>2553532328.3099999</v>
      </c>
      <c r="Q38" s="23">
        <v>2130766373.3299999</v>
      </c>
      <c r="R38" s="23">
        <v>283297073.69</v>
      </c>
      <c r="S38" s="23">
        <v>283297073.69</v>
      </c>
      <c r="T38" s="23">
        <v>283297073.69000006</v>
      </c>
      <c r="U38" s="12">
        <v>0.90013602034360185</v>
      </c>
      <c r="V38" s="12">
        <v>0</v>
      </c>
      <c r="W38" s="12">
        <v>0.90013602034360185</v>
      </c>
    </row>
    <row r="39" spans="1:23" outlineLevel="2" x14ac:dyDescent="0.3">
      <c r="A39" s="10" t="s">
        <v>273</v>
      </c>
      <c r="B39" s="10" t="s">
        <v>29</v>
      </c>
      <c r="C39" s="10" t="s">
        <v>30</v>
      </c>
      <c r="D39" s="10" t="s">
        <v>34</v>
      </c>
      <c r="E39" s="10"/>
      <c r="F39" s="10" t="s">
        <v>32</v>
      </c>
      <c r="G39" s="10">
        <v>1111</v>
      </c>
      <c r="H39" s="10">
        <v>3480</v>
      </c>
      <c r="I39" s="11" t="s">
        <v>35</v>
      </c>
      <c r="J39" s="11"/>
      <c r="K39" s="23">
        <v>12845725</v>
      </c>
      <c r="L39" s="23">
        <v>12845725</v>
      </c>
      <c r="M39" s="23">
        <v>0</v>
      </c>
      <c r="N39" s="23">
        <v>0</v>
      </c>
      <c r="O39" s="23">
        <v>0</v>
      </c>
      <c r="P39" s="23">
        <v>3424856.67</v>
      </c>
      <c r="Q39" s="23">
        <v>2018131.67</v>
      </c>
      <c r="R39" s="23">
        <v>9420868.3300000001</v>
      </c>
      <c r="S39" s="23">
        <v>9420868.3300000001</v>
      </c>
      <c r="T39" s="23">
        <v>9420868.3300000001</v>
      </c>
      <c r="U39" s="12">
        <v>0.26661450949634996</v>
      </c>
      <c r="V39" s="12">
        <v>0</v>
      </c>
      <c r="W39" s="12">
        <v>0.26661450949634996</v>
      </c>
    </row>
    <row r="40" spans="1:23" outlineLevel="2" x14ac:dyDescent="0.3">
      <c r="A40" s="10" t="s">
        <v>273</v>
      </c>
      <c r="B40" s="10" t="s">
        <v>29</v>
      </c>
      <c r="C40" s="10" t="s">
        <v>30</v>
      </c>
      <c r="D40" s="10" t="s">
        <v>36</v>
      </c>
      <c r="E40" s="10"/>
      <c r="F40" s="10" t="s">
        <v>32</v>
      </c>
      <c r="G40" s="10">
        <v>1111</v>
      </c>
      <c r="H40" s="10">
        <v>3480</v>
      </c>
      <c r="I40" s="11" t="s">
        <v>37</v>
      </c>
      <c r="J40" s="11" t="s">
        <v>38</v>
      </c>
      <c r="K40" s="23">
        <v>53458053</v>
      </c>
      <c r="L40" s="23">
        <v>53458053</v>
      </c>
      <c r="M40" s="23">
        <v>0</v>
      </c>
      <c r="N40" s="23">
        <v>0</v>
      </c>
      <c r="O40" s="23">
        <v>0</v>
      </c>
      <c r="P40" s="23">
        <v>19156202.469999999</v>
      </c>
      <c r="Q40" s="23">
        <v>17615854.600000001</v>
      </c>
      <c r="R40" s="23">
        <v>34301850.530000001</v>
      </c>
      <c r="S40" s="23">
        <v>34301850.530000001</v>
      </c>
      <c r="T40" s="23">
        <v>34301850.530000001</v>
      </c>
      <c r="U40" s="12">
        <v>0.35834081854795569</v>
      </c>
      <c r="V40" s="12">
        <v>0</v>
      </c>
      <c r="W40" s="12">
        <v>0.35834081854795569</v>
      </c>
    </row>
    <row r="41" spans="1:23" outlineLevel="2" x14ac:dyDescent="0.3">
      <c r="A41" s="10" t="s">
        <v>273</v>
      </c>
      <c r="B41" s="10" t="s">
        <v>29</v>
      </c>
      <c r="C41" s="10" t="s">
        <v>30</v>
      </c>
      <c r="D41" s="10" t="s">
        <v>41</v>
      </c>
      <c r="E41" s="10"/>
      <c r="F41" s="10" t="s">
        <v>32</v>
      </c>
      <c r="G41" s="10">
        <v>1111</v>
      </c>
      <c r="H41" s="10">
        <v>3480</v>
      </c>
      <c r="I41" s="11" t="s">
        <v>42</v>
      </c>
      <c r="J41" s="11"/>
      <c r="K41" s="23">
        <v>1042754233</v>
      </c>
      <c r="L41" s="23">
        <v>1042754233</v>
      </c>
      <c r="M41" s="23">
        <v>0</v>
      </c>
      <c r="N41" s="23">
        <v>0</v>
      </c>
      <c r="O41" s="23">
        <v>0</v>
      </c>
      <c r="P41" s="23">
        <v>960292937.69000006</v>
      </c>
      <c r="Q41" s="23">
        <v>800743583.11000001</v>
      </c>
      <c r="R41" s="23">
        <v>82461295.310000002</v>
      </c>
      <c r="S41" s="23">
        <v>82461295.310000002</v>
      </c>
      <c r="T41" s="23">
        <v>82461295.309999943</v>
      </c>
      <c r="U41" s="12">
        <v>0.92091972134914368</v>
      </c>
      <c r="V41" s="12">
        <v>0</v>
      </c>
      <c r="W41" s="12">
        <v>0.92091972134914368</v>
      </c>
    </row>
    <row r="42" spans="1:23" ht="28.8" outlineLevel="2" x14ac:dyDescent="0.3">
      <c r="A42" s="10" t="s">
        <v>273</v>
      </c>
      <c r="B42" s="10" t="s">
        <v>29</v>
      </c>
      <c r="C42" s="10" t="s">
        <v>30</v>
      </c>
      <c r="D42" s="10" t="s">
        <v>43</v>
      </c>
      <c r="E42" s="10"/>
      <c r="F42" s="10" t="s">
        <v>32</v>
      </c>
      <c r="G42" s="10">
        <v>1111</v>
      </c>
      <c r="H42" s="10">
        <v>3480</v>
      </c>
      <c r="I42" s="11" t="s">
        <v>44</v>
      </c>
      <c r="J42" s="11"/>
      <c r="K42" s="23">
        <v>1319093034</v>
      </c>
      <c r="L42" s="23">
        <v>1319093034</v>
      </c>
      <c r="M42" s="23">
        <v>0</v>
      </c>
      <c r="N42" s="23">
        <v>0</v>
      </c>
      <c r="O42" s="23">
        <v>0</v>
      </c>
      <c r="P42" s="23">
        <v>1314304880</v>
      </c>
      <c r="Q42" s="23">
        <v>1097435710.1199999</v>
      </c>
      <c r="R42" s="23">
        <v>4788154</v>
      </c>
      <c r="S42" s="23">
        <v>4788154</v>
      </c>
      <c r="T42" s="23">
        <v>4788154</v>
      </c>
      <c r="U42" s="12">
        <v>0.99637011652962759</v>
      </c>
      <c r="V42" s="12">
        <v>0</v>
      </c>
      <c r="W42" s="12">
        <v>0.99637011652962759</v>
      </c>
    </row>
    <row r="43" spans="1:23" outlineLevel="2" x14ac:dyDescent="0.3">
      <c r="A43" s="10" t="s">
        <v>273</v>
      </c>
      <c r="B43" s="10" t="s">
        <v>29</v>
      </c>
      <c r="C43" s="10" t="s">
        <v>30</v>
      </c>
      <c r="D43" s="10" t="s">
        <v>45</v>
      </c>
      <c r="E43" s="10"/>
      <c r="F43" s="10">
        <v>280</v>
      </c>
      <c r="G43" s="10">
        <v>1111</v>
      </c>
      <c r="H43" s="10">
        <v>3480</v>
      </c>
      <c r="I43" s="11" t="s">
        <v>46</v>
      </c>
      <c r="J43" s="11"/>
      <c r="K43" s="23">
        <v>532609290</v>
      </c>
      <c r="L43" s="23">
        <v>532609290</v>
      </c>
      <c r="M43" s="23">
        <v>0</v>
      </c>
      <c r="N43" s="23">
        <v>0</v>
      </c>
      <c r="O43" s="23">
        <v>0</v>
      </c>
      <c r="P43" s="23">
        <v>489861966.37</v>
      </c>
      <c r="Q43" s="23">
        <v>489861966.37</v>
      </c>
      <c r="R43" s="23">
        <v>42747323.630000003</v>
      </c>
      <c r="S43" s="23">
        <v>42747323.630000003</v>
      </c>
      <c r="T43" s="23">
        <v>42747323.629999995</v>
      </c>
      <c r="U43" s="12">
        <v>0.9197398084625974</v>
      </c>
      <c r="V43" s="12">
        <v>0</v>
      </c>
      <c r="W43" s="12">
        <v>0.9197398084625974</v>
      </c>
    </row>
    <row r="44" spans="1:23" outlineLevel="2" x14ac:dyDescent="0.3">
      <c r="A44" s="10" t="s">
        <v>273</v>
      </c>
      <c r="B44" s="10" t="s">
        <v>29</v>
      </c>
      <c r="C44" s="10" t="s">
        <v>30</v>
      </c>
      <c r="D44" s="10" t="s">
        <v>47</v>
      </c>
      <c r="E44" s="10"/>
      <c r="F44" s="10" t="s">
        <v>32</v>
      </c>
      <c r="G44" s="10">
        <v>1111</v>
      </c>
      <c r="H44" s="10">
        <v>3480</v>
      </c>
      <c r="I44" s="11" t="s">
        <v>48</v>
      </c>
      <c r="J44" s="11"/>
      <c r="K44" s="23">
        <v>415428795</v>
      </c>
      <c r="L44" s="23">
        <v>415428795</v>
      </c>
      <c r="M44" s="23">
        <v>0</v>
      </c>
      <c r="N44" s="23">
        <v>0</v>
      </c>
      <c r="O44" s="23">
        <v>0</v>
      </c>
      <c r="P44" s="23">
        <v>415428765.43000001</v>
      </c>
      <c r="Q44" s="23">
        <v>0</v>
      </c>
      <c r="R44" s="23">
        <v>29.57</v>
      </c>
      <c r="S44" s="23">
        <v>29.57</v>
      </c>
      <c r="T44" s="23">
        <v>29.569999992847443</v>
      </c>
      <c r="U44" s="12">
        <v>0.99999992882053346</v>
      </c>
      <c r="V44" s="12">
        <v>0</v>
      </c>
      <c r="W44" s="12">
        <v>0.99999992882053346</v>
      </c>
    </row>
    <row r="45" spans="1:23" outlineLevel="2" x14ac:dyDescent="0.3">
      <c r="A45" s="10" t="s">
        <v>273</v>
      </c>
      <c r="B45" s="10" t="s">
        <v>29</v>
      </c>
      <c r="C45" s="10" t="s">
        <v>30</v>
      </c>
      <c r="D45" s="10" t="s">
        <v>49</v>
      </c>
      <c r="E45" s="10"/>
      <c r="F45" s="10" t="s">
        <v>32</v>
      </c>
      <c r="G45" s="10">
        <v>1111</v>
      </c>
      <c r="H45" s="10">
        <v>3480</v>
      </c>
      <c r="I45" s="11" t="s">
        <v>50</v>
      </c>
      <c r="J45" s="11"/>
      <c r="K45" s="23">
        <v>685863484</v>
      </c>
      <c r="L45" s="23">
        <v>685863484</v>
      </c>
      <c r="M45" s="23">
        <v>0</v>
      </c>
      <c r="N45" s="23">
        <v>0</v>
      </c>
      <c r="O45" s="23">
        <v>0</v>
      </c>
      <c r="P45" s="23">
        <v>630150179.73000002</v>
      </c>
      <c r="Q45" s="23">
        <v>526871972.08999997</v>
      </c>
      <c r="R45" s="23">
        <v>55713304.270000003</v>
      </c>
      <c r="S45" s="23">
        <v>55713304.270000003</v>
      </c>
      <c r="T45" s="23">
        <v>55713304.269999981</v>
      </c>
      <c r="U45" s="12">
        <v>0.91876910555862168</v>
      </c>
      <c r="V45" s="12">
        <v>0</v>
      </c>
      <c r="W45" s="12">
        <v>0.91876910555862168</v>
      </c>
    </row>
    <row r="46" spans="1:23" ht="57.6" outlineLevel="2" x14ac:dyDescent="0.3">
      <c r="A46" s="10" t="s">
        <v>273</v>
      </c>
      <c r="B46" s="10" t="s">
        <v>29</v>
      </c>
      <c r="C46" s="10" t="s">
        <v>30</v>
      </c>
      <c r="D46" s="10" t="s">
        <v>51</v>
      </c>
      <c r="E46" s="10" t="s">
        <v>52</v>
      </c>
      <c r="F46" s="10" t="s">
        <v>32</v>
      </c>
      <c r="G46" s="10">
        <v>1112</v>
      </c>
      <c r="H46" s="10">
        <v>3480</v>
      </c>
      <c r="I46" s="11" t="s">
        <v>53</v>
      </c>
      <c r="J46" s="11"/>
      <c r="K46" s="23">
        <v>571192728</v>
      </c>
      <c r="L46" s="23">
        <v>571192728</v>
      </c>
      <c r="M46" s="23">
        <v>0</v>
      </c>
      <c r="N46" s="23">
        <v>0</v>
      </c>
      <c r="O46" s="23">
        <v>0</v>
      </c>
      <c r="P46" s="23">
        <v>547500043</v>
      </c>
      <c r="Q46" s="23">
        <v>547500043</v>
      </c>
      <c r="R46" s="23">
        <v>23692685</v>
      </c>
      <c r="S46" s="23">
        <v>23692685</v>
      </c>
      <c r="T46" s="23">
        <v>23692685</v>
      </c>
      <c r="U46" s="12">
        <v>0.95852068165685755</v>
      </c>
      <c r="V46" s="12">
        <v>0</v>
      </c>
      <c r="W46" s="12">
        <v>0.95852068165685755</v>
      </c>
    </row>
    <row r="47" spans="1:23" ht="57.6" outlineLevel="2" x14ac:dyDescent="0.3">
      <c r="A47" s="10" t="s">
        <v>273</v>
      </c>
      <c r="B47" s="10" t="s">
        <v>29</v>
      </c>
      <c r="C47" s="10" t="s">
        <v>30</v>
      </c>
      <c r="D47" s="10" t="s">
        <v>54</v>
      </c>
      <c r="E47" s="10" t="s">
        <v>52</v>
      </c>
      <c r="F47" s="10" t="s">
        <v>32</v>
      </c>
      <c r="G47" s="10">
        <v>1112</v>
      </c>
      <c r="H47" s="10">
        <v>3480</v>
      </c>
      <c r="I47" s="11" t="s">
        <v>55</v>
      </c>
      <c r="J47" s="11"/>
      <c r="K47" s="23">
        <v>31956364</v>
      </c>
      <c r="L47" s="23">
        <v>31956364</v>
      </c>
      <c r="M47" s="23">
        <v>0</v>
      </c>
      <c r="N47" s="23">
        <v>0</v>
      </c>
      <c r="O47" s="23">
        <v>0</v>
      </c>
      <c r="P47" s="23">
        <v>29687008</v>
      </c>
      <c r="Q47" s="23">
        <v>29687008</v>
      </c>
      <c r="R47" s="23">
        <v>2269356</v>
      </c>
      <c r="S47" s="23">
        <v>2269356</v>
      </c>
      <c r="T47" s="23">
        <v>2269356</v>
      </c>
      <c r="U47" s="12">
        <v>0.92898578824549627</v>
      </c>
      <c r="V47" s="12">
        <v>0</v>
      </c>
      <c r="W47" s="12">
        <v>0.92898578824549627</v>
      </c>
    </row>
    <row r="48" spans="1:23" ht="72" outlineLevel="2" x14ac:dyDescent="0.3">
      <c r="A48" s="10" t="s">
        <v>273</v>
      </c>
      <c r="B48" s="10" t="s">
        <v>29</v>
      </c>
      <c r="C48" s="10" t="s">
        <v>30</v>
      </c>
      <c r="D48" s="10" t="s">
        <v>56</v>
      </c>
      <c r="E48" s="10" t="s">
        <v>52</v>
      </c>
      <c r="F48" s="10" t="s">
        <v>32</v>
      </c>
      <c r="G48" s="10">
        <v>1112</v>
      </c>
      <c r="H48" s="10">
        <v>3480</v>
      </c>
      <c r="I48" s="11" t="s">
        <v>57</v>
      </c>
      <c r="J48" s="11"/>
      <c r="K48" s="23">
        <v>99503429</v>
      </c>
      <c r="L48" s="23">
        <v>99503429</v>
      </c>
      <c r="M48" s="23">
        <v>0</v>
      </c>
      <c r="N48" s="23">
        <v>0</v>
      </c>
      <c r="O48" s="23">
        <v>0</v>
      </c>
      <c r="P48" s="23">
        <v>89814776</v>
      </c>
      <c r="Q48" s="23">
        <v>89814776</v>
      </c>
      <c r="R48" s="23">
        <v>9688653</v>
      </c>
      <c r="S48" s="23">
        <v>9688653</v>
      </c>
      <c r="T48" s="23">
        <v>9688653</v>
      </c>
      <c r="U48" s="12">
        <v>0.90262995861177808</v>
      </c>
      <c r="V48" s="12">
        <v>0</v>
      </c>
      <c r="W48" s="12">
        <v>0.90262995861177808</v>
      </c>
    </row>
    <row r="49" spans="1:23" ht="57.6" outlineLevel="2" x14ac:dyDescent="0.3">
      <c r="A49" s="10" t="s">
        <v>273</v>
      </c>
      <c r="B49" s="10" t="s">
        <v>29</v>
      </c>
      <c r="C49" s="10" t="s">
        <v>30</v>
      </c>
      <c r="D49" s="10" t="s">
        <v>58</v>
      </c>
      <c r="E49" s="10" t="s">
        <v>52</v>
      </c>
      <c r="F49" s="10" t="s">
        <v>32</v>
      </c>
      <c r="G49" s="10">
        <v>1112</v>
      </c>
      <c r="H49" s="10">
        <v>3480</v>
      </c>
      <c r="I49" s="11" t="s">
        <v>59</v>
      </c>
      <c r="J49" s="11"/>
      <c r="K49" s="23">
        <v>95869092</v>
      </c>
      <c r="L49" s="23">
        <v>95869092</v>
      </c>
      <c r="M49" s="23">
        <v>0</v>
      </c>
      <c r="N49" s="23">
        <v>0</v>
      </c>
      <c r="O49" s="23">
        <v>0</v>
      </c>
      <c r="P49" s="23">
        <v>88780046</v>
      </c>
      <c r="Q49" s="23">
        <v>88780046</v>
      </c>
      <c r="R49" s="23">
        <v>7089046</v>
      </c>
      <c r="S49" s="23">
        <v>7089046</v>
      </c>
      <c r="T49" s="23">
        <v>7089046</v>
      </c>
      <c r="U49" s="12">
        <v>0.92605493749747836</v>
      </c>
      <c r="V49" s="12">
        <v>0</v>
      </c>
      <c r="W49" s="12">
        <v>0.92605493749747836</v>
      </c>
    </row>
    <row r="50" spans="1:23" ht="57.6" outlineLevel="2" x14ac:dyDescent="0.3">
      <c r="A50" s="10" t="s">
        <v>273</v>
      </c>
      <c r="B50" s="10" t="s">
        <v>29</v>
      </c>
      <c r="C50" s="10" t="s">
        <v>30</v>
      </c>
      <c r="D50" s="10" t="s">
        <v>60</v>
      </c>
      <c r="E50" s="10" t="s">
        <v>52</v>
      </c>
      <c r="F50" s="10" t="s">
        <v>32</v>
      </c>
      <c r="G50" s="10">
        <v>1112</v>
      </c>
      <c r="H50" s="10">
        <v>3480</v>
      </c>
      <c r="I50" s="11" t="s">
        <v>59</v>
      </c>
      <c r="J50" s="11"/>
      <c r="K50" s="23">
        <v>186738182</v>
      </c>
      <c r="L50" s="23">
        <v>186738182</v>
      </c>
      <c r="M50" s="23">
        <v>0</v>
      </c>
      <c r="N50" s="23">
        <v>0</v>
      </c>
      <c r="O50" s="23">
        <v>0</v>
      </c>
      <c r="P50" s="23">
        <v>177560226</v>
      </c>
      <c r="Q50" s="23">
        <v>177560226</v>
      </c>
      <c r="R50" s="23">
        <v>9177956</v>
      </c>
      <c r="S50" s="23">
        <v>9177956</v>
      </c>
      <c r="T50" s="23">
        <v>9177956</v>
      </c>
      <c r="U50" s="12">
        <v>0.95085120835116621</v>
      </c>
      <c r="V50" s="12">
        <v>0</v>
      </c>
      <c r="W50" s="12">
        <v>0.95085120835116621</v>
      </c>
    </row>
    <row r="51" spans="1:23" outlineLevel="2" x14ac:dyDescent="0.3">
      <c r="A51" s="10" t="s">
        <v>287</v>
      </c>
      <c r="B51" s="10" t="s">
        <v>29</v>
      </c>
      <c r="C51" s="10" t="s">
        <v>30</v>
      </c>
      <c r="D51" s="10" t="s">
        <v>31</v>
      </c>
      <c r="E51" s="10"/>
      <c r="F51" s="10" t="s">
        <v>32</v>
      </c>
      <c r="G51" s="10">
        <v>1111</v>
      </c>
      <c r="H51" s="10">
        <v>3480</v>
      </c>
      <c r="I51" s="11" t="s">
        <v>33</v>
      </c>
      <c r="J51" s="11"/>
      <c r="K51" s="23">
        <v>706476006</v>
      </c>
      <c r="L51" s="23">
        <v>706476006</v>
      </c>
      <c r="M51" s="23">
        <v>0</v>
      </c>
      <c r="N51" s="23">
        <v>0</v>
      </c>
      <c r="O51" s="23">
        <v>0</v>
      </c>
      <c r="P51" s="23">
        <v>671117595.00999999</v>
      </c>
      <c r="Q51" s="23">
        <v>559536029.12</v>
      </c>
      <c r="R51" s="23">
        <v>35358410.990000002</v>
      </c>
      <c r="S51" s="23">
        <v>35358410.990000002</v>
      </c>
      <c r="T51" s="23">
        <v>35358410.99000001</v>
      </c>
      <c r="U51" s="12">
        <v>0.94995100939068555</v>
      </c>
      <c r="V51" s="12">
        <v>0</v>
      </c>
      <c r="W51" s="12">
        <v>0.94995100939068555</v>
      </c>
    </row>
    <row r="52" spans="1:23" outlineLevel="2" x14ac:dyDescent="0.3">
      <c r="A52" s="10" t="s">
        <v>287</v>
      </c>
      <c r="B52" s="10" t="s">
        <v>29</v>
      </c>
      <c r="C52" s="10" t="s">
        <v>30</v>
      </c>
      <c r="D52" s="10" t="s">
        <v>288</v>
      </c>
      <c r="E52" s="10"/>
      <c r="F52" s="10">
        <v>280</v>
      </c>
      <c r="G52" s="10">
        <v>1111</v>
      </c>
      <c r="H52" s="10">
        <v>3480</v>
      </c>
      <c r="I52" s="11" t="s">
        <v>289</v>
      </c>
      <c r="J52" s="11"/>
      <c r="K52" s="23">
        <v>66301200</v>
      </c>
      <c r="L52" s="23">
        <v>66301200</v>
      </c>
      <c r="M52" s="23">
        <v>0</v>
      </c>
      <c r="N52" s="23">
        <v>0</v>
      </c>
      <c r="O52" s="23">
        <v>0</v>
      </c>
      <c r="P52" s="23">
        <v>41251023.329999998</v>
      </c>
      <c r="Q52" s="23">
        <v>41251023.329999998</v>
      </c>
      <c r="R52" s="23">
        <v>25050176.670000002</v>
      </c>
      <c r="S52" s="23">
        <v>25050176.670000002</v>
      </c>
      <c r="T52" s="23">
        <v>25050176.670000002</v>
      </c>
      <c r="U52" s="12">
        <v>0.62217611943675222</v>
      </c>
      <c r="V52" s="12">
        <v>0</v>
      </c>
      <c r="W52" s="12">
        <v>0.62217611943675222</v>
      </c>
    </row>
    <row r="53" spans="1:23" outlineLevel="2" x14ac:dyDescent="0.3">
      <c r="A53" s="10" t="s">
        <v>287</v>
      </c>
      <c r="B53" s="10" t="s">
        <v>29</v>
      </c>
      <c r="C53" s="10" t="s">
        <v>30</v>
      </c>
      <c r="D53" s="10" t="s">
        <v>34</v>
      </c>
      <c r="E53" s="10"/>
      <c r="F53" s="10" t="s">
        <v>32</v>
      </c>
      <c r="G53" s="10">
        <v>1111</v>
      </c>
      <c r="H53" s="10">
        <v>3480</v>
      </c>
      <c r="I53" s="11" t="s">
        <v>35</v>
      </c>
      <c r="J53" s="11"/>
      <c r="K53" s="23">
        <v>7063437</v>
      </c>
      <c r="L53" s="23">
        <v>7063437</v>
      </c>
      <c r="M53" s="23">
        <v>0</v>
      </c>
      <c r="N53" s="23">
        <v>0</v>
      </c>
      <c r="O53" s="23">
        <v>0</v>
      </c>
      <c r="P53" s="23">
        <v>2052020</v>
      </c>
      <c r="Q53" s="23">
        <v>2051270</v>
      </c>
      <c r="R53" s="23">
        <v>5011417</v>
      </c>
      <c r="S53" s="23">
        <v>5011417</v>
      </c>
      <c r="T53" s="23">
        <v>5011417</v>
      </c>
      <c r="U53" s="12">
        <v>0.29051296132463561</v>
      </c>
      <c r="V53" s="12">
        <v>0</v>
      </c>
      <c r="W53" s="12">
        <v>0.29051296132463561</v>
      </c>
    </row>
    <row r="54" spans="1:23" outlineLevel="2" x14ac:dyDescent="0.3">
      <c r="A54" s="10" t="s">
        <v>287</v>
      </c>
      <c r="B54" s="10" t="s">
        <v>29</v>
      </c>
      <c r="C54" s="10" t="s">
        <v>30</v>
      </c>
      <c r="D54" s="10" t="s">
        <v>36</v>
      </c>
      <c r="E54" s="10"/>
      <c r="F54" s="10" t="s">
        <v>32</v>
      </c>
      <c r="G54" s="10">
        <v>1111</v>
      </c>
      <c r="H54" s="10">
        <v>3480</v>
      </c>
      <c r="I54" s="11" t="s">
        <v>37</v>
      </c>
      <c r="J54" s="11" t="s">
        <v>38</v>
      </c>
      <c r="K54" s="23">
        <v>43653970</v>
      </c>
      <c r="L54" s="23">
        <v>43653970</v>
      </c>
      <c r="M54" s="23">
        <v>0</v>
      </c>
      <c r="N54" s="23">
        <v>0</v>
      </c>
      <c r="O54" s="23">
        <v>0</v>
      </c>
      <c r="P54" s="23">
        <v>39613650.329999998</v>
      </c>
      <c r="Q54" s="23">
        <v>36055333.479999997</v>
      </c>
      <c r="R54" s="23">
        <v>4040319.67</v>
      </c>
      <c r="S54" s="23">
        <v>4040319.67</v>
      </c>
      <c r="T54" s="23">
        <v>4040319.6700000018</v>
      </c>
      <c r="U54" s="12">
        <v>0.90744668423055219</v>
      </c>
      <c r="V54" s="12">
        <v>0</v>
      </c>
      <c r="W54" s="12">
        <v>0.90744668423055219</v>
      </c>
    </row>
    <row r="55" spans="1:23" outlineLevel="2" x14ac:dyDescent="0.3">
      <c r="A55" s="10" t="s">
        <v>287</v>
      </c>
      <c r="B55" s="10" t="s">
        <v>29</v>
      </c>
      <c r="C55" s="10" t="s">
        <v>30</v>
      </c>
      <c r="D55" s="10" t="s">
        <v>41</v>
      </c>
      <c r="E55" s="10"/>
      <c r="F55" s="10">
        <v>280</v>
      </c>
      <c r="G55" s="10">
        <v>1111</v>
      </c>
      <c r="H55" s="10">
        <v>3480</v>
      </c>
      <c r="I55" s="11" t="s">
        <v>42</v>
      </c>
      <c r="J55" s="11"/>
      <c r="K55" s="23">
        <v>2919624</v>
      </c>
      <c r="L55" s="23">
        <v>2919624</v>
      </c>
      <c r="M55" s="23">
        <v>0</v>
      </c>
      <c r="N55" s="23">
        <v>0</v>
      </c>
      <c r="O55" s="23">
        <v>0</v>
      </c>
      <c r="P55" s="23">
        <v>554251.13</v>
      </c>
      <c r="Q55" s="23">
        <v>554251.13</v>
      </c>
      <c r="R55" s="23">
        <v>2365372.87</v>
      </c>
      <c r="S55" s="23">
        <v>2365372.87</v>
      </c>
      <c r="T55" s="23">
        <v>2365372.87</v>
      </c>
      <c r="U55" s="12">
        <v>0.18983647551876542</v>
      </c>
      <c r="V55" s="12">
        <v>0</v>
      </c>
      <c r="W55" s="12">
        <v>0.18983647551876542</v>
      </c>
    </row>
    <row r="56" spans="1:23" outlineLevel="2" x14ac:dyDescent="0.3">
      <c r="A56" s="10" t="s">
        <v>287</v>
      </c>
      <c r="B56" s="10" t="s">
        <v>29</v>
      </c>
      <c r="C56" s="10" t="s">
        <v>30</v>
      </c>
      <c r="D56" s="10" t="s">
        <v>41</v>
      </c>
      <c r="E56" s="10"/>
      <c r="F56" s="10" t="s">
        <v>32</v>
      </c>
      <c r="G56" s="10">
        <v>1111</v>
      </c>
      <c r="H56" s="10">
        <v>3480</v>
      </c>
      <c r="I56" s="11" t="s">
        <v>42</v>
      </c>
      <c r="J56" s="11"/>
      <c r="K56" s="23">
        <v>149658136</v>
      </c>
      <c r="L56" s="23">
        <v>149658136</v>
      </c>
      <c r="M56" s="23">
        <v>0</v>
      </c>
      <c r="N56" s="23">
        <v>0</v>
      </c>
      <c r="O56" s="23">
        <v>0</v>
      </c>
      <c r="P56" s="23">
        <v>134026040.19</v>
      </c>
      <c r="Q56" s="23">
        <v>111911080.27</v>
      </c>
      <c r="R56" s="23">
        <v>15632095.810000001</v>
      </c>
      <c r="S56" s="23">
        <v>15632095.810000001</v>
      </c>
      <c r="T56" s="23">
        <v>15632095.810000002</v>
      </c>
      <c r="U56" s="12">
        <v>0.89554797201269432</v>
      </c>
      <c r="V56" s="12">
        <v>0</v>
      </c>
      <c r="W56" s="12">
        <v>0.89554797201269432</v>
      </c>
    </row>
    <row r="57" spans="1:23" ht="28.8" outlineLevel="2" x14ac:dyDescent="0.3">
      <c r="A57" s="10" t="s">
        <v>287</v>
      </c>
      <c r="B57" s="10" t="s">
        <v>29</v>
      </c>
      <c r="C57" s="10" t="s">
        <v>30</v>
      </c>
      <c r="D57" s="10" t="s">
        <v>43</v>
      </c>
      <c r="E57" s="10"/>
      <c r="F57" s="10">
        <v>280</v>
      </c>
      <c r="G57" s="10">
        <v>1111</v>
      </c>
      <c r="H57" s="10">
        <v>3480</v>
      </c>
      <c r="I57" s="11" t="s">
        <v>44</v>
      </c>
      <c r="J57" s="11"/>
      <c r="K57" s="23">
        <v>27899448</v>
      </c>
      <c r="L57" s="23">
        <v>27899448</v>
      </c>
      <c r="M57" s="23">
        <v>0</v>
      </c>
      <c r="N57" s="23">
        <v>0</v>
      </c>
      <c r="O57" s="23">
        <v>0</v>
      </c>
      <c r="P57" s="23">
        <v>17164935.68</v>
      </c>
      <c r="Q57" s="23">
        <v>17164935.68</v>
      </c>
      <c r="R57" s="23">
        <v>10734512.32</v>
      </c>
      <c r="S57" s="23">
        <v>10734512.32</v>
      </c>
      <c r="T57" s="23">
        <v>10734512.32</v>
      </c>
      <c r="U57" s="12">
        <v>0.6152428420806032</v>
      </c>
      <c r="V57" s="12">
        <v>0</v>
      </c>
      <c r="W57" s="12">
        <v>0.6152428420806032</v>
      </c>
    </row>
    <row r="58" spans="1:23" ht="28.8" outlineLevel="2" x14ac:dyDescent="0.3">
      <c r="A58" s="10" t="s">
        <v>287</v>
      </c>
      <c r="B58" s="10" t="s">
        <v>29</v>
      </c>
      <c r="C58" s="10" t="s">
        <v>30</v>
      </c>
      <c r="D58" s="10" t="s">
        <v>43</v>
      </c>
      <c r="E58" s="10"/>
      <c r="F58" s="10" t="s">
        <v>32</v>
      </c>
      <c r="G58" s="10">
        <v>1111</v>
      </c>
      <c r="H58" s="10">
        <v>3480</v>
      </c>
      <c r="I58" s="11" t="s">
        <v>44</v>
      </c>
      <c r="J58" s="11"/>
      <c r="K58" s="23">
        <v>355116804</v>
      </c>
      <c r="L58" s="23">
        <v>355116804</v>
      </c>
      <c r="M58" s="23">
        <v>0</v>
      </c>
      <c r="N58" s="23">
        <v>0</v>
      </c>
      <c r="O58" s="23">
        <v>0</v>
      </c>
      <c r="P58" s="23">
        <v>340343019.64999998</v>
      </c>
      <c r="Q58" s="23">
        <v>283388127.39999998</v>
      </c>
      <c r="R58" s="23">
        <v>14773784.35</v>
      </c>
      <c r="S58" s="23">
        <v>14773784.35</v>
      </c>
      <c r="T58" s="23">
        <v>14773784.350000024</v>
      </c>
      <c r="U58" s="12">
        <v>0.95839739436830473</v>
      </c>
      <c r="V58" s="12">
        <v>0</v>
      </c>
      <c r="W58" s="12">
        <v>0.95839739436830473</v>
      </c>
    </row>
    <row r="59" spans="1:23" outlineLevel="2" x14ac:dyDescent="0.3">
      <c r="A59" s="10" t="s">
        <v>287</v>
      </c>
      <c r="B59" s="10" t="s">
        <v>29</v>
      </c>
      <c r="C59" s="10" t="s">
        <v>30</v>
      </c>
      <c r="D59" s="10" t="s">
        <v>45</v>
      </c>
      <c r="E59" s="10"/>
      <c r="F59" s="10">
        <v>280</v>
      </c>
      <c r="G59" s="10">
        <v>1111</v>
      </c>
      <c r="H59" s="10">
        <v>3480</v>
      </c>
      <c r="I59" s="11" t="s">
        <v>46</v>
      </c>
      <c r="J59" s="11"/>
      <c r="K59" s="23">
        <v>123683661</v>
      </c>
      <c r="L59" s="23">
        <v>123683661</v>
      </c>
      <c r="M59" s="23">
        <v>0</v>
      </c>
      <c r="N59" s="23">
        <v>0</v>
      </c>
      <c r="O59" s="23">
        <v>0</v>
      </c>
      <c r="P59" s="23">
        <v>114791949.73999999</v>
      </c>
      <c r="Q59" s="23">
        <v>114791949.73999999</v>
      </c>
      <c r="R59" s="23">
        <v>8891711.2599999998</v>
      </c>
      <c r="S59" s="23">
        <v>8891711.2599999998</v>
      </c>
      <c r="T59" s="23">
        <v>8891711.2600000054</v>
      </c>
      <c r="U59" s="12">
        <v>0.92810924912709358</v>
      </c>
      <c r="V59" s="12">
        <v>0</v>
      </c>
      <c r="W59" s="12">
        <v>0.92810924912709358</v>
      </c>
    </row>
    <row r="60" spans="1:23" outlineLevel="2" x14ac:dyDescent="0.3">
      <c r="A60" s="10" t="s">
        <v>287</v>
      </c>
      <c r="B60" s="10" t="s">
        <v>29</v>
      </c>
      <c r="C60" s="10" t="s">
        <v>30</v>
      </c>
      <c r="D60" s="10" t="s">
        <v>47</v>
      </c>
      <c r="E60" s="10"/>
      <c r="F60" s="10" t="s">
        <v>32</v>
      </c>
      <c r="G60" s="10">
        <v>1111</v>
      </c>
      <c r="H60" s="10">
        <v>3480</v>
      </c>
      <c r="I60" s="11" t="s">
        <v>48</v>
      </c>
      <c r="J60" s="11"/>
      <c r="K60" s="23">
        <v>99809244</v>
      </c>
      <c r="L60" s="23">
        <v>99809244</v>
      </c>
      <c r="M60" s="23">
        <v>0</v>
      </c>
      <c r="N60" s="23">
        <v>0</v>
      </c>
      <c r="O60" s="23">
        <v>0</v>
      </c>
      <c r="P60" s="23">
        <v>99809236.989999995</v>
      </c>
      <c r="Q60" s="23">
        <v>0</v>
      </c>
      <c r="R60" s="23">
        <v>7.01</v>
      </c>
      <c r="S60" s="23">
        <v>7.01</v>
      </c>
      <c r="T60" s="23">
        <v>7.010000005364418</v>
      </c>
      <c r="U60" s="12">
        <v>0.99999992976602448</v>
      </c>
      <c r="V60" s="12">
        <v>0</v>
      </c>
      <c r="W60" s="12">
        <v>0.99999992976602448</v>
      </c>
    </row>
    <row r="61" spans="1:23" outlineLevel="2" x14ac:dyDescent="0.3">
      <c r="A61" s="10" t="s">
        <v>287</v>
      </c>
      <c r="B61" s="10" t="s">
        <v>29</v>
      </c>
      <c r="C61" s="10" t="s">
        <v>30</v>
      </c>
      <c r="D61" s="10" t="s">
        <v>49</v>
      </c>
      <c r="E61" s="10"/>
      <c r="F61" s="10">
        <v>280</v>
      </c>
      <c r="G61" s="10">
        <v>1111</v>
      </c>
      <c r="H61" s="10">
        <v>3480</v>
      </c>
      <c r="I61" s="11" t="s">
        <v>50</v>
      </c>
      <c r="J61" s="11"/>
      <c r="K61" s="23">
        <v>2673984</v>
      </c>
      <c r="L61" s="23">
        <v>2673984</v>
      </c>
      <c r="M61" s="23">
        <v>0</v>
      </c>
      <c r="N61" s="23">
        <v>0</v>
      </c>
      <c r="O61" s="23">
        <v>0</v>
      </c>
      <c r="P61" s="23">
        <v>986618</v>
      </c>
      <c r="Q61" s="23">
        <v>986618</v>
      </c>
      <c r="R61" s="23">
        <v>1687366</v>
      </c>
      <c r="S61" s="23">
        <v>1687366</v>
      </c>
      <c r="T61" s="23">
        <v>1687366</v>
      </c>
      <c r="U61" s="12">
        <v>0.36896929824561403</v>
      </c>
      <c r="V61" s="12">
        <v>0</v>
      </c>
      <c r="W61" s="12">
        <v>0.36896929824561403</v>
      </c>
    </row>
    <row r="62" spans="1:23" outlineLevel="2" x14ac:dyDescent="0.3">
      <c r="A62" s="10" t="s">
        <v>287</v>
      </c>
      <c r="B62" s="10" t="s">
        <v>29</v>
      </c>
      <c r="C62" s="10" t="s">
        <v>30</v>
      </c>
      <c r="D62" s="10" t="s">
        <v>49</v>
      </c>
      <c r="E62" s="10"/>
      <c r="F62" s="10" t="s">
        <v>32</v>
      </c>
      <c r="G62" s="10">
        <v>1111</v>
      </c>
      <c r="H62" s="10">
        <v>3480</v>
      </c>
      <c r="I62" s="11" t="s">
        <v>50</v>
      </c>
      <c r="J62" s="11"/>
      <c r="K62" s="23">
        <v>72519068</v>
      </c>
      <c r="L62" s="23">
        <v>72519068</v>
      </c>
      <c r="M62" s="23">
        <v>0</v>
      </c>
      <c r="N62" s="23">
        <v>0</v>
      </c>
      <c r="O62" s="23">
        <v>0</v>
      </c>
      <c r="P62" s="23">
        <v>58913225.75</v>
      </c>
      <c r="Q62" s="23">
        <v>49044810.100000001</v>
      </c>
      <c r="R62" s="23">
        <v>13605842.25</v>
      </c>
      <c r="S62" s="23">
        <v>13605842.25</v>
      </c>
      <c r="T62" s="23">
        <v>13605842.25</v>
      </c>
      <c r="U62" s="12">
        <v>0.81238255502676893</v>
      </c>
      <c r="V62" s="12">
        <v>0</v>
      </c>
      <c r="W62" s="12">
        <v>0.81238255502676893</v>
      </c>
    </row>
    <row r="63" spans="1:23" ht="57.6" outlineLevel="2" x14ac:dyDescent="0.3">
      <c r="A63" s="10" t="s">
        <v>287</v>
      </c>
      <c r="B63" s="10" t="s">
        <v>29</v>
      </c>
      <c r="C63" s="10" t="s">
        <v>30</v>
      </c>
      <c r="D63" s="10" t="s">
        <v>51</v>
      </c>
      <c r="E63" s="10" t="s">
        <v>52</v>
      </c>
      <c r="F63" s="10">
        <v>280</v>
      </c>
      <c r="G63" s="10">
        <v>1112</v>
      </c>
      <c r="H63" s="10">
        <v>3480</v>
      </c>
      <c r="I63" s="11" t="s">
        <v>53</v>
      </c>
      <c r="J63" s="11"/>
      <c r="K63" s="23">
        <v>9230996</v>
      </c>
      <c r="L63" s="23">
        <v>9230996</v>
      </c>
      <c r="M63" s="23">
        <v>0</v>
      </c>
      <c r="N63" s="23">
        <v>0</v>
      </c>
      <c r="O63" s="23">
        <v>0</v>
      </c>
      <c r="P63" s="23">
        <v>0</v>
      </c>
      <c r="Q63" s="23">
        <v>0</v>
      </c>
      <c r="R63" s="23">
        <v>9230996</v>
      </c>
      <c r="S63" s="23">
        <v>9230996</v>
      </c>
      <c r="T63" s="23">
        <v>9230996</v>
      </c>
      <c r="U63" s="12">
        <v>0</v>
      </c>
      <c r="V63" s="12">
        <v>0</v>
      </c>
      <c r="W63" s="12">
        <v>0</v>
      </c>
    </row>
    <row r="64" spans="1:23" ht="57.6" outlineLevel="2" x14ac:dyDescent="0.3">
      <c r="A64" s="10" t="s">
        <v>287</v>
      </c>
      <c r="B64" s="10" t="s">
        <v>29</v>
      </c>
      <c r="C64" s="10" t="s">
        <v>30</v>
      </c>
      <c r="D64" s="10" t="s">
        <v>51</v>
      </c>
      <c r="E64" s="10" t="s">
        <v>52</v>
      </c>
      <c r="F64" s="10" t="s">
        <v>32</v>
      </c>
      <c r="G64" s="10">
        <v>1112</v>
      </c>
      <c r="H64" s="10">
        <v>3480</v>
      </c>
      <c r="I64" s="11" t="s">
        <v>53</v>
      </c>
      <c r="J64" s="11"/>
      <c r="K64" s="23">
        <v>132672450</v>
      </c>
      <c r="L64" s="23">
        <v>132672450</v>
      </c>
      <c r="M64" s="23">
        <v>0</v>
      </c>
      <c r="N64" s="23">
        <v>0</v>
      </c>
      <c r="O64" s="23">
        <v>0</v>
      </c>
      <c r="P64" s="23">
        <v>128777316</v>
      </c>
      <c r="Q64" s="23">
        <v>128777316</v>
      </c>
      <c r="R64" s="23">
        <v>3895134</v>
      </c>
      <c r="S64" s="23">
        <v>3895134</v>
      </c>
      <c r="T64" s="23">
        <v>3895134</v>
      </c>
      <c r="U64" s="12">
        <v>0.97064097331435428</v>
      </c>
      <c r="V64" s="12">
        <v>0</v>
      </c>
      <c r="W64" s="12">
        <v>0.97064097331435428</v>
      </c>
    </row>
    <row r="65" spans="1:23" ht="57.6" outlineLevel="2" x14ac:dyDescent="0.3">
      <c r="A65" s="10" t="s">
        <v>287</v>
      </c>
      <c r="B65" s="10" t="s">
        <v>29</v>
      </c>
      <c r="C65" s="10" t="s">
        <v>30</v>
      </c>
      <c r="D65" s="10" t="s">
        <v>54</v>
      </c>
      <c r="E65" s="10" t="s">
        <v>52</v>
      </c>
      <c r="F65" s="10">
        <v>280</v>
      </c>
      <c r="G65" s="10">
        <v>1112</v>
      </c>
      <c r="H65" s="10">
        <v>3480</v>
      </c>
      <c r="I65" s="11" t="s">
        <v>55</v>
      </c>
      <c r="J65" s="11"/>
      <c r="K65" s="23">
        <v>498984</v>
      </c>
      <c r="L65" s="23">
        <v>498984</v>
      </c>
      <c r="M65" s="23">
        <v>0</v>
      </c>
      <c r="N65" s="23">
        <v>0</v>
      </c>
      <c r="O65" s="23">
        <v>0</v>
      </c>
      <c r="P65" s="23">
        <v>0</v>
      </c>
      <c r="Q65" s="23">
        <v>0</v>
      </c>
      <c r="R65" s="23">
        <v>498984</v>
      </c>
      <c r="S65" s="23">
        <v>498984</v>
      </c>
      <c r="T65" s="23">
        <v>498984</v>
      </c>
      <c r="U65" s="12">
        <v>0</v>
      </c>
      <c r="V65" s="12">
        <v>0</v>
      </c>
      <c r="W65" s="12">
        <v>0</v>
      </c>
    </row>
    <row r="66" spans="1:23" ht="57.6" outlineLevel="2" x14ac:dyDescent="0.3">
      <c r="A66" s="10" t="s">
        <v>287</v>
      </c>
      <c r="B66" s="10" t="s">
        <v>29</v>
      </c>
      <c r="C66" s="10" t="s">
        <v>30</v>
      </c>
      <c r="D66" s="10" t="s">
        <v>54</v>
      </c>
      <c r="E66" s="10" t="s">
        <v>52</v>
      </c>
      <c r="F66" s="10" t="s">
        <v>32</v>
      </c>
      <c r="G66" s="10">
        <v>1112</v>
      </c>
      <c r="H66" s="10">
        <v>3480</v>
      </c>
      <c r="I66" s="11" t="s">
        <v>55</v>
      </c>
      <c r="J66" s="11"/>
      <c r="K66" s="23">
        <v>7171484</v>
      </c>
      <c r="L66" s="23">
        <v>7171484</v>
      </c>
      <c r="M66" s="23">
        <v>0</v>
      </c>
      <c r="N66" s="23">
        <v>0</v>
      </c>
      <c r="O66" s="23">
        <v>0</v>
      </c>
      <c r="P66" s="23">
        <v>6965579</v>
      </c>
      <c r="Q66" s="23">
        <v>6965579</v>
      </c>
      <c r="R66" s="23">
        <v>205905</v>
      </c>
      <c r="S66" s="23">
        <v>205905</v>
      </c>
      <c r="T66" s="23">
        <v>205905</v>
      </c>
      <c r="U66" s="12">
        <v>0.97128836932495421</v>
      </c>
      <c r="V66" s="12">
        <v>0</v>
      </c>
      <c r="W66" s="12">
        <v>0.97128836932495421</v>
      </c>
    </row>
    <row r="67" spans="1:23" ht="72" outlineLevel="2" x14ac:dyDescent="0.3">
      <c r="A67" s="10" t="s">
        <v>287</v>
      </c>
      <c r="B67" s="10" t="s">
        <v>29</v>
      </c>
      <c r="C67" s="10" t="s">
        <v>30</v>
      </c>
      <c r="D67" s="10" t="s">
        <v>56</v>
      </c>
      <c r="E67" s="10" t="s">
        <v>52</v>
      </c>
      <c r="F67" s="10">
        <v>280</v>
      </c>
      <c r="G67" s="10">
        <v>1112</v>
      </c>
      <c r="H67" s="10">
        <v>3480</v>
      </c>
      <c r="I67" s="11" t="s">
        <v>57</v>
      </c>
      <c r="J67" s="11"/>
      <c r="K67" s="23">
        <v>5069564</v>
      </c>
      <c r="L67" s="23">
        <v>5069564</v>
      </c>
      <c r="M67" s="23">
        <v>0</v>
      </c>
      <c r="N67" s="23">
        <v>0</v>
      </c>
      <c r="O67" s="23">
        <v>0</v>
      </c>
      <c r="P67" s="23">
        <v>0</v>
      </c>
      <c r="Q67" s="23">
        <v>0</v>
      </c>
      <c r="R67" s="23">
        <v>5069564</v>
      </c>
      <c r="S67" s="23">
        <v>5069564</v>
      </c>
      <c r="T67" s="23">
        <v>5069564</v>
      </c>
      <c r="U67" s="12">
        <v>0</v>
      </c>
      <c r="V67" s="12">
        <v>0</v>
      </c>
      <c r="W67" s="12">
        <v>0</v>
      </c>
    </row>
    <row r="68" spans="1:23" ht="72" outlineLevel="2" x14ac:dyDescent="0.3">
      <c r="A68" s="10" t="s">
        <v>287</v>
      </c>
      <c r="B68" s="10" t="s">
        <v>29</v>
      </c>
      <c r="C68" s="10" t="s">
        <v>30</v>
      </c>
      <c r="D68" s="10" t="s">
        <v>56</v>
      </c>
      <c r="E68" s="10" t="s">
        <v>52</v>
      </c>
      <c r="F68" s="10" t="s">
        <v>32</v>
      </c>
      <c r="G68" s="10">
        <v>1112</v>
      </c>
      <c r="H68" s="10">
        <v>3480</v>
      </c>
      <c r="I68" s="11" t="s">
        <v>57</v>
      </c>
      <c r="J68" s="11"/>
      <c r="K68" s="23">
        <v>40099729</v>
      </c>
      <c r="L68" s="23">
        <v>40099729</v>
      </c>
      <c r="M68" s="23">
        <v>0</v>
      </c>
      <c r="N68" s="23">
        <v>0</v>
      </c>
      <c r="O68" s="23">
        <v>0</v>
      </c>
      <c r="P68" s="23">
        <v>33330095</v>
      </c>
      <c r="Q68" s="23">
        <v>33330095</v>
      </c>
      <c r="R68" s="23">
        <v>6769634</v>
      </c>
      <c r="S68" s="23">
        <v>6769634</v>
      </c>
      <c r="T68" s="23">
        <v>6769634</v>
      </c>
      <c r="U68" s="12">
        <v>0.83118005610461854</v>
      </c>
      <c r="V68" s="12">
        <v>0</v>
      </c>
      <c r="W68" s="12">
        <v>0.83118005610461854</v>
      </c>
    </row>
    <row r="69" spans="1:23" ht="57.6" outlineLevel="2" x14ac:dyDescent="0.3">
      <c r="A69" s="10" t="s">
        <v>287</v>
      </c>
      <c r="B69" s="10" t="s">
        <v>29</v>
      </c>
      <c r="C69" s="10" t="s">
        <v>30</v>
      </c>
      <c r="D69" s="10" t="s">
        <v>58</v>
      </c>
      <c r="E69" s="10" t="s">
        <v>52</v>
      </c>
      <c r="F69" s="10">
        <v>280</v>
      </c>
      <c r="G69" s="10">
        <v>1112</v>
      </c>
      <c r="H69" s="10">
        <v>3480</v>
      </c>
      <c r="I69" s="11" t="s">
        <v>59</v>
      </c>
      <c r="J69" s="11"/>
      <c r="K69" s="23">
        <v>1496980</v>
      </c>
      <c r="L69" s="23">
        <v>1496980</v>
      </c>
      <c r="M69" s="23">
        <v>0</v>
      </c>
      <c r="N69" s="23">
        <v>0</v>
      </c>
      <c r="O69" s="23">
        <v>0</v>
      </c>
      <c r="P69" s="23">
        <v>0</v>
      </c>
      <c r="Q69" s="23">
        <v>0</v>
      </c>
      <c r="R69" s="23">
        <v>1496980</v>
      </c>
      <c r="S69" s="23">
        <v>1496980</v>
      </c>
      <c r="T69" s="23">
        <v>1496980</v>
      </c>
      <c r="U69" s="12">
        <v>0</v>
      </c>
      <c r="V69" s="12">
        <v>0</v>
      </c>
      <c r="W69" s="12">
        <v>0</v>
      </c>
    </row>
    <row r="70" spans="1:23" ht="57.6" outlineLevel="2" x14ac:dyDescent="0.3">
      <c r="A70" s="10" t="s">
        <v>287</v>
      </c>
      <c r="B70" s="10" t="s">
        <v>29</v>
      </c>
      <c r="C70" s="10" t="s">
        <v>30</v>
      </c>
      <c r="D70" s="10" t="s">
        <v>58</v>
      </c>
      <c r="E70" s="10" t="s">
        <v>52</v>
      </c>
      <c r="F70" s="10" t="s">
        <v>32</v>
      </c>
      <c r="G70" s="10">
        <v>1112</v>
      </c>
      <c r="H70" s="10">
        <v>3480</v>
      </c>
      <c r="I70" s="11" t="s">
        <v>59</v>
      </c>
      <c r="J70" s="11"/>
      <c r="K70" s="23">
        <v>21514451</v>
      </c>
      <c r="L70" s="23">
        <v>21514451</v>
      </c>
      <c r="M70" s="23">
        <v>0</v>
      </c>
      <c r="N70" s="23">
        <v>0</v>
      </c>
      <c r="O70" s="23">
        <v>0</v>
      </c>
      <c r="P70" s="23">
        <v>20880006</v>
      </c>
      <c r="Q70" s="23">
        <v>20880006</v>
      </c>
      <c r="R70" s="23">
        <v>634445</v>
      </c>
      <c r="S70" s="23">
        <v>634445</v>
      </c>
      <c r="T70" s="23">
        <v>634445</v>
      </c>
      <c r="U70" s="12">
        <v>0.97051075112258267</v>
      </c>
      <c r="V70" s="12">
        <v>0</v>
      </c>
      <c r="W70" s="12">
        <v>0.97051075112258267</v>
      </c>
    </row>
    <row r="71" spans="1:23" ht="57.6" outlineLevel="2" x14ac:dyDescent="0.3">
      <c r="A71" s="10" t="s">
        <v>287</v>
      </c>
      <c r="B71" s="10" t="s">
        <v>29</v>
      </c>
      <c r="C71" s="10" t="s">
        <v>30</v>
      </c>
      <c r="D71" s="10" t="s">
        <v>60</v>
      </c>
      <c r="E71" s="10" t="s">
        <v>52</v>
      </c>
      <c r="F71" s="10">
        <v>280</v>
      </c>
      <c r="G71" s="10">
        <v>1112</v>
      </c>
      <c r="H71" s="10">
        <v>3480</v>
      </c>
      <c r="I71" s="11" t="s">
        <v>59</v>
      </c>
      <c r="J71" s="11"/>
      <c r="K71" s="23">
        <v>2993864</v>
      </c>
      <c r="L71" s="23">
        <v>2993864</v>
      </c>
      <c r="M71" s="23">
        <v>0</v>
      </c>
      <c r="N71" s="23">
        <v>0</v>
      </c>
      <c r="O71" s="23">
        <v>0</v>
      </c>
      <c r="P71" s="23">
        <v>0</v>
      </c>
      <c r="Q71" s="23">
        <v>0</v>
      </c>
      <c r="R71" s="23">
        <v>2993864</v>
      </c>
      <c r="S71" s="23">
        <v>2993864</v>
      </c>
      <c r="T71" s="23">
        <v>2993864</v>
      </c>
      <c r="U71" s="12">
        <v>0</v>
      </c>
      <c r="V71" s="12">
        <v>0</v>
      </c>
      <c r="W71" s="12">
        <v>0</v>
      </c>
    </row>
    <row r="72" spans="1:23" ht="57.6" outlineLevel="2" x14ac:dyDescent="0.3">
      <c r="A72" s="10" t="s">
        <v>287</v>
      </c>
      <c r="B72" s="10" t="s">
        <v>29</v>
      </c>
      <c r="C72" s="10" t="s">
        <v>30</v>
      </c>
      <c r="D72" s="10" t="s">
        <v>60</v>
      </c>
      <c r="E72" s="10" t="s">
        <v>52</v>
      </c>
      <c r="F72" s="10" t="s">
        <v>32</v>
      </c>
      <c r="G72" s="10">
        <v>1112</v>
      </c>
      <c r="H72" s="10">
        <v>3480</v>
      </c>
      <c r="I72" s="11" t="s">
        <v>59</v>
      </c>
      <c r="J72" s="11"/>
      <c r="K72" s="23">
        <v>43028903</v>
      </c>
      <c r="L72" s="23">
        <v>43028903</v>
      </c>
      <c r="M72" s="23">
        <v>0</v>
      </c>
      <c r="N72" s="23">
        <v>0</v>
      </c>
      <c r="O72" s="23">
        <v>0</v>
      </c>
      <c r="P72" s="23">
        <v>41759989</v>
      </c>
      <c r="Q72" s="23">
        <v>41759989</v>
      </c>
      <c r="R72" s="23">
        <v>1268914</v>
      </c>
      <c r="S72" s="23">
        <v>1268914</v>
      </c>
      <c r="T72" s="23">
        <v>1268914</v>
      </c>
      <c r="U72" s="12">
        <v>0.9705101940432922</v>
      </c>
      <c r="V72" s="12">
        <v>0</v>
      </c>
      <c r="W72" s="12">
        <v>0.9705101940432922</v>
      </c>
    </row>
    <row r="73" spans="1:23" outlineLevel="2" x14ac:dyDescent="0.3">
      <c r="A73" s="10" t="s">
        <v>301</v>
      </c>
      <c r="B73" s="10" t="s">
        <v>29</v>
      </c>
      <c r="C73" s="10" t="s">
        <v>30</v>
      </c>
      <c r="D73" s="10" t="s">
        <v>31</v>
      </c>
      <c r="E73" s="10"/>
      <c r="F73" s="10" t="s">
        <v>32</v>
      </c>
      <c r="G73" s="10">
        <v>1111</v>
      </c>
      <c r="H73" s="10">
        <v>3480</v>
      </c>
      <c r="I73" s="11" t="s">
        <v>33</v>
      </c>
      <c r="J73" s="11"/>
      <c r="K73" s="23">
        <v>2182295348</v>
      </c>
      <c r="L73" s="23">
        <v>2182295348</v>
      </c>
      <c r="M73" s="23">
        <v>0</v>
      </c>
      <c r="N73" s="23">
        <v>0</v>
      </c>
      <c r="O73" s="23">
        <v>0</v>
      </c>
      <c r="P73" s="23">
        <v>1931015768.21</v>
      </c>
      <c r="Q73" s="23">
        <v>1610061320.3800001</v>
      </c>
      <c r="R73" s="23">
        <v>251279579.78999999</v>
      </c>
      <c r="S73" s="23">
        <v>251279579.78999999</v>
      </c>
      <c r="T73" s="23">
        <v>251279579.78999996</v>
      </c>
      <c r="U73" s="12">
        <v>0.88485537486010346</v>
      </c>
      <c r="V73" s="12">
        <v>0</v>
      </c>
      <c r="W73" s="12">
        <v>0.88485537486010346</v>
      </c>
    </row>
    <row r="74" spans="1:23" outlineLevel="2" x14ac:dyDescent="0.3">
      <c r="A74" s="10" t="s">
        <v>301</v>
      </c>
      <c r="B74" s="10" t="s">
        <v>29</v>
      </c>
      <c r="C74" s="10" t="s">
        <v>30</v>
      </c>
      <c r="D74" s="10" t="s">
        <v>34</v>
      </c>
      <c r="E74" s="10"/>
      <c r="F74" s="10" t="s">
        <v>32</v>
      </c>
      <c r="G74" s="10">
        <v>1111</v>
      </c>
      <c r="H74" s="10">
        <v>3480</v>
      </c>
      <c r="I74" s="11" t="s">
        <v>35</v>
      </c>
      <c r="J74" s="11"/>
      <c r="K74" s="23">
        <v>21668751</v>
      </c>
      <c r="L74" s="23">
        <v>21668751</v>
      </c>
      <c r="M74" s="23">
        <v>0</v>
      </c>
      <c r="N74" s="23">
        <v>0</v>
      </c>
      <c r="O74" s="23">
        <v>0</v>
      </c>
      <c r="P74" s="23">
        <v>16533926.66</v>
      </c>
      <c r="Q74" s="23">
        <v>13569793.32</v>
      </c>
      <c r="R74" s="23">
        <v>5134824.34</v>
      </c>
      <c r="S74" s="23">
        <v>5134824.34</v>
      </c>
      <c r="T74" s="23">
        <v>5134824.34</v>
      </c>
      <c r="U74" s="12">
        <v>0.76303090381166871</v>
      </c>
      <c r="V74" s="12">
        <v>0</v>
      </c>
      <c r="W74" s="12">
        <v>0.76303090381166871</v>
      </c>
    </row>
    <row r="75" spans="1:23" outlineLevel="2" x14ac:dyDescent="0.3">
      <c r="A75" s="10" t="s">
        <v>301</v>
      </c>
      <c r="B75" s="10" t="s">
        <v>29</v>
      </c>
      <c r="C75" s="10" t="s">
        <v>30</v>
      </c>
      <c r="D75" s="10" t="s">
        <v>36</v>
      </c>
      <c r="E75" s="10"/>
      <c r="F75" s="10" t="s">
        <v>32</v>
      </c>
      <c r="G75" s="10">
        <v>1111</v>
      </c>
      <c r="H75" s="10">
        <v>3480</v>
      </c>
      <c r="I75" s="11" t="s">
        <v>37</v>
      </c>
      <c r="J75" s="11" t="s">
        <v>38</v>
      </c>
      <c r="K75" s="23">
        <v>19837698</v>
      </c>
      <c r="L75" s="23">
        <v>19837698</v>
      </c>
      <c r="M75" s="23">
        <v>0</v>
      </c>
      <c r="N75" s="23">
        <v>0</v>
      </c>
      <c r="O75" s="23">
        <v>0</v>
      </c>
      <c r="P75" s="23">
        <v>5363870.07</v>
      </c>
      <c r="Q75" s="23">
        <v>4997768.5</v>
      </c>
      <c r="R75" s="23">
        <v>14473827.93</v>
      </c>
      <c r="S75" s="23">
        <v>14473827.93</v>
      </c>
      <c r="T75" s="23">
        <v>14473827.93</v>
      </c>
      <c r="U75" s="12">
        <v>0.27038772694291446</v>
      </c>
      <c r="V75" s="12">
        <v>0</v>
      </c>
      <c r="W75" s="12">
        <v>0.27038772694291446</v>
      </c>
    </row>
    <row r="76" spans="1:23" outlineLevel="2" x14ac:dyDescent="0.3">
      <c r="A76" s="10" t="s">
        <v>301</v>
      </c>
      <c r="B76" s="10" t="s">
        <v>29</v>
      </c>
      <c r="C76" s="10" t="s">
        <v>30</v>
      </c>
      <c r="D76" s="10" t="s">
        <v>41</v>
      </c>
      <c r="E76" s="10"/>
      <c r="F76" s="10" t="s">
        <v>32</v>
      </c>
      <c r="G76" s="10">
        <v>1111</v>
      </c>
      <c r="H76" s="10">
        <v>3480</v>
      </c>
      <c r="I76" s="11" t="s">
        <v>42</v>
      </c>
      <c r="J76" s="11"/>
      <c r="K76" s="23">
        <v>679787990</v>
      </c>
      <c r="L76" s="23">
        <v>679787990</v>
      </c>
      <c r="M76" s="23">
        <v>0</v>
      </c>
      <c r="N76" s="23">
        <v>0</v>
      </c>
      <c r="O76" s="23">
        <v>0</v>
      </c>
      <c r="P76" s="23">
        <v>663537066.34000003</v>
      </c>
      <c r="Q76" s="23">
        <v>554073958.5</v>
      </c>
      <c r="R76" s="23">
        <v>16250923.66</v>
      </c>
      <c r="S76" s="23">
        <v>16250923.66</v>
      </c>
      <c r="T76" s="23">
        <v>16250923.659999967</v>
      </c>
      <c r="U76" s="12">
        <v>0.97609412949469732</v>
      </c>
      <c r="V76" s="12">
        <v>0</v>
      </c>
      <c r="W76" s="12">
        <v>0.97609412949469732</v>
      </c>
    </row>
    <row r="77" spans="1:23" ht="28.8" outlineLevel="2" x14ac:dyDescent="0.3">
      <c r="A77" s="10" t="s">
        <v>301</v>
      </c>
      <c r="B77" s="10" t="s">
        <v>29</v>
      </c>
      <c r="C77" s="10" t="s">
        <v>30</v>
      </c>
      <c r="D77" s="10" t="s">
        <v>43</v>
      </c>
      <c r="E77" s="10"/>
      <c r="F77" s="10" t="s">
        <v>32</v>
      </c>
      <c r="G77" s="10">
        <v>1111</v>
      </c>
      <c r="H77" s="10">
        <v>3480</v>
      </c>
      <c r="I77" s="11" t="s">
        <v>44</v>
      </c>
      <c r="J77" s="11"/>
      <c r="K77" s="23">
        <v>1066901990</v>
      </c>
      <c r="L77" s="23">
        <v>1066901990</v>
      </c>
      <c r="M77" s="23">
        <v>0</v>
      </c>
      <c r="N77" s="23">
        <v>0</v>
      </c>
      <c r="O77" s="23">
        <v>0</v>
      </c>
      <c r="P77" s="23">
        <v>1031705761</v>
      </c>
      <c r="Q77" s="23">
        <v>860324168.58000004</v>
      </c>
      <c r="R77" s="23">
        <v>35196229</v>
      </c>
      <c r="S77" s="23">
        <v>35196229</v>
      </c>
      <c r="T77" s="23">
        <v>35196229</v>
      </c>
      <c r="U77" s="12">
        <v>0.96701081324255478</v>
      </c>
      <c r="V77" s="12">
        <v>0</v>
      </c>
      <c r="W77" s="12">
        <v>0.96701081324255478</v>
      </c>
    </row>
    <row r="78" spans="1:23" outlineLevel="2" x14ac:dyDescent="0.3">
      <c r="A78" s="10" t="s">
        <v>301</v>
      </c>
      <c r="B78" s="10" t="s">
        <v>29</v>
      </c>
      <c r="C78" s="10" t="s">
        <v>30</v>
      </c>
      <c r="D78" s="10" t="s">
        <v>45</v>
      </c>
      <c r="E78" s="10"/>
      <c r="F78" s="10">
        <v>280</v>
      </c>
      <c r="G78" s="10">
        <v>1111</v>
      </c>
      <c r="H78" s="10">
        <v>3480</v>
      </c>
      <c r="I78" s="11" t="s">
        <v>46</v>
      </c>
      <c r="J78" s="11"/>
      <c r="K78" s="23">
        <v>399083139</v>
      </c>
      <c r="L78" s="23">
        <v>399083139</v>
      </c>
      <c r="M78" s="23">
        <v>0</v>
      </c>
      <c r="N78" s="23">
        <v>0</v>
      </c>
      <c r="O78" s="23">
        <v>0</v>
      </c>
      <c r="P78" s="23">
        <v>370371302.43000001</v>
      </c>
      <c r="Q78" s="23">
        <v>370371302.43000001</v>
      </c>
      <c r="R78" s="23">
        <v>28711836.57</v>
      </c>
      <c r="S78" s="23">
        <v>28711836.57</v>
      </c>
      <c r="T78" s="23">
        <v>28711836.569999993</v>
      </c>
      <c r="U78" s="12">
        <v>0.92805550081132349</v>
      </c>
      <c r="V78" s="12">
        <v>0</v>
      </c>
      <c r="W78" s="12">
        <v>0.92805550081132349</v>
      </c>
    </row>
    <row r="79" spans="1:23" outlineLevel="2" x14ac:dyDescent="0.3">
      <c r="A79" s="10" t="s">
        <v>301</v>
      </c>
      <c r="B79" s="10" t="s">
        <v>29</v>
      </c>
      <c r="C79" s="10" t="s">
        <v>30</v>
      </c>
      <c r="D79" s="10" t="s">
        <v>47</v>
      </c>
      <c r="E79" s="10"/>
      <c r="F79" s="10" t="s">
        <v>32</v>
      </c>
      <c r="G79" s="10">
        <v>1111</v>
      </c>
      <c r="H79" s="10">
        <v>3480</v>
      </c>
      <c r="I79" s="11" t="s">
        <v>48</v>
      </c>
      <c r="J79" s="11"/>
      <c r="K79" s="23">
        <v>330005321</v>
      </c>
      <c r="L79" s="23">
        <v>330005321</v>
      </c>
      <c r="M79" s="23">
        <v>0</v>
      </c>
      <c r="N79" s="23">
        <v>0</v>
      </c>
      <c r="O79" s="23">
        <v>0</v>
      </c>
      <c r="P79" s="23">
        <v>330005312.97000003</v>
      </c>
      <c r="Q79" s="23">
        <v>0</v>
      </c>
      <c r="R79" s="23">
        <v>8.0299999999999994</v>
      </c>
      <c r="S79" s="23">
        <v>8.0299999999999994</v>
      </c>
      <c r="T79" s="23">
        <v>8.0299999713897705</v>
      </c>
      <c r="U79" s="12">
        <v>0.99999997566705912</v>
      </c>
      <c r="V79" s="12">
        <v>0</v>
      </c>
      <c r="W79" s="12">
        <v>0.99999997566705912</v>
      </c>
    </row>
    <row r="80" spans="1:23" outlineLevel="2" x14ac:dyDescent="0.3">
      <c r="A80" s="10" t="s">
        <v>301</v>
      </c>
      <c r="B80" s="10" t="s">
        <v>29</v>
      </c>
      <c r="C80" s="10" t="s">
        <v>30</v>
      </c>
      <c r="D80" s="10" t="s">
        <v>49</v>
      </c>
      <c r="E80" s="10"/>
      <c r="F80" s="10" t="s">
        <v>32</v>
      </c>
      <c r="G80" s="10">
        <v>1111</v>
      </c>
      <c r="H80" s="10">
        <v>3480</v>
      </c>
      <c r="I80" s="11" t="s">
        <v>50</v>
      </c>
      <c r="J80" s="11"/>
      <c r="K80" s="23">
        <v>488477586</v>
      </c>
      <c r="L80" s="23">
        <v>488477586</v>
      </c>
      <c r="M80" s="23">
        <v>0</v>
      </c>
      <c r="N80" s="23">
        <v>0</v>
      </c>
      <c r="O80" s="23">
        <v>0</v>
      </c>
      <c r="P80" s="23">
        <v>410515839.27999997</v>
      </c>
      <c r="Q80" s="23">
        <v>342946220.87</v>
      </c>
      <c r="R80" s="23">
        <v>77961746.719999999</v>
      </c>
      <c r="S80" s="23">
        <v>77961746.719999999</v>
      </c>
      <c r="T80" s="23">
        <v>77961746.720000029</v>
      </c>
      <c r="U80" s="12">
        <v>0.84039851785543329</v>
      </c>
      <c r="V80" s="12">
        <v>0</v>
      </c>
      <c r="W80" s="12">
        <v>0.84039851785543329</v>
      </c>
    </row>
    <row r="81" spans="1:23" ht="57.6" outlineLevel="2" x14ac:dyDescent="0.3">
      <c r="A81" s="10" t="s">
        <v>301</v>
      </c>
      <c r="B81" s="10" t="s">
        <v>29</v>
      </c>
      <c r="C81" s="10" t="s">
        <v>30</v>
      </c>
      <c r="D81" s="10" t="s">
        <v>51</v>
      </c>
      <c r="E81" s="10" t="s">
        <v>52</v>
      </c>
      <c r="F81" s="10" t="s">
        <v>32</v>
      </c>
      <c r="G81" s="10">
        <v>1112</v>
      </c>
      <c r="H81" s="10">
        <v>3480</v>
      </c>
      <c r="I81" s="11" t="s">
        <v>53</v>
      </c>
      <c r="J81" s="11"/>
      <c r="K81" s="23">
        <v>442980133</v>
      </c>
      <c r="L81" s="23">
        <v>442980133</v>
      </c>
      <c r="M81" s="23">
        <v>0</v>
      </c>
      <c r="N81" s="23">
        <v>0</v>
      </c>
      <c r="O81" s="23">
        <v>0</v>
      </c>
      <c r="P81" s="23">
        <v>413366757</v>
      </c>
      <c r="Q81" s="23">
        <v>413366757</v>
      </c>
      <c r="R81" s="23">
        <v>29613376</v>
      </c>
      <c r="S81" s="23">
        <v>29613376</v>
      </c>
      <c r="T81" s="23">
        <v>29613376</v>
      </c>
      <c r="U81" s="12">
        <v>0.93314965210866463</v>
      </c>
      <c r="V81" s="12">
        <v>0</v>
      </c>
      <c r="W81" s="12">
        <v>0.93314965210866463</v>
      </c>
    </row>
    <row r="82" spans="1:23" ht="57.6" outlineLevel="2" x14ac:dyDescent="0.3">
      <c r="A82" s="10" t="s">
        <v>301</v>
      </c>
      <c r="B82" s="10" t="s">
        <v>29</v>
      </c>
      <c r="C82" s="10" t="s">
        <v>30</v>
      </c>
      <c r="D82" s="10" t="s">
        <v>54</v>
      </c>
      <c r="E82" s="10" t="s">
        <v>52</v>
      </c>
      <c r="F82" s="10" t="s">
        <v>32</v>
      </c>
      <c r="G82" s="10">
        <v>1112</v>
      </c>
      <c r="H82" s="10">
        <v>3480</v>
      </c>
      <c r="I82" s="11" t="s">
        <v>55</v>
      </c>
      <c r="J82" s="11"/>
      <c r="K82" s="23">
        <v>23944876</v>
      </c>
      <c r="L82" s="23">
        <v>23944876</v>
      </c>
      <c r="M82" s="23">
        <v>0</v>
      </c>
      <c r="N82" s="23">
        <v>0</v>
      </c>
      <c r="O82" s="23">
        <v>0</v>
      </c>
      <c r="P82" s="23">
        <v>22473172</v>
      </c>
      <c r="Q82" s="23">
        <v>22473172</v>
      </c>
      <c r="R82" s="23">
        <v>1471704</v>
      </c>
      <c r="S82" s="23">
        <v>1471704</v>
      </c>
      <c r="T82" s="23">
        <v>1471704</v>
      </c>
      <c r="U82" s="12">
        <v>0.93853783164297866</v>
      </c>
      <c r="V82" s="12">
        <v>0</v>
      </c>
      <c r="W82" s="12">
        <v>0.93853783164297866</v>
      </c>
    </row>
    <row r="83" spans="1:23" ht="72" outlineLevel="2" x14ac:dyDescent="0.3">
      <c r="A83" s="10" t="s">
        <v>301</v>
      </c>
      <c r="B83" s="10" t="s">
        <v>29</v>
      </c>
      <c r="C83" s="10" t="s">
        <v>30</v>
      </c>
      <c r="D83" s="10" t="s">
        <v>56</v>
      </c>
      <c r="E83" s="10" t="s">
        <v>52</v>
      </c>
      <c r="F83" s="10" t="s">
        <v>32</v>
      </c>
      <c r="G83" s="10">
        <v>1112</v>
      </c>
      <c r="H83" s="10">
        <v>3480</v>
      </c>
      <c r="I83" s="11" t="s">
        <v>57</v>
      </c>
      <c r="J83" s="11"/>
      <c r="K83" s="23">
        <v>85038363</v>
      </c>
      <c r="L83" s="23">
        <v>85038363</v>
      </c>
      <c r="M83" s="23">
        <v>0</v>
      </c>
      <c r="N83" s="23">
        <v>0</v>
      </c>
      <c r="O83" s="23">
        <v>0</v>
      </c>
      <c r="P83" s="23">
        <v>78365557</v>
      </c>
      <c r="Q83" s="23">
        <v>78365557</v>
      </c>
      <c r="R83" s="23">
        <v>6672806</v>
      </c>
      <c r="S83" s="23">
        <v>6672806</v>
      </c>
      <c r="T83" s="23">
        <v>6672806</v>
      </c>
      <c r="U83" s="12">
        <v>0.92153181499977843</v>
      </c>
      <c r="V83" s="12">
        <v>0</v>
      </c>
      <c r="W83" s="12">
        <v>0.92153181499977843</v>
      </c>
    </row>
    <row r="84" spans="1:23" ht="57.6" outlineLevel="2" x14ac:dyDescent="0.3">
      <c r="A84" s="10" t="s">
        <v>301</v>
      </c>
      <c r="B84" s="10" t="s">
        <v>29</v>
      </c>
      <c r="C84" s="10" t="s">
        <v>30</v>
      </c>
      <c r="D84" s="10" t="s">
        <v>58</v>
      </c>
      <c r="E84" s="10" t="s">
        <v>52</v>
      </c>
      <c r="F84" s="10" t="s">
        <v>32</v>
      </c>
      <c r="G84" s="10">
        <v>1112</v>
      </c>
      <c r="H84" s="10">
        <v>3480</v>
      </c>
      <c r="I84" s="11" t="s">
        <v>59</v>
      </c>
      <c r="J84" s="11"/>
      <c r="K84" s="23">
        <v>71834626</v>
      </c>
      <c r="L84" s="23">
        <v>71834626</v>
      </c>
      <c r="M84" s="23">
        <v>0</v>
      </c>
      <c r="N84" s="23">
        <v>0</v>
      </c>
      <c r="O84" s="23">
        <v>0</v>
      </c>
      <c r="P84" s="23">
        <v>67019366</v>
      </c>
      <c r="Q84" s="23">
        <v>67019366</v>
      </c>
      <c r="R84" s="23">
        <v>4815260</v>
      </c>
      <c r="S84" s="23">
        <v>4815260</v>
      </c>
      <c r="T84" s="23">
        <v>4815260</v>
      </c>
      <c r="U84" s="12">
        <v>0.93296742437275304</v>
      </c>
      <c r="V84" s="12">
        <v>0</v>
      </c>
      <c r="W84" s="12">
        <v>0.93296742437275304</v>
      </c>
    </row>
    <row r="85" spans="1:23" ht="57.6" outlineLevel="2" x14ac:dyDescent="0.3">
      <c r="A85" s="10" t="s">
        <v>301</v>
      </c>
      <c r="B85" s="10" t="s">
        <v>29</v>
      </c>
      <c r="C85" s="10" t="s">
        <v>30</v>
      </c>
      <c r="D85" s="10" t="s">
        <v>60</v>
      </c>
      <c r="E85" s="10" t="s">
        <v>52</v>
      </c>
      <c r="F85" s="10" t="s">
        <v>32</v>
      </c>
      <c r="G85" s="10">
        <v>1112</v>
      </c>
      <c r="H85" s="10">
        <v>3480</v>
      </c>
      <c r="I85" s="11" t="s">
        <v>59</v>
      </c>
      <c r="J85" s="11"/>
      <c r="K85" s="23">
        <v>143669232</v>
      </c>
      <c r="L85" s="23">
        <v>143669232</v>
      </c>
      <c r="M85" s="23">
        <v>0</v>
      </c>
      <c r="N85" s="23">
        <v>0</v>
      </c>
      <c r="O85" s="23">
        <v>0</v>
      </c>
      <c r="P85" s="23">
        <v>134038801</v>
      </c>
      <c r="Q85" s="23">
        <v>134038801</v>
      </c>
      <c r="R85" s="23">
        <v>9630431</v>
      </c>
      <c r="S85" s="23">
        <v>9630431</v>
      </c>
      <c r="T85" s="23">
        <v>9630431</v>
      </c>
      <c r="U85" s="12">
        <v>0.93296803451973631</v>
      </c>
      <c r="V85" s="12">
        <v>0</v>
      </c>
      <c r="W85" s="12">
        <v>0.93296803451973631</v>
      </c>
    </row>
    <row r="86" spans="1:23" outlineLevel="2" x14ac:dyDescent="0.3">
      <c r="A86" s="10" t="s">
        <v>317</v>
      </c>
      <c r="B86" s="10" t="s">
        <v>29</v>
      </c>
      <c r="C86" s="10" t="s">
        <v>30</v>
      </c>
      <c r="D86" s="10" t="s">
        <v>31</v>
      </c>
      <c r="E86" s="10"/>
      <c r="F86" s="10" t="s">
        <v>32</v>
      </c>
      <c r="G86" s="10">
        <v>1111</v>
      </c>
      <c r="H86" s="10">
        <v>3480</v>
      </c>
      <c r="I86" s="11" t="s">
        <v>33</v>
      </c>
      <c r="J86" s="11"/>
      <c r="K86" s="23">
        <v>528357359</v>
      </c>
      <c r="L86" s="23">
        <v>528357359</v>
      </c>
      <c r="M86" s="23">
        <v>0</v>
      </c>
      <c r="N86" s="23">
        <v>0</v>
      </c>
      <c r="O86" s="23">
        <v>0</v>
      </c>
      <c r="P86" s="23">
        <v>453810063.97000003</v>
      </c>
      <c r="Q86" s="23">
        <v>378250847.30000001</v>
      </c>
      <c r="R86" s="23">
        <v>74547295.030000001</v>
      </c>
      <c r="S86" s="23">
        <v>74547295.030000001</v>
      </c>
      <c r="T86" s="23">
        <v>74547295.029999971</v>
      </c>
      <c r="U86" s="12">
        <v>0.85890743497716671</v>
      </c>
      <c r="V86" s="12">
        <v>0</v>
      </c>
      <c r="W86" s="12">
        <v>0.85890743497716671</v>
      </c>
    </row>
    <row r="87" spans="1:23" outlineLevel="2" x14ac:dyDescent="0.3">
      <c r="A87" s="10" t="s">
        <v>317</v>
      </c>
      <c r="B87" s="10" t="s">
        <v>29</v>
      </c>
      <c r="C87" s="10" t="s">
        <v>30</v>
      </c>
      <c r="D87" s="10" t="s">
        <v>34</v>
      </c>
      <c r="E87" s="10"/>
      <c r="F87" s="10" t="s">
        <v>32</v>
      </c>
      <c r="G87" s="10">
        <v>1111</v>
      </c>
      <c r="H87" s="10">
        <v>3480</v>
      </c>
      <c r="I87" s="11" t="s">
        <v>35</v>
      </c>
      <c r="J87" s="11"/>
      <c r="K87" s="23">
        <v>5155766</v>
      </c>
      <c r="L87" s="23">
        <v>5155766</v>
      </c>
      <c r="M87" s="23">
        <v>0</v>
      </c>
      <c r="N87" s="23">
        <v>0</v>
      </c>
      <c r="O87" s="23">
        <v>0</v>
      </c>
      <c r="P87" s="23">
        <v>1104441.67</v>
      </c>
      <c r="Q87" s="23">
        <v>1104441.67</v>
      </c>
      <c r="R87" s="23">
        <v>4051324.33</v>
      </c>
      <c r="S87" s="23">
        <v>4051324.33</v>
      </c>
      <c r="T87" s="23">
        <v>4051324.33</v>
      </c>
      <c r="U87" s="12">
        <v>0.21421485575567237</v>
      </c>
      <c r="V87" s="12">
        <v>0</v>
      </c>
      <c r="W87" s="12">
        <v>0.21421485575567237</v>
      </c>
    </row>
    <row r="88" spans="1:23" outlineLevel="2" x14ac:dyDescent="0.3">
      <c r="A88" s="10" t="s">
        <v>317</v>
      </c>
      <c r="B88" s="10" t="s">
        <v>29</v>
      </c>
      <c r="C88" s="10" t="s">
        <v>30</v>
      </c>
      <c r="D88" s="10" t="s">
        <v>41</v>
      </c>
      <c r="E88" s="10"/>
      <c r="F88" s="10" t="s">
        <v>32</v>
      </c>
      <c r="G88" s="10">
        <v>1111</v>
      </c>
      <c r="H88" s="10">
        <v>3480</v>
      </c>
      <c r="I88" s="11" t="s">
        <v>42</v>
      </c>
      <c r="J88" s="11"/>
      <c r="K88" s="23">
        <v>231938816</v>
      </c>
      <c r="L88" s="23">
        <v>231938816</v>
      </c>
      <c r="M88" s="23">
        <v>0</v>
      </c>
      <c r="N88" s="23">
        <v>0</v>
      </c>
      <c r="O88" s="23">
        <v>0</v>
      </c>
      <c r="P88" s="23">
        <v>180396681.28</v>
      </c>
      <c r="Q88" s="23">
        <v>149632141.88</v>
      </c>
      <c r="R88" s="23">
        <v>51542134.719999999</v>
      </c>
      <c r="S88" s="23">
        <v>51542134.719999999</v>
      </c>
      <c r="T88" s="23">
        <v>51542134.719999999</v>
      </c>
      <c r="U88" s="12">
        <v>0.77777702064323728</v>
      </c>
      <c r="V88" s="12">
        <v>0</v>
      </c>
      <c r="W88" s="12">
        <v>0.77777702064323728</v>
      </c>
    </row>
    <row r="89" spans="1:23" ht="28.8" outlineLevel="2" x14ac:dyDescent="0.3">
      <c r="A89" s="10" t="s">
        <v>317</v>
      </c>
      <c r="B89" s="10" t="s">
        <v>29</v>
      </c>
      <c r="C89" s="10" t="s">
        <v>30</v>
      </c>
      <c r="D89" s="10" t="s">
        <v>43</v>
      </c>
      <c r="E89" s="10"/>
      <c r="F89" s="10" t="s">
        <v>32</v>
      </c>
      <c r="G89" s="10">
        <v>1111</v>
      </c>
      <c r="H89" s="10">
        <v>3480</v>
      </c>
      <c r="I89" s="11" t="s">
        <v>44</v>
      </c>
      <c r="J89" s="11"/>
      <c r="K89" s="23">
        <v>249685151</v>
      </c>
      <c r="L89" s="23">
        <v>249685151</v>
      </c>
      <c r="M89" s="23">
        <v>0</v>
      </c>
      <c r="N89" s="23">
        <v>0</v>
      </c>
      <c r="O89" s="23">
        <v>0</v>
      </c>
      <c r="P89" s="23">
        <v>238993703.68000001</v>
      </c>
      <c r="Q89" s="23">
        <v>198545710.00999999</v>
      </c>
      <c r="R89" s="23">
        <v>10691447.32</v>
      </c>
      <c r="S89" s="23">
        <v>10691447.32</v>
      </c>
      <c r="T89" s="23">
        <v>10691447.319999993</v>
      </c>
      <c r="U89" s="12">
        <v>0.95718028374062181</v>
      </c>
      <c r="V89" s="12">
        <v>0</v>
      </c>
      <c r="W89" s="12">
        <v>0.95718028374062181</v>
      </c>
    </row>
    <row r="90" spans="1:23" outlineLevel="2" x14ac:dyDescent="0.3">
      <c r="A90" s="10" t="s">
        <v>317</v>
      </c>
      <c r="B90" s="10" t="s">
        <v>29</v>
      </c>
      <c r="C90" s="10" t="s">
        <v>30</v>
      </c>
      <c r="D90" s="10" t="s">
        <v>45</v>
      </c>
      <c r="E90" s="10"/>
      <c r="F90" s="10">
        <v>280</v>
      </c>
      <c r="G90" s="10">
        <v>1111</v>
      </c>
      <c r="H90" s="10">
        <v>3480</v>
      </c>
      <c r="I90" s="11" t="s">
        <v>46</v>
      </c>
      <c r="J90" s="11"/>
      <c r="K90" s="23">
        <v>102700144</v>
      </c>
      <c r="L90" s="23">
        <v>102700144</v>
      </c>
      <c r="M90" s="23">
        <v>0</v>
      </c>
      <c r="N90" s="23">
        <v>0</v>
      </c>
      <c r="O90" s="23">
        <v>0</v>
      </c>
      <c r="P90" s="23">
        <v>90246978.329999998</v>
      </c>
      <c r="Q90" s="23">
        <v>90246978.329999998</v>
      </c>
      <c r="R90" s="23">
        <v>12453165.67</v>
      </c>
      <c r="S90" s="23">
        <v>12453165.67</v>
      </c>
      <c r="T90" s="23">
        <v>12453165.670000002</v>
      </c>
      <c r="U90" s="12">
        <v>0.87874247118874538</v>
      </c>
      <c r="V90" s="12">
        <v>0</v>
      </c>
      <c r="W90" s="12">
        <v>0.87874247118874538</v>
      </c>
    </row>
    <row r="91" spans="1:23" outlineLevel="2" x14ac:dyDescent="0.3">
      <c r="A91" s="10" t="s">
        <v>317</v>
      </c>
      <c r="B91" s="10" t="s">
        <v>29</v>
      </c>
      <c r="C91" s="10" t="s">
        <v>30</v>
      </c>
      <c r="D91" s="10" t="s">
        <v>47</v>
      </c>
      <c r="E91" s="10"/>
      <c r="F91" s="10" t="s">
        <v>32</v>
      </c>
      <c r="G91" s="10">
        <v>1111</v>
      </c>
      <c r="H91" s="10">
        <v>3480</v>
      </c>
      <c r="I91" s="11" t="s">
        <v>48</v>
      </c>
      <c r="J91" s="11"/>
      <c r="K91" s="23">
        <v>79848101</v>
      </c>
      <c r="L91" s="23">
        <v>79848101</v>
      </c>
      <c r="M91" s="23">
        <v>0</v>
      </c>
      <c r="N91" s="23">
        <v>0</v>
      </c>
      <c r="O91" s="23">
        <v>0</v>
      </c>
      <c r="P91" s="23">
        <v>79848097.400000006</v>
      </c>
      <c r="Q91" s="23">
        <v>0</v>
      </c>
      <c r="R91" s="23">
        <v>3.6</v>
      </c>
      <c r="S91" s="23">
        <v>3.6</v>
      </c>
      <c r="T91" s="23">
        <v>3.5999999940395355</v>
      </c>
      <c r="U91" s="12">
        <v>0.99999995491439431</v>
      </c>
      <c r="V91" s="12">
        <v>0</v>
      </c>
      <c r="W91" s="12">
        <v>0.99999995491439431</v>
      </c>
    </row>
    <row r="92" spans="1:23" outlineLevel="2" x14ac:dyDescent="0.3">
      <c r="A92" s="10" t="s">
        <v>317</v>
      </c>
      <c r="B92" s="10" t="s">
        <v>29</v>
      </c>
      <c r="C92" s="10" t="s">
        <v>30</v>
      </c>
      <c r="D92" s="10" t="s">
        <v>49</v>
      </c>
      <c r="E92" s="10"/>
      <c r="F92" s="10" t="s">
        <v>32</v>
      </c>
      <c r="G92" s="10">
        <v>1111</v>
      </c>
      <c r="H92" s="10">
        <v>3480</v>
      </c>
      <c r="I92" s="11" t="s">
        <v>50</v>
      </c>
      <c r="J92" s="11"/>
      <c r="K92" s="23">
        <v>134110923</v>
      </c>
      <c r="L92" s="23">
        <v>134110923</v>
      </c>
      <c r="M92" s="23">
        <v>0</v>
      </c>
      <c r="N92" s="23">
        <v>0</v>
      </c>
      <c r="O92" s="23">
        <v>0</v>
      </c>
      <c r="P92" s="23">
        <v>119090794.72</v>
      </c>
      <c r="Q92" s="23">
        <v>98802473.329999998</v>
      </c>
      <c r="R92" s="23">
        <v>15020128.279999999</v>
      </c>
      <c r="S92" s="23">
        <v>15020128.279999999</v>
      </c>
      <c r="T92" s="23">
        <v>15020128.280000001</v>
      </c>
      <c r="U92" s="12">
        <v>0.88800220038751054</v>
      </c>
      <c r="V92" s="12">
        <v>0</v>
      </c>
      <c r="W92" s="12">
        <v>0.88800220038751054</v>
      </c>
    </row>
    <row r="93" spans="1:23" ht="57.6" outlineLevel="2" x14ac:dyDescent="0.3">
      <c r="A93" s="10" t="s">
        <v>317</v>
      </c>
      <c r="B93" s="10" t="s">
        <v>29</v>
      </c>
      <c r="C93" s="10" t="s">
        <v>30</v>
      </c>
      <c r="D93" s="10" t="s">
        <v>51</v>
      </c>
      <c r="E93" s="10" t="s">
        <v>52</v>
      </c>
      <c r="F93" s="10" t="s">
        <v>32</v>
      </c>
      <c r="G93" s="10">
        <v>1112</v>
      </c>
      <c r="H93" s="10">
        <v>3480</v>
      </c>
      <c r="I93" s="11" t="s">
        <v>53</v>
      </c>
      <c r="J93" s="11"/>
      <c r="K93" s="23">
        <v>113996641</v>
      </c>
      <c r="L93" s="23">
        <v>113996641</v>
      </c>
      <c r="M93" s="23">
        <v>0</v>
      </c>
      <c r="N93" s="23">
        <v>0</v>
      </c>
      <c r="O93" s="23">
        <v>0</v>
      </c>
      <c r="P93" s="23">
        <v>101761990</v>
      </c>
      <c r="Q93" s="23">
        <v>101761990</v>
      </c>
      <c r="R93" s="23">
        <v>12234651</v>
      </c>
      <c r="S93" s="23">
        <v>12234651</v>
      </c>
      <c r="T93" s="23">
        <v>12234651</v>
      </c>
      <c r="U93" s="12">
        <v>0.89267533768823948</v>
      </c>
      <c r="V93" s="12">
        <v>0</v>
      </c>
      <c r="W93" s="12">
        <v>0.89267533768823948</v>
      </c>
    </row>
    <row r="94" spans="1:23" ht="57.6" outlineLevel="2" x14ac:dyDescent="0.3">
      <c r="A94" s="10" t="s">
        <v>317</v>
      </c>
      <c r="B94" s="10" t="s">
        <v>29</v>
      </c>
      <c r="C94" s="10" t="s">
        <v>30</v>
      </c>
      <c r="D94" s="10" t="s">
        <v>54</v>
      </c>
      <c r="E94" s="10" t="s">
        <v>52</v>
      </c>
      <c r="F94" s="10" t="s">
        <v>32</v>
      </c>
      <c r="G94" s="10">
        <v>1112</v>
      </c>
      <c r="H94" s="10">
        <v>3480</v>
      </c>
      <c r="I94" s="11" t="s">
        <v>55</v>
      </c>
      <c r="J94" s="11"/>
      <c r="K94" s="23">
        <v>6161982</v>
      </c>
      <c r="L94" s="23">
        <v>6161982</v>
      </c>
      <c r="M94" s="23">
        <v>0</v>
      </c>
      <c r="N94" s="23">
        <v>0</v>
      </c>
      <c r="O94" s="23">
        <v>0</v>
      </c>
      <c r="P94" s="23">
        <v>5542476</v>
      </c>
      <c r="Q94" s="23">
        <v>5542476</v>
      </c>
      <c r="R94" s="23">
        <v>619506</v>
      </c>
      <c r="S94" s="23">
        <v>619506</v>
      </c>
      <c r="T94" s="23">
        <v>619506</v>
      </c>
      <c r="U94" s="12">
        <v>0.89946319220017201</v>
      </c>
      <c r="V94" s="12">
        <v>0</v>
      </c>
      <c r="W94" s="12">
        <v>0.89946319220017201</v>
      </c>
    </row>
    <row r="95" spans="1:23" ht="72" outlineLevel="2" x14ac:dyDescent="0.3">
      <c r="A95" s="10" t="s">
        <v>317</v>
      </c>
      <c r="B95" s="10" t="s">
        <v>29</v>
      </c>
      <c r="C95" s="10" t="s">
        <v>30</v>
      </c>
      <c r="D95" s="10" t="s">
        <v>56</v>
      </c>
      <c r="E95" s="10" t="s">
        <v>52</v>
      </c>
      <c r="F95" s="10" t="s">
        <v>32</v>
      </c>
      <c r="G95" s="10">
        <v>1112</v>
      </c>
      <c r="H95" s="10">
        <v>3480</v>
      </c>
      <c r="I95" s="11" t="s">
        <v>57</v>
      </c>
      <c r="J95" s="11"/>
      <c r="K95" s="23">
        <v>22786482</v>
      </c>
      <c r="L95" s="23">
        <v>22786482</v>
      </c>
      <c r="M95" s="23">
        <v>0</v>
      </c>
      <c r="N95" s="23">
        <v>0</v>
      </c>
      <c r="O95" s="23">
        <v>0</v>
      </c>
      <c r="P95" s="23">
        <v>22378292</v>
      </c>
      <c r="Q95" s="23">
        <v>22378292</v>
      </c>
      <c r="R95" s="23">
        <v>408190</v>
      </c>
      <c r="S95" s="23">
        <v>408190</v>
      </c>
      <c r="T95" s="23">
        <v>408190</v>
      </c>
      <c r="U95" s="12">
        <v>0.98208630889138571</v>
      </c>
      <c r="V95" s="12">
        <v>0</v>
      </c>
      <c r="W95" s="12">
        <v>0.98208630889138571</v>
      </c>
    </row>
    <row r="96" spans="1:23" ht="57.6" outlineLevel="2" x14ac:dyDescent="0.3">
      <c r="A96" s="10" t="s">
        <v>317</v>
      </c>
      <c r="B96" s="10" t="s">
        <v>29</v>
      </c>
      <c r="C96" s="10" t="s">
        <v>30</v>
      </c>
      <c r="D96" s="10" t="s">
        <v>58</v>
      </c>
      <c r="E96" s="10" t="s">
        <v>52</v>
      </c>
      <c r="F96" s="10" t="s">
        <v>32</v>
      </c>
      <c r="G96" s="10">
        <v>1112</v>
      </c>
      <c r="H96" s="10">
        <v>3480</v>
      </c>
      <c r="I96" s="11" t="s">
        <v>59</v>
      </c>
      <c r="J96" s="11"/>
      <c r="K96" s="23">
        <v>18485942</v>
      </c>
      <c r="L96" s="23">
        <v>18485942</v>
      </c>
      <c r="M96" s="23">
        <v>0</v>
      </c>
      <c r="N96" s="23">
        <v>0</v>
      </c>
      <c r="O96" s="23">
        <v>0</v>
      </c>
      <c r="P96" s="23">
        <v>16500368</v>
      </c>
      <c r="Q96" s="23">
        <v>16500368</v>
      </c>
      <c r="R96" s="23">
        <v>1985574</v>
      </c>
      <c r="S96" s="23">
        <v>1985574</v>
      </c>
      <c r="T96" s="23">
        <v>1985574</v>
      </c>
      <c r="U96" s="12">
        <v>0.89259005572991623</v>
      </c>
      <c r="V96" s="12">
        <v>0</v>
      </c>
      <c r="W96" s="12">
        <v>0.89259005572991623</v>
      </c>
    </row>
    <row r="97" spans="1:23" ht="57.6" outlineLevel="2" x14ac:dyDescent="0.3">
      <c r="A97" s="10" t="s">
        <v>317</v>
      </c>
      <c r="B97" s="10" t="s">
        <v>29</v>
      </c>
      <c r="C97" s="10" t="s">
        <v>30</v>
      </c>
      <c r="D97" s="10" t="s">
        <v>60</v>
      </c>
      <c r="E97" s="10" t="s">
        <v>52</v>
      </c>
      <c r="F97" s="10" t="s">
        <v>32</v>
      </c>
      <c r="G97" s="10">
        <v>1112</v>
      </c>
      <c r="H97" s="10">
        <v>3480</v>
      </c>
      <c r="I97" s="11" t="s">
        <v>59</v>
      </c>
      <c r="J97" s="11"/>
      <c r="K97" s="23">
        <v>36971884</v>
      </c>
      <c r="L97" s="23">
        <v>36971884</v>
      </c>
      <c r="M97" s="23">
        <v>0</v>
      </c>
      <c r="N97" s="23">
        <v>0</v>
      </c>
      <c r="O97" s="23">
        <v>0</v>
      </c>
      <c r="P97" s="23">
        <v>33000673</v>
      </c>
      <c r="Q97" s="23">
        <v>33000673</v>
      </c>
      <c r="R97" s="23">
        <v>3971211</v>
      </c>
      <c r="S97" s="23">
        <v>3971211</v>
      </c>
      <c r="T97" s="23">
        <v>3971211</v>
      </c>
      <c r="U97" s="12">
        <v>0.89258835173235962</v>
      </c>
      <c r="V97" s="12">
        <v>0</v>
      </c>
      <c r="W97" s="12">
        <v>0.89258835173235962</v>
      </c>
    </row>
    <row r="98" spans="1:23" outlineLevel="2" x14ac:dyDescent="0.3">
      <c r="A98" s="10" t="s">
        <v>323</v>
      </c>
      <c r="B98" s="10" t="s">
        <v>29</v>
      </c>
      <c r="C98" s="10" t="s">
        <v>30</v>
      </c>
      <c r="D98" s="10" t="s">
        <v>31</v>
      </c>
      <c r="E98" s="10"/>
      <c r="F98" s="10" t="s">
        <v>32</v>
      </c>
      <c r="G98" s="10">
        <v>1111</v>
      </c>
      <c r="H98" s="10">
        <v>3480</v>
      </c>
      <c r="I98" s="11" t="s">
        <v>33</v>
      </c>
      <c r="J98" s="11"/>
      <c r="K98" s="23">
        <v>9334543518</v>
      </c>
      <c r="L98" s="23">
        <v>9334543518</v>
      </c>
      <c r="M98" s="23">
        <v>0</v>
      </c>
      <c r="N98" s="23">
        <v>0</v>
      </c>
      <c r="O98" s="23">
        <v>0</v>
      </c>
      <c r="P98" s="23">
        <v>8644072631.5200005</v>
      </c>
      <c r="Q98" s="23">
        <v>7208159054.7799997</v>
      </c>
      <c r="R98" s="23">
        <v>690470886.48000002</v>
      </c>
      <c r="S98" s="23">
        <v>690470886.48000002</v>
      </c>
      <c r="T98" s="23">
        <v>690470886.47999954</v>
      </c>
      <c r="U98" s="12">
        <v>0.92603056752067736</v>
      </c>
      <c r="V98" s="12">
        <v>0</v>
      </c>
      <c r="W98" s="12">
        <v>0.92603056752067736</v>
      </c>
    </row>
    <row r="99" spans="1:23" outlineLevel="2" x14ac:dyDescent="0.3">
      <c r="A99" s="10" t="s">
        <v>323</v>
      </c>
      <c r="B99" s="10" t="s">
        <v>29</v>
      </c>
      <c r="C99" s="10" t="s">
        <v>30</v>
      </c>
      <c r="D99" s="10" t="s">
        <v>34</v>
      </c>
      <c r="E99" s="10"/>
      <c r="F99" s="10" t="s">
        <v>32</v>
      </c>
      <c r="G99" s="10">
        <v>1111</v>
      </c>
      <c r="H99" s="10">
        <v>3480</v>
      </c>
      <c r="I99" s="11" t="s">
        <v>35</v>
      </c>
      <c r="J99" s="11"/>
      <c r="K99" s="23">
        <v>139214396</v>
      </c>
      <c r="L99" s="23">
        <v>139214396</v>
      </c>
      <c r="M99" s="23">
        <v>0</v>
      </c>
      <c r="N99" s="23">
        <v>0</v>
      </c>
      <c r="O99" s="23">
        <v>0</v>
      </c>
      <c r="P99" s="23">
        <v>102257495.83</v>
      </c>
      <c r="Q99" s="23">
        <v>85602751.659999996</v>
      </c>
      <c r="R99" s="23">
        <v>36956900.170000002</v>
      </c>
      <c r="S99" s="23">
        <v>36956900.170000002</v>
      </c>
      <c r="T99" s="23">
        <v>36956900.170000002</v>
      </c>
      <c r="U99" s="12">
        <v>0.73453248204302091</v>
      </c>
      <c r="V99" s="12">
        <v>0</v>
      </c>
      <c r="W99" s="12">
        <v>0.73453248204302091</v>
      </c>
    </row>
    <row r="100" spans="1:23" outlineLevel="2" x14ac:dyDescent="0.3">
      <c r="A100" s="10" t="s">
        <v>323</v>
      </c>
      <c r="B100" s="10" t="s">
        <v>29</v>
      </c>
      <c r="C100" s="10" t="s">
        <v>30</v>
      </c>
      <c r="D100" s="10" t="s">
        <v>36</v>
      </c>
      <c r="E100" s="10"/>
      <c r="F100" s="10" t="s">
        <v>32</v>
      </c>
      <c r="G100" s="10">
        <v>1111</v>
      </c>
      <c r="H100" s="10">
        <v>3480</v>
      </c>
      <c r="I100" s="11" t="s">
        <v>37</v>
      </c>
      <c r="J100" s="11" t="s">
        <v>38</v>
      </c>
      <c r="K100" s="23">
        <v>113031034</v>
      </c>
      <c r="L100" s="23">
        <v>113031034</v>
      </c>
      <c r="M100" s="23">
        <v>0</v>
      </c>
      <c r="N100" s="23">
        <v>0</v>
      </c>
      <c r="O100" s="23">
        <v>0</v>
      </c>
      <c r="P100" s="23">
        <v>52033628.07</v>
      </c>
      <c r="Q100" s="23">
        <v>47481594.579999998</v>
      </c>
      <c r="R100" s="23">
        <v>60997405.93</v>
      </c>
      <c r="S100" s="23">
        <v>60997405.93</v>
      </c>
      <c r="T100" s="23">
        <v>60997405.93</v>
      </c>
      <c r="U100" s="12">
        <v>0.46034815597634893</v>
      </c>
      <c r="V100" s="12">
        <v>0</v>
      </c>
      <c r="W100" s="12">
        <v>0.46034815597634893</v>
      </c>
    </row>
    <row r="101" spans="1:23" outlineLevel="2" x14ac:dyDescent="0.3">
      <c r="A101" s="10" t="s">
        <v>323</v>
      </c>
      <c r="B101" s="10" t="s">
        <v>29</v>
      </c>
      <c r="C101" s="10" t="s">
        <v>30</v>
      </c>
      <c r="D101" s="10" t="s">
        <v>41</v>
      </c>
      <c r="E101" s="10"/>
      <c r="F101" s="10" t="s">
        <v>32</v>
      </c>
      <c r="G101" s="10">
        <v>1111</v>
      </c>
      <c r="H101" s="10">
        <v>3480</v>
      </c>
      <c r="I101" s="11" t="s">
        <v>42</v>
      </c>
      <c r="J101" s="11"/>
      <c r="K101" s="23">
        <v>3304399148</v>
      </c>
      <c r="L101" s="23">
        <v>3304399148</v>
      </c>
      <c r="M101" s="23">
        <v>0</v>
      </c>
      <c r="N101" s="23">
        <v>0</v>
      </c>
      <c r="O101" s="23">
        <v>0</v>
      </c>
      <c r="P101" s="23">
        <v>3222645664.7199998</v>
      </c>
      <c r="Q101" s="23">
        <v>2686322848.6199999</v>
      </c>
      <c r="R101" s="23">
        <v>81753483.280000001</v>
      </c>
      <c r="S101" s="23">
        <v>81753483.280000001</v>
      </c>
      <c r="T101" s="23">
        <v>81753483.28000021</v>
      </c>
      <c r="U101" s="12">
        <v>0.97525919853553955</v>
      </c>
      <c r="V101" s="12">
        <v>0</v>
      </c>
      <c r="W101" s="12">
        <v>0.97525919853553955</v>
      </c>
    </row>
    <row r="102" spans="1:23" ht="28.8" outlineLevel="2" x14ac:dyDescent="0.3">
      <c r="A102" s="10" t="s">
        <v>323</v>
      </c>
      <c r="B102" s="10" t="s">
        <v>29</v>
      </c>
      <c r="C102" s="10" t="s">
        <v>30</v>
      </c>
      <c r="D102" s="10" t="s">
        <v>43</v>
      </c>
      <c r="E102" s="10"/>
      <c r="F102" s="10" t="s">
        <v>32</v>
      </c>
      <c r="G102" s="10">
        <v>1111</v>
      </c>
      <c r="H102" s="10">
        <v>3480</v>
      </c>
      <c r="I102" s="11" t="s">
        <v>44</v>
      </c>
      <c r="J102" s="11"/>
      <c r="K102" s="23">
        <v>4276404524</v>
      </c>
      <c r="L102" s="23">
        <v>4276404524</v>
      </c>
      <c r="M102" s="23">
        <v>0</v>
      </c>
      <c r="N102" s="23">
        <v>0</v>
      </c>
      <c r="O102" s="23">
        <v>0</v>
      </c>
      <c r="P102" s="23">
        <v>4213809331.71</v>
      </c>
      <c r="Q102" s="23">
        <v>3503953309.4099998</v>
      </c>
      <c r="R102" s="23">
        <v>62595192.289999999</v>
      </c>
      <c r="S102" s="23">
        <v>62595192.289999999</v>
      </c>
      <c r="T102" s="23">
        <v>62595192.289999962</v>
      </c>
      <c r="U102" s="12">
        <v>0.98536265876188656</v>
      </c>
      <c r="V102" s="12">
        <v>0</v>
      </c>
      <c r="W102" s="12">
        <v>0.98536265876188656</v>
      </c>
    </row>
    <row r="103" spans="1:23" outlineLevel="2" x14ac:dyDescent="0.3">
      <c r="A103" s="10" t="s">
        <v>323</v>
      </c>
      <c r="B103" s="10" t="s">
        <v>29</v>
      </c>
      <c r="C103" s="10" t="s">
        <v>30</v>
      </c>
      <c r="D103" s="10" t="s">
        <v>45</v>
      </c>
      <c r="E103" s="10"/>
      <c r="F103" s="10">
        <v>280</v>
      </c>
      <c r="G103" s="10">
        <v>1111</v>
      </c>
      <c r="H103" s="10">
        <v>3480</v>
      </c>
      <c r="I103" s="11" t="s">
        <v>46</v>
      </c>
      <c r="J103" s="11"/>
      <c r="K103" s="23">
        <v>1729725275</v>
      </c>
      <c r="L103" s="23">
        <v>1729725275</v>
      </c>
      <c r="M103" s="23">
        <v>0</v>
      </c>
      <c r="N103" s="23">
        <v>0</v>
      </c>
      <c r="O103" s="23">
        <v>0</v>
      </c>
      <c r="P103" s="23">
        <v>1654276821.97</v>
      </c>
      <c r="Q103" s="23">
        <v>1654276821.97</v>
      </c>
      <c r="R103" s="23">
        <v>75448453.030000001</v>
      </c>
      <c r="S103" s="23">
        <v>75448453.030000001</v>
      </c>
      <c r="T103" s="23">
        <v>75448453.029999971</v>
      </c>
      <c r="U103" s="12">
        <v>0.95638125075671343</v>
      </c>
      <c r="V103" s="12">
        <v>0</v>
      </c>
      <c r="W103" s="12">
        <v>0.95638125075671343</v>
      </c>
    </row>
    <row r="104" spans="1:23" outlineLevel="2" x14ac:dyDescent="0.3">
      <c r="A104" s="10" t="s">
        <v>323</v>
      </c>
      <c r="B104" s="10" t="s">
        <v>29</v>
      </c>
      <c r="C104" s="10" t="s">
        <v>30</v>
      </c>
      <c r="D104" s="10" t="s">
        <v>47</v>
      </c>
      <c r="E104" s="10"/>
      <c r="F104" s="10" t="s">
        <v>32</v>
      </c>
      <c r="G104" s="10">
        <v>1111</v>
      </c>
      <c r="H104" s="10">
        <v>3480</v>
      </c>
      <c r="I104" s="11" t="s">
        <v>48</v>
      </c>
      <c r="J104" s="11"/>
      <c r="K104" s="23">
        <v>1433709108</v>
      </c>
      <c r="L104" s="23">
        <v>1433709108</v>
      </c>
      <c r="M104" s="23">
        <v>0</v>
      </c>
      <c r="N104" s="23">
        <v>0</v>
      </c>
      <c r="O104" s="23">
        <v>0</v>
      </c>
      <c r="P104" s="23">
        <v>1433709107.25</v>
      </c>
      <c r="Q104" s="23">
        <v>0</v>
      </c>
      <c r="R104" s="23">
        <v>0.75</v>
      </c>
      <c r="S104" s="23">
        <v>0.75</v>
      </c>
      <c r="T104" s="23">
        <v>0.75</v>
      </c>
      <c r="U104" s="12">
        <v>0.99999999947688134</v>
      </c>
      <c r="V104" s="12">
        <v>0</v>
      </c>
      <c r="W104" s="12">
        <v>0.99999999947688134</v>
      </c>
    </row>
    <row r="105" spans="1:23" outlineLevel="2" x14ac:dyDescent="0.3">
      <c r="A105" s="10" t="s">
        <v>323</v>
      </c>
      <c r="B105" s="10" t="s">
        <v>29</v>
      </c>
      <c r="C105" s="10" t="s">
        <v>30</v>
      </c>
      <c r="D105" s="10" t="s">
        <v>49</v>
      </c>
      <c r="E105" s="10"/>
      <c r="F105" s="10" t="s">
        <v>32</v>
      </c>
      <c r="G105" s="10">
        <v>1111</v>
      </c>
      <c r="H105" s="10">
        <v>3480</v>
      </c>
      <c r="I105" s="11" t="s">
        <v>50</v>
      </c>
      <c r="J105" s="11"/>
      <c r="K105" s="23">
        <v>2049151489</v>
      </c>
      <c r="L105" s="23">
        <v>2049151489</v>
      </c>
      <c r="M105" s="23">
        <v>0</v>
      </c>
      <c r="N105" s="23">
        <v>0</v>
      </c>
      <c r="O105" s="23">
        <v>0</v>
      </c>
      <c r="P105" s="23">
        <v>1975243941.8099999</v>
      </c>
      <c r="Q105" s="23">
        <v>1650231208.6300001</v>
      </c>
      <c r="R105" s="23">
        <v>73907547.189999998</v>
      </c>
      <c r="S105" s="23">
        <v>73907547.189999998</v>
      </c>
      <c r="T105" s="23">
        <v>73907547.190000057</v>
      </c>
      <c r="U105" s="12">
        <v>0.96393260938161895</v>
      </c>
      <c r="V105" s="12">
        <v>0</v>
      </c>
      <c r="W105" s="12">
        <v>0.96393260938161895</v>
      </c>
    </row>
    <row r="106" spans="1:23" ht="57.6" outlineLevel="2" x14ac:dyDescent="0.3">
      <c r="A106" s="10" t="s">
        <v>323</v>
      </c>
      <c r="B106" s="10" t="s">
        <v>29</v>
      </c>
      <c r="C106" s="10" t="s">
        <v>30</v>
      </c>
      <c r="D106" s="10" t="s">
        <v>51</v>
      </c>
      <c r="E106" s="10" t="s">
        <v>52</v>
      </c>
      <c r="F106" s="10" t="s">
        <v>32</v>
      </c>
      <c r="G106" s="10">
        <v>1112</v>
      </c>
      <c r="H106" s="10">
        <v>3480</v>
      </c>
      <c r="I106" s="11" t="s">
        <v>53</v>
      </c>
      <c r="J106" s="11"/>
      <c r="K106" s="23">
        <v>1869971923</v>
      </c>
      <c r="L106" s="23">
        <v>1869971923</v>
      </c>
      <c r="M106" s="23">
        <v>0</v>
      </c>
      <c r="N106" s="23">
        <v>0</v>
      </c>
      <c r="O106" s="23">
        <v>0</v>
      </c>
      <c r="P106" s="23">
        <v>1837719651</v>
      </c>
      <c r="Q106" s="23">
        <v>1837719651</v>
      </c>
      <c r="R106" s="23">
        <v>32252272</v>
      </c>
      <c r="S106" s="23">
        <v>32252272</v>
      </c>
      <c r="T106" s="23">
        <v>32252272</v>
      </c>
      <c r="U106" s="12">
        <v>0.98275253676094898</v>
      </c>
      <c r="V106" s="12">
        <v>0</v>
      </c>
      <c r="W106" s="12">
        <v>0.98275253676094898</v>
      </c>
    </row>
    <row r="107" spans="1:23" ht="57.6" outlineLevel="2" x14ac:dyDescent="0.3">
      <c r="A107" s="10" t="s">
        <v>323</v>
      </c>
      <c r="B107" s="10" t="s">
        <v>29</v>
      </c>
      <c r="C107" s="10" t="s">
        <v>30</v>
      </c>
      <c r="D107" s="10" t="s">
        <v>54</v>
      </c>
      <c r="E107" s="10" t="s">
        <v>52</v>
      </c>
      <c r="F107" s="10" t="s">
        <v>32</v>
      </c>
      <c r="G107" s="10">
        <v>1112</v>
      </c>
      <c r="H107" s="10">
        <v>3480</v>
      </c>
      <c r="I107" s="11" t="s">
        <v>55</v>
      </c>
      <c r="J107" s="11"/>
      <c r="K107" s="23">
        <v>103782267</v>
      </c>
      <c r="L107" s="23">
        <v>103782267</v>
      </c>
      <c r="M107" s="23">
        <v>0</v>
      </c>
      <c r="N107" s="23">
        <v>0</v>
      </c>
      <c r="O107" s="23">
        <v>0</v>
      </c>
      <c r="P107" s="23">
        <v>99797106</v>
      </c>
      <c r="Q107" s="23">
        <v>99797106</v>
      </c>
      <c r="R107" s="23">
        <v>3985161</v>
      </c>
      <c r="S107" s="23">
        <v>3985161</v>
      </c>
      <c r="T107" s="23">
        <v>3985161</v>
      </c>
      <c r="U107" s="12">
        <v>0.96160075208224161</v>
      </c>
      <c r="V107" s="12">
        <v>0</v>
      </c>
      <c r="W107" s="12">
        <v>0.96160075208224161</v>
      </c>
    </row>
    <row r="108" spans="1:23" ht="72" outlineLevel="2" x14ac:dyDescent="0.3">
      <c r="A108" s="10" t="s">
        <v>323</v>
      </c>
      <c r="B108" s="10" t="s">
        <v>29</v>
      </c>
      <c r="C108" s="10" t="s">
        <v>30</v>
      </c>
      <c r="D108" s="10" t="s">
        <v>56</v>
      </c>
      <c r="E108" s="10" t="s">
        <v>52</v>
      </c>
      <c r="F108" s="10" t="s">
        <v>32</v>
      </c>
      <c r="G108" s="10">
        <v>1112</v>
      </c>
      <c r="H108" s="10">
        <v>3480</v>
      </c>
      <c r="I108" s="11" t="s">
        <v>57</v>
      </c>
      <c r="J108" s="11"/>
      <c r="K108" s="23">
        <v>191647476</v>
      </c>
      <c r="L108" s="23">
        <v>191647476</v>
      </c>
      <c r="M108" s="23">
        <v>0</v>
      </c>
      <c r="N108" s="23">
        <v>0</v>
      </c>
      <c r="O108" s="23">
        <v>0</v>
      </c>
      <c r="P108" s="23">
        <v>175859919</v>
      </c>
      <c r="Q108" s="23">
        <v>175859919</v>
      </c>
      <c r="R108" s="23">
        <v>15787557</v>
      </c>
      <c r="S108" s="23">
        <v>15787557</v>
      </c>
      <c r="T108" s="23">
        <v>15787557</v>
      </c>
      <c r="U108" s="12">
        <v>0.91762188926505872</v>
      </c>
      <c r="V108" s="12">
        <v>0</v>
      </c>
      <c r="W108" s="12">
        <v>0.91762188926505872</v>
      </c>
    </row>
    <row r="109" spans="1:23" ht="57.6" outlineLevel="2" x14ac:dyDescent="0.3">
      <c r="A109" s="10" t="s">
        <v>323</v>
      </c>
      <c r="B109" s="10" t="s">
        <v>29</v>
      </c>
      <c r="C109" s="10" t="s">
        <v>30</v>
      </c>
      <c r="D109" s="10" t="s">
        <v>58</v>
      </c>
      <c r="E109" s="10" t="s">
        <v>52</v>
      </c>
      <c r="F109" s="10" t="s">
        <v>32</v>
      </c>
      <c r="G109" s="10">
        <v>1112</v>
      </c>
      <c r="H109" s="10">
        <v>3480</v>
      </c>
      <c r="I109" s="11" t="s">
        <v>59</v>
      </c>
      <c r="J109" s="11"/>
      <c r="K109" s="23">
        <v>311346799</v>
      </c>
      <c r="L109" s="23">
        <v>311346799</v>
      </c>
      <c r="M109" s="23">
        <v>0</v>
      </c>
      <c r="N109" s="23">
        <v>0</v>
      </c>
      <c r="O109" s="23">
        <v>0</v>
      </c>
      <c r="P109" s="23">
        <v>298010465</v>
      </c>
      <c r="Q109" s="23">
        <v>298010465</v>
      </c>
      <c r="R109" s="23">
        <v>13336334</v>
      </c>
      <c r="S109" s="23">
        <v>13336334</v>
      </c>
      <c r="T109" s="23">
        <v>13336334</v>
      </c>
      <c r="U109" s="12">
        <v>0.95716566207574849</v>
      </c>
      <c r="V109" s="12">
        <v>0</v>
      </c>
      <c r="W109" s="12">
        <v>0.95716566207574849</v>
      </c>
    </row>
    <row r="110" spans="1:23" ht="57.6" outlineLevel="2" x14ac:dyDescent="0.3">
      <c r="A110" s="10" t="s">
        <v>323</v>
      </c>
      <c r="B110" s="10" t="s">
        <v>29</v>
      </c>
      <c r="C110" s="10" t="s">
        <v>30</v>
      </c>
      <c r="D110" s="10" t="s">
        <v>60</v>
      </c>
      <c r="E110" s="10" t="s">
        <v>52</v>
      </c>
      <c r="F110" s="10" t="s">
        <v>32</v>
      </c>
      <c r="G110" s="10">
        <v>1112</v>
      </c>
      <c r="H110" s="10">
        <v>3480</v>
      </c>
      <c r="I110" s="11" t="s">
        <v>59</v>
      </c>
      <c r="J110" s="11"/>
      <c r="K110" s="23">
        <v>612393597</v>
      </c>
      <c r="L110" s="23">
        <v>612393597</v>
      </c>
      <c r="M110" s="23">
        <v>0</v>
      </c>
      <c r="N110" s="23">
        <v>0</v>
      </c>
      <c r="O110" s="23">
        <v>0</v>
      </c>
      <c r="P110" s="23">
        <v>596021039</v>
      </c>
      <c r="Q110" s="23">
        <v>596021039</v>
      </c>
      <c r="R110" s="23">
        <v>16372558</v>
      </c>
      <c r="S110" s="23">
        <v>16372558</v>
      </c>
      <c r="T110" s="23">
        <v>16372558</v>
      </c>
      <c r="U110" s="12">
        <v>0.97326464861780715</v>
      </c>
      <c r="V110" s="12">
        <v>0</v>
      </c>
      <c r="W110" s="12">
        <v>0.97326464861780715</v>
      </c>
    </row>
    <row r="111" spans="1:23" outlineLevel="2" x14ac:dyDescent="0.3">
      <c r="A111" s="10" t="s">
        <v>339</v>
      </c>
      <c r="B111" s="10" t="s">
        <v>29</v>
      </c>
      <c r="C111" s="10" t="s">
        <v>30</v>
      </c>
      <c r="D111" s="10" t="s">
        <v>31</v>
      </c>
      <c r="E111" s="10"/>
      <c r="F111" s="10" t="s">
        <v>32</v>
      </c>
      <c r="G111" s="10">
        <v>1111</v>
      </c>
      <c r="H111" s="10">
        <v>3460</v>
      </c>
      <c r="I111" s="11" t="s">
        <v>33</v>
      </c>
      <c r="J111" s="11"/>
      <c r="K111" s="23">
        <v>295196074</v>
      </c>
      <c r="L111" s="23">
        <v>295196074</v>
      </c>
      <c r="M111" s="23">
        <v>0</v>
      </c>
      <c r="N111" s="23">
        <v>0</v>
      </c>
      <c r="O111" s="23">
        <v>0</v>
      </c>
      <c r="P111" s="23">
        <v>277177470.56999999</v>
      </c>
      <c r="Q111" s="23">
        <v>231892076.06999999</v>
      </c>
      <c r="R111" s="23">
        <v>18018603.43</v>
      </c>
      <c r="S111" s="23">
        <v>18018603.43</v>
      </c>
      <c r="T111" s="23">
        <v>18018603.430000007</v>
      </c>
      <c r="U111" s="12">
        <v>0.93896055870309436</v>
      </c>
      <c r="V111" s="12">
        <v>0</v>
      </c>
      <c r="W111" s="12">
        <v>0.93896055870309436</v>
      </c>
    </row>
    <row r="112" spans="1:23" outlineLevel="2" x14ac:dyDescent="0.3">
      <c r="A112" s="10" t="s">
        <v>339</v>
      </c>
      <c r="B112" s="10" t="s">
        <v>29</v>
      </c>
      <c r="C112" s="10" t="s">
        <v>30</v>
      </c>
      <c r="D112" s="10" t="s">
        <v>34</v>
      </c>
      <c r="E112" s="10"/>
      <c r="F112" s="10" t="s">
        <v>32</v>
      </c>
      <c r="G112" s="10">
        <v>1111</v>
      </c>
      <c r="H112" s="10">
        <v>3460</v>
      </c>
      <c r="I112" s="11" t="s">
        <v>35</v>
      </c>
      <c r="J112" s="11"/>
      <c r="K112" s="23">
        <v>14359600</v>
      </c>
      <c r="L112" s="23">
        <v>14359600</v>
      </c>
      <c r="M112" s="23">
        <v>0</v>
      </c>
      <c r="N112" s="23">
        <v>0</v>
      </c>
      <c r="O112" s="23">
        <v>0</v>
      </c>
      <c r="P112" s="23">
        <v>5297435.67</v>
      </c>
      <c r="Q112" s="23">
        <v>4677310.67</v>
      </c>
      <c r="R112" s="23">
        <v>9062164.3300000001</v>
      </c>
      <c r="S112" s="23">
        <v>9062164.3300000001</v>
      </c>
      <c r="T112" s="23">
        <v>9062164.3300000001</v>
      </c>
      <c r="U112" s="12">
        <v>0.36891248154544692</v>
      </c>
      <c r="V112" s="12">
        <v>0</v>
      </c>
      <c r="W112" s="12">
        <v>0.36891248154544692</v>
      </c>
    </row>
    <row r="113" spans="1:23" outlineLevel="2" x14ac:dyDescent="0.3">
      <c r="A113" s="10" t="s">
        <v>339</v>
      </c>
      <c r="B113" s="10" t="s">
        <v>29</v>
      </c>
      <c r="C113" s="10" t="s">
        <v>30</v>
      </c>
      <c r="D113" s="10" t="s">
        <v>36</v>
      </c>
      <c r="E113" s="10"/>
      <c r="F113" s="10" t="s">
        <v>32</v>
      </c>
      <c r="G113" s="10">
        <v>1111</v>
      </c>
      <c r="H113" s="10">
        <v>3460</v>
      </c>
      <c r="I113" s="11" t="s">
        <v>37</v>
      </c>
      <c r="J113" s="11" t="s">
        <v>38</v>
      </c>
      <c r="K113" s="23">
        <v>6672083</v>
      </c>
      <c r="L113" s="23">
        <v>6672083</v>
      </c>
      <c r="M113" s="23">
        <v>0</v>
      </c>
      <c r="N113" s="23">
        <v>0</v>
      </c>
      <c r="O113" s="23">
        <v>0</v>
      </c>
      <c r="P113" s="23">
        <v>6266911.7599999998</v>
      </c>
      <c r="Q113" s="23">
        <v>6250050.3700000001</v>
      </c>
      <c r="R113" s="23">
        <v>405171.24</v>
      </c>
      <c r="S113" s="23">
        <v>405171.24</v>
      </c>
      <c r="T113" s="23">
        <v>405171.24000000022</v>
      </c>
      <c r="U113" s="12">
        <v>0.93927365112214578</v>
      </c>
      <c r="V113" s="12">
        <v>0</v>
      </c>
      <c r="W113" s="12">
        <v>0.93927365112214578</v>
      </c>
    </row>
    <row r="114" spans="1:23" outlineLevel="2" x14ac:dyDescent="0.3">
      <c r="A114" s="10" t="s">
        <v>339</v>
      </c>
      <c r="B114" s="10" t="s">
        <v>29</v>
      </c>
      <c r="C114" s="10" t="s">
        <v>30</v>
      </c>
      <c r="D114" s="10" t="s">
        <v>41</v>
      </c>
      <c r="E114" s="10"/>
      <c r="F114" s="10" t="s">
        <v>32</v>
      </c>
      <c r="G114" s="10">
        <v>1111</v>
      </c>
      <c r="H114" s="10">
        <v>3460</v>
      </c>
      <c r="I114" s="11" t="s">
        <v>42</v>
      </c>
      <c r="J114" s="11"/>
      <c r="K114" s="23">
        <v>88593429</v>
      </c>
      <c r="L114" s="23">
        <v>88593429</v>
      </c>
      <c r="M114" s="23">
        <v>0</v>
      </c>
      <c r="N114" s="23">
        <v>0</v>
      </c>
      <c r="O114" s="23">
        <v>0</v>
      </c>
      <c r="P114" s="23">
        <v>87564228.980000004</v>
      </c>
      <c r="Q114" s="23">
        <v>73090083.680000007</v>
      </c>
      <c r="R114" s="23">
        <v>1029200.02</v>
      </c>
      <c r="S114" s="23">
        <v>1029200.02</v>
      </c>
      <c r="T114" s="23">
        <v>1029200.0199999958</v>
      </c>
      <c r="U114" s="12">
        <v>0.98838288537178087</v>
      </c>
      <c r="V114" s="12">
        <v>0</v>
      </c>
      <c r="W114" s="12">
        <v>0.98838288537178087</v>
      </c>
    </row>
    <row r="115" spans="1:23" ht="28.8" outlineLevel="2" x14ac:dyDescent="0.3">
      <c r="A115" s="10" t="s">
        <v>339</v>
      </c>
      <c r="B115" s="10" t="s">
        <v>29</v>
      </c>
      <c r="C115" s="10" t="s">
        <v>30</v>
      </c>
      <c r="D115" s="10" t="s">
        <v>43</v>
      </c>
      <c r="E115" s="10"/>
      <c r="F115" s="10" t="s">
        <v>32</v>
      </c>
      <c r="G115" s="10">
        <v>1111</v>
      </c>
      <c r="H115" s="10">
        <v>3460</v>
      </c>
      <c r="I115" s="11" t="s">
        <v>44</v>
      </c>
      <c r="J115" s="11"/>
      <c r="K115" s="23">
        <v>141155996</v>
      </c>
      <c r="L115" s="23">
        <v>141155996</v>
      </c>
      <c r="M115" s="23">
        <v>0</v>
      </c>
      <c r="N115" s="23">
        <v>0</v>
      </c>
      <c r="O115" s="23">
        <v>0</v>
      </c>
      <c r="P115" s="23">
        <v>131050500.66</v>
      </c>
      <c r="Q115" s="23">
        <v>109466727.33</v>
      </c>
      <c r="R115" s="23">
        <v>10105495.34</v>
      </c>
      <c r="S115" s="23">
        <v>10105495.34</v>
      </c>
      <c r="T115" s="23">
        <v>10105495.340000004</v>
      </c>
      <c r="U115" s="12">
        <v>0.92840902528858915</v>
      </c>
      <c r="V115" s="12">
        <v>0</v>
      </c>
      <c r="W115" s="12">
        <v>0.92840902528858915</v>
      </c>
    </row>
    <row r="116" spans="1:23" outlineLevel="2" x14ac:dyDescent="0.3">
      <c r="A116" s="10" t="s">
        <v>339</v>
      </c>
      <c r="B116" s="10" t="s">
        <v>29</v>
      </c>
      <c r="C116" s="10" t="s">
        <v>30</v>
      </c>
      <c r="D116" s="10" t="s">
        <v>45</v>
      </c>
      <c r="E116" s="10"/>
      <c r="F116" s="10">
        <v>280</v>
      </c>
      <c r="G116" s="10">
        <v>1111</v>
      </c>
      <c r="H116" s="10">
        <v>3460</v>
      </c>
      <c r="I116" s="11" t="s">
        <v>46</v>
      </c>
      <c r="J116" s="11"/>
      <c r="K116" s="23">
        <v>52065128</v>
      </c>
      <c r="L116" s="23">
        <v>52065128</v>
      </c>
      <c r="M116" s="23">
        <v>0</v>
      </c>
      <c r="N116" s="23">
        <v>0</v>
      </c>
      <c r="O116" s="23">
        <v>0</v>
      </c>
      <c r="P116" s="23">
        <v>48204125.329999998</v>
      </c>
      <c r="Q116" s="23">
        <v>48204125.329999998</v>
      </c>
      <c r="R116" s="23">
        <v>3861002.67</v>
      </c>
      <c r="S116" s="23">
        <v>3861002.67</v>
      </c>
      <c r="T116" s="23">
        <v>3861002.6700000018</v>
      </c>
      <c r="U116" s="12">
        <v>0.92584282766000303</v>
      </c>
      <c r="V116" s="12">
        <v>0</v>
      </c>
      <c r="W116" s="12">
        <v>0.92584282766000303</v>
      </c>
    </row>
    <row r="117" spans="1:23" outlineLevel="2" x14ac:dyDescent="0.3">
      <c r="A117" s="10" t="s">
        <v>339</v>
      </c>
      <c r="B117" s="10" t="s">
        <v>29</v>
      </c>
      <c r="C117" s="10" t="s">
        <v>30</v>
      </c>
      <c r="D117" s="10" t="s">
        <v>47</v>
      </c>
      <c r="E117" s="10"/>
      <c r="F117" s="10" t="s">
        <v>32</v>
      </c>
      <c r="G117" s="10">
        <v>1111</v>
      </c>
      <c r="H117" s="10">
        <v>3460</v>
      </c>
      <c r="I117" s="11" t="s">
        <v>48</v>
      </c>
      <c r="J117" s="11"/>
      <c r="K117" s="23">
        <v>43813644</v>
      </c>
      <c r="L117" s="23">
        <v>43813644</v>
      </c>
      <c r="M117" s="23">
        <v>0</v>
      </c>
      <c r="N117" s="23">
        <v>0</v>
      </c>
      <c r="O117" s="23">
        <v>0</v>
      </c>
      <c r="P117" s="23">
        <v>43518724.770000003</v>
      </c>
      <c r="Q117" s="23">
        <v>0</v>
      </c>
      <c r="R117" s="23">
        <v>294919.23</v>
      </c>
      <c r="S117" s="23">
        <v>294919.23</v>
      </c>
      <c r="T117" s="23">
        <v>294919.22999999672</v>
      </c>
      <c r="U117" s="12">
        <v>0.99326878106737715</v>
      </c>
      <c r="V117" s="12">
        <v>0</v>
      </c>
      <c r="W117" s="12">
        <v>0.99326878106737715</v>
      </c>
    </row>
    <row r="118" spans="1:23" outlineLevel="2" x14ac:dyDescent="0.3">
      <c r="A118" s="10" t="s">
        <v>339</v>
      </c>
      <c r="B118" s="10" t="s">
        <v>29</v>
      </c>
      <c r="C118" s="10" t="s">
        <v>30</v>
      </c>
      <c r="D118" s="10" t="s">
        <v>49</v>
      </c>
      <c r="E118" s="10"/>
      <c r="F118" s="10" t="s">
        <v>32</v>
      </c>
      <c r="G118" s="10">
        <v>1111</v>
      </c>
      <c r="H118" s="10">
        <v>3460</v>
      </c>
      <c r="I118" s="11" t="s">
        <v>50</v>
      </c>
      <c r="J118" s="11"/>
      <c r="K118" s="23">
        <v>34993062</v>
      </c>
      <c r="L118" s="23">
        <v>34993062</v>
      </c>
      <c r="M118" s="23">
        <v>0</v>
      </c>
      <c r="N118" s="23">
        <v>0</v>
      </c>
      <c r="O118" s="23">
        <v>0</v>
      </c>
      <c r="P118" s="23">
        <v>28746542.440000001</v>
      </c>
      <c r="Q118" s="23">
        <v>24069398.550000001</v>
      </c>
      <c r="R118" s="23">
        <v>6246519.5599999996</v>
      </c>
      <c r="S118" s="23">
        <v>6246519.5599999996</v>
      </c>
      <c r="T118" s="23">
        <v>6246519.5599999987</v>
      </c>
      <c r="U118" s="12">
        <v>0.82149262730995076</v>
      </c>
      <c r="V118" s="12">
        <v>0</v>
      </c>
      <c r="W118" s="12">
        <v>0.82149262730995076</v>
      </c>
    </row>
    <row r="119" spans="1:23" ht="57.6" outlineLevel="2" x14ac:dyDescent="0.3">
      <c r="A119" s="10" t="s">
        <v>339</v>
      </c>
      <c r="B119" s="10" t="s">
        <v>29</v>
      </c>
      <c r="C119" s="10" t="s">
        <v>30</v>
      </c>
      <c r="D119" s="10" t="s">
        <v>51</v>
      </c>
      <c r="E119" s="10" t="s">
        <v>52</v>
      </c>
      <c r="F119" s="10" t="s">
        <v>32</v>
      </c>
      <c r="G119" s="10">
        <v>1112</v>
      </c>
      <c r="H119" s="10">
        <v>3460</v>
      </c>
      <c r="I119" s="11" t="s">
        <v>53</v>
      </c>
      <c r="J119" s="11"/>
      <c r="K119" s="23">
        <v>57792342</v>
      </c>
      <c r="L119" s="23">
        <v>57792342</v>
      </c>
      <c r="M119" s="23">
        <v>0</v>
      </c>
      <c r="N119" s="23">
        <v>0</v>
      </c>
      <c r="O119" s="23">
        <v>0</v>
      </c>
      <c r="P119" s="23">
        <v>53673394</v>
      </c>
      <c r="Q119" s="23">
        <v>53673394</v>
      </c>
      <c r="R119" s="23">
        <v>4118948</v>
      </c>
      <c r="S119" s="23">
        <v>4118948</v>
      </c>
      <c r="T119" s="23">
        <v>4118948</v>
      </c>
      <c r="U119" s="12">
        <v>0.92872848101570271</v>
      </c>
      <c r="V119" s="12">
        <v>0</v>
      </c>
      <c r="W119" s="12">
        <v>0.92872848101570271</v>
      </c>
    </row>
    <row r="120" spans="1:23" ht="57.6" outlineLevel="2" x14ac:dyDescent="0.3">
      <c r="A120" s="10" t="s">
        <v>339</v>
      </c>
      <c r="B120" s="10" t="s">
        <v>29</v>
      </c>
      <c r="C120" s="10" t="s">
        <v>30</v>
      </c>
      <c r="D120" s="10" t="s">
        <v>54</v>
      </c>
      <c r="E120" s="10" t="s">
        <v>52</v>
      </c>
      <c r="F120" s="10" t="s">
        <v>32</v>
      </c>
      <c r="G120" s="10">
        <v>1112</v>
      </c>
      <c r="H120" s="10">
        <v>3460</v>
      </c>
      <c r="I120" s="11" t="s">
        <v>55</v>
      </c>
      <c r="J120" s="11"/>
      <c r="K120" s="23">
        <v>3123912</v>
      </c>
      <c r="L120" s="23">
        <v>3123912</v>
      </c>
      <c r="M120" s="23">
        <v>0</v>
      </c>
      <c r="N120" s="23">
        <v>0</v>
      </c>
      <c r="O120" s="23">
        <v>0</v>
      </c>
      <c r="P120" s="23">
        <v>2905869</v>
      </c>
      <c r="Q120" s="23">
        <v>2905869</v>
      </c>
      <c r="R120" s="23">
        <v>218043</v>
      </c>
      <c r="S120" s="23">
        <v>218043</v>
      </c>
      <c r="T120" s="23">
        <v>218043</v>
      </c>
      <c r="U120" s="12">
        <v>0.93020193910711957</v>
      </c>
      <c r="V120" s="12">
        <v>0</v>
      </c>
      <c r="W120" s="12">
        <v>0.93020193910711957</v>
      </c>
    </row>
    <row r="121" spans="1:23" ht="72" outlineLevel="2" x14ac:dyDescent="0.3">
      <c r="A121" s="10" t="s">
        <v>339</v>
      </c>
      <c r="B121" s="10" t="s">
        <v>29</v>
      </c>
      <c r="C121" s="10" t="s">
        <v>30</v>
      </c>
      <c r="D121" s="10" t="s">
        <v>56</v>
      </c>
      <c r="E121" s="10" t="s">
        <v>52</v>
      </c>
      <c r="F121" s="10" t="s">
        <v>32</v>
      </c>
      <c r="G121" s="10">
        <v>1112</v>
      </c>
      <c r="H121" s="10">
        <v>3460</v>
      </c>
      <c r="I121" s="11" t="s">
        <v>57</v>
      </c>
      <c r="J121" s="11"/>
      <c r="K121" s="23">
        <v>12633700</v>
      </c>
      <c r="L121" s="23">
        <v>12633700</v>
      </c>
      <c r="M121" s="23">
        <v>0</v>
      </c>
      <c r="N121" s="23">
        <v>0</v>
      </c>
      <c r="O121" s="23">
        <v>0</v>
      </c>
      <c r="P121" s="23">
        <v>10833068</v>
      </c>
      <c r="Q121" s="23">
        <v>10833068</v>
      </c>
      <c r="R121" s="23">
        <v>1800632</v>
      </c>
      <c r="S121" s="23">
        <v>1800632</v>
      </c>
      <c r="T121" s="23">
        <v>1800632</v>
      </c>
      <c r="U121" s="12">
        <v>0.85747389917443029</v>
      </c>
      <c r="V121" s="12">
        <v>0</v>
      </c>
      <c r="W121" s="12">
        <v>0.85747389917443029</v>
      </c>
    </row>
    <row r="122" spans="1:23" ht="57.6" outlineLevel="2" x14ac:dyDescent="0.3">
      <c r="A122" s="10" t="s">
        <v>339</v>
      </c>
      <c r="B122" s="10" t="s">
        <v>29</v>
      </c>
      <c r="C122" s="10" t="s">
        <v>30</v>
      </c>
      <c r="D122" s="10" t="s">
        <v>58</v>
      </c>
      <c r="E122" s="10" t="s">
        <v>52</v>
      </c>
      <c r="F122" s="10" t="s">
        <v>32</v>
      </c>
      <c r="G122" s="10">
        <v>1112</v>
      </c>
      <c r="H122" s="10">
        <v>3460</v>
      </c>
      <c r="I122" s="11" t="s">
        <v>59</v>
      </c>
      <c r="J122" s="11"/>
      <c r="K122" s="23">
        <v>9371732</v>
      </c>
      <c r="L122" s="23">
        <v>9371732</v>
      </c>
      <c r="M122" s="23">
        <v>0</v>
      </c>
      <c r="N122" s="23">
        <v>0</v>
      </c>
      <c r="O122" s="23">
        <v>0</v>
      </c>
      <c r="P122" s="23">
        <v>8704096</v>
      </c>
      <c r="Q122" s="23">
        <v>8704096</v>
      </c>
      <c r="R122" s="23">
        <v>667636</v>
      </c>
      <c r="S122" s="23">
        <v>667636</v>
      </c>
      <c r="T122" s="23">
        <v>667636</v>
      </c>
      <c r="U122" s="12">
        <v>0.92876066024935411</v>
      </c>
      <c r="V122" s="12">
        <v>0</v>
      </c>
      <c r="W122" s="12">
        <v>0.92876066024935411</v>
      </c>
    </row>
    <row r="123" spans="1:23" ht="57.6" outlineLevel="2" x14ac:dyDescent="0.3">
      <c r="A123" s="10" t="s">
        <v>339</v>
      </c>
      <c r="B123" s="10" t="s">
        <v>29</v>
      </c>
      <c r="C123" s="10" t="s">
        <v>30</v>
      </c>
      <c r="D123" s="10" t="s">
        <v>60</v>
      </c>
      <c r="E123" s="10" t="s">
        <v>52</v>
      </c>
      <c r="F123" s="10" t="s">
        <v>32</v>
      </c>
      <c r="G123" s="10">
        <v>1112</v>
      </c>
      <c r="H123" s="10">
        <v>3460</v>
      </c>
      <c r="I123" s="11" t="s">
        <v>59</v>
      </c>
      <c r="J123" s="11"/>
      <c r="K123" s="23">
        <v>18743463</v>
      </c>
      <c r="L123" s="23">
        <v>18743463</v>
      </c>
      <c r="M123" s="23">
        <v>0</v>
      </c>
      <c r="N123" s="23">
        <v>0</v>
      </c>
      <c r="O123" s="23">
        <v>0</v>
      </c>
      <c r="P123" s="23">
        <v>17408179</v>
      </c>
      <c r="Q123" s="23">
        <v>17408179</v>
      </c>
      <c r="R123" s="23">
        <v>1335284</v>
      </c>
      <c r="S123" s="23">
        <v>1335284</v>
      </c>
      <c r="T123" s="23">
        <v>1335284</v>
      </c>
      <c r="U123" s="12">
        <v>0.92876001622539017</v>
      </c>
      <c r="V123" s="12">
        <v>0</v>
      </c>
      <c r="W123" s="12">
        <v>0.92876001622539017</v>
      </c>
    </row>
    <row r="124" spans="1:23" outlineLevel="2" x14ac:dyDescent="0.3">
      <c r="A124" s="10" t="s">
        <v>376</v>
      </c>
      <c r="B124" s="10" t="s">
        <v>377</v>
      </c>
      <c r="C124" s="10" t="s">
        <v>30</v>
      </c>
      <c r="D124" s="10" t="s">
        <v>31</v>
      </c>
      <c r="E124" s="10"/>
      <c r="F124" s="10">
        <v>280</v>
      </c>
      <c r="G124" s="10">
        <v>1111</v>
      </c>
      <c r="H124" s="10">
        <v>3410</v>
      </c>
      <c r="I124" s="11" t="s">
        <v>33</v>
      </c>
      <c r="J124" s="11"/>
      <c r="K124" s="23">
        <v>232751152648</v>
      </c>
      <c r="L124" s="23">
        <v>232751152648</v>
      </c>
      <c r="M124" s="23">
        <v>0</v>
      </c>
      <c r="N124" s="23">
        <v>220826.67</v>
      </c>
      <c r="O124" s="23">
        <v>0</v>
      </c>
      <c r="P124" s="23">
        <v>225406317210.89001</v>
      </c>
      <c r="Q124" s="23">
        <v>187760329986.35999</v>
      </c>
      <c r="R124" s="23">
        <v>7344614610.4399996</v>
      </c>
      <c r="S124" s="23">
        <v>7344614610.4399996</v>
      </c>
      <c r="T124" s="23">
        <v>7344614610.4399719</v>
      </c>
      <c r="U124" s="12">
        <v>0.96844339822360448</v>
      </c>
      <c r="V124" s="12">
        <v>9.4876724556533594E-7</v>
      </c>
      <c r="W124" s="12">
        <v>0.96844434699085002</v>
      </c>
    </row>
    <row r="125" spans="1:23" outlineLevel="2" x14ac:dyDescent="0.3">
      <c r="A125" s="10" t="s">
        <v>376</v>
      </c>
      <c r="B125" s="10" t="s">
        <v>377</v>
      </c>
      <c r="C125" s="10" t="s">
        <v>30</v>
      </c>
      <c r="D125" s="10" t="s">
        <v>34</v>
      </c>
      <c r="E125" s="10"/>
      <c r="F125" s="10">
        <v>280</v>
      </c>
      <c r="G125" s="10">
        <v>1111</v>
      </c>
      <c r="H125" s="10">
        <v>3410</v>
      </c>
      <c r="I125" s="11" t="s">
        <v>35</v>
      </c>
      <c r="J125" s="11"/>
      <c r="K125" s="23">
        <v>19536668356</v>
      </c>
      <c r="L125" s="23">
        <v>19536668356</v>
      </c>
      <c r="M125" s="23">
        <v>0</v>
      </c>
      <c r="N125" s="23">
        <v>0</v>
      </c>
      <c r="O125" s="23">
        <v>0</v>
      </c>
      <c r="P125" s="23">
        <v>16154462858.33</v>
      </c>
      <c r="Q125" s="23">
        <v>13493354179.51</v>
      </c>
      <c r="R125" s="23">
        <v>3382205497.6700001</v>
      </c>
      <c r="S125" s="23">
        <v>3382205497.6700001</v>
      </c>
      <c r="T125" s="23">
        <v>3382205497.6700001</v>
      </c>
      <c r="U125" s="12">
        <v>0.82687910568788081</v>
      </c>
      <c r="V125" s="12">
        <v>0</v>
      </c>
      <c r="W125" s="12">
        <v>0.82687910568788081</v>
      </c>
    </row>
    <row r="126" spans="1:23" outlineLevel="2" x14ac:dyDescent="0.3">
      <c r="A126" s="10" t="s">
        <v>376</v>
      </c>
      <c r="B126" s="10" t="s">
        <v>377</v>
      </c>
      <c r="C126" s="10" t="s">
        <v>30</v>
      </c>
      <c r="D126" s="10" t="s">
        <v>378</v>
      </c>
      <c r="E126" s="10"/>
      <c r="F126" s="10">
        <v>280</v>
      </c>
      <c r="G126" s="10">
        <v>1111</v>
      </c>
      <c r="H126" s="10">
        <v>3410</v>
      </c>
      <c r="I126" s="11" t="s">
        <v>379</v>
      </c>
      <c r="J126" s="11"/>
      <c r="K126" s="23">
        <v>348694575</v>
      </c>
      <c r="L126" s="23">
        <v>348694575</v>
      </c>
      <c r="M126" s="23">
        <v>0</v>
      </c>
      <c r="N126" s="23">
        <v>0</v>
      </c>
      <c r="O126" s="23">
        <v>0</v>
      </c>
      <c r="P126" s="23">
        <v>346569045.64999998</v>
      </c>
      <c r="Q126" s="23">
        <v>290240090.22000003</v>
      </c>
      <c r="R126" s="23">
        <v>2125529.35</v>
      </c>
      <c r="S126" s="23">
        <v>2125529.35</v>
      </c>
      <c r="T126" s="23">
        <v>2125529.3500000238</v>
      </c>
      <c r="U126" s="12">
        <v>0.99390432343262003</v>
      </c>
      <c r="V126" s="12">
        <v>0</v>
      </c>
      <c r="W126" s="12">
        <v>0.99390432343262003</v>
      </c>
    </row>
    <row r="127" spans="1:23" outlineLevel="2" x14ac:dyDescent="0.3">
      <c r="A127" s="10" t="s">
        <v>376</v>
      </c>
      <c r="B127" s="10" t="s">
        <v>377</v>
      </c>
      <c r="C127" s="10" t="s">
        <v>30</v>
      </c>
      <c r="D127" s="10" t="s">
        <v>41</v>
      </c>
      <c r="E127" s="10"/>
      <c r="F127" s="10">
        <v>280</v>
      </c>
      <c r="G127" s="10">
        <v>1111</v>
      </c>
      <c r="H127" s="10">
        <v>3410</v>
      </c>
      <c r="I127" s="11" t="s">
        <v>42</v>
      </c>
      <c r="J127" s="11"/>
      <c r="K127" s="23">
        <v>71279636148</v>
      </c>
      <c r="L127" s="23">
        <v>71279636148</v>
      </c>
      <c r="M127" s="23">
        <v>0</v>
      </c>
      <c r="N127" s="23">
        <v>0</v>
      </c>
      <c r="O127" s="23">
        <v>0</v>
      </c>
      <c r="P127" s="23">
        <v>66743235200.760002</v>
      </c>
      <c r="Q127" s="23">
        <v>55630271313.519997</v>
      </c>
      <c r="R127" s="23">
        <v>4536400947.2399998</v>
      </c>
      <c r="S127" s="23">
        <v>4536400947.2399998</v>
      </c>
      <c r="T127" s="23">
        <v>4536400947.2399979</v>
      </c>
      <c r="U127" s="12">
        <v>0.93635768653727502</v>
      </c>
      <c r="V127" s="12">
        <v>0</v>
      </c>
      <c r="W127" s="12">
        <v>0.93635768653727502</v>
      </c>
    </row>
    <row r="128" spans="1:23" ht="28.8" outlineLevel="2" x14ac:dyDescent="0.3">
      <c r="A128" s="10" t="s">
        <v>376</v>
      </c>
      <c r="B128" s="10" t="s">
        <v>377</v>
      </c>
      <c r="C128" s="10" t="s">
        <v>30</v>
      </c>
      <c r="D128" s="10" t="s">
        <v>43</v>
      </c>
      <c r="E128" s="10"/>
      <c r="F128" s="10">
        <v>280</v>
      </c>
      <c r="G128" s="10">
        <v>1111</v>
      </c>
      <c r="H128" s="10">
        <v>3410</v>
      </c>
      <c r="I128" s="11" t="s">
        <v>44</v>
      </c>
      <c r="J128" s="11"/>
      <c r="K128" s="23">
        <v>9594575352</v>
      </c>
      <c r="L128" s="23">
        <v>9594575352</v>
      </c>
      <c r="M128" s="23">
        <v>0</v>
      </c>
      <c r="N128" s="23">
        <v>0</v>
      </c>
      <c r="O128" s="23">
        <v>0</v>
      </c>
      <c r="P128" s="23">
        <v>8882722085.0100002</v>
      </c>
      <c r="Q128" s="23">
        <v>7390820540.2700005</v>
      </c>
      <c r="R128" s="23">
        <v>711853266.99000001</v>
      </c>
      <c r="S128" s="23">
        <v>711853266.99000001</v>
      </c>
      <c r="T128" s="23">
        <v>711853266.98999977</v>
      </c>
      <c r="U128" s="12">
        <v>0.92580669379582148</v>
      </c>
      <c r="V128" s="12">
        <v>0</v>
      </c>
      <c r="W128" s="12">
        <v>0.92580669379582148</v>
      </c>
    </row>
    <row r="129" spans="1:23" outlineLevel="2" x14ac:dyDescent="0.3">
      <c r="A129" s="10" t="s">
        <v>376</v>
      </c>
      <c r="B129" s="10" t="s">
        <v>377</v>
      </c>
      <c r="C129" s="10" t="s">
        <v>30</v>
      </c>
      <c r="D129" s="10" t="s">
        <v>45</v>
      </c>
      <c r="E129" s="10"/>
      <c r="F129" s="10">
        <v>280</v>
      </c>
      <c r="G129" s="10">
        <v>1111</v>
      </c>
      <c r="H129" s="10">
        <v>3410</v>
      </c>
      <c r="I129" s="11" t="s">
        <v>46</v>
      </c>
      <c r="J129" s="11"/>
      <c r="K129" s="23">
        <v>33029094560</v>
      </c>
      <c r="L129" s="23">
        <v>33029094560</v>
      </c>
      <c r="M129" s="23">
        <v>0</v>
      </c>
      <c r="N129" s="23">
        <v>0</v>
      </c>
      <c r="O129" s="23">
        <v>0</v>
      </c>
      <c r="P129" s="23">
        <v>32723959454.810001</v>
      </c>
      <c r="Q129" s="23">
        <v>32723959454.810001</v>
      </c>
      <c r="R129" s="23">
        <v>305135105.19</v>
      </c>
      <c r="S129" s="23">
        <v>305135105.19</v>
      </c>
      <c r="T129" s="23">
        <v>305135105.18999863</v>
      </c>
      <c r="U129" s="12">
        <v>0.99076162670352053</v>
      </c>
      <c r="V129" s="12">
        <v>0</v>
      </c>
      <c r="W129" s="12">
        <v>0.99076162670352053</v>
      </c>
    </row>
    <row r="130" spans="1:23" outlineLevel="2" x14ac:dyDescent="0.3">
      <c r="A130" s="10" t="s">
        <v>376</v>
      </c>
      <c r="B130" s="10" t="s">
        <v>377</v>
      </c>
      <c r="C130" s="10" t="s">
        <v>30</v>
      </c>
      <c r="D130" s="10" t="s">
        <v>45</v>
      </c>
      <c r="E130" s="10"/>
      <c r="F130" s="10" t="s">
        <v>32</v>
      </c>
      <c r="G130" s="10">
        <v>1111</v>
      </c>
      <c r="H130" s="10">
        <v>3410</v>
      </c>
      <c r="I130" s="11" t="s">
        <v>46</v>
      </c>
      <c r="J130" s="11"/>
      <c r="K130" s="23">
        <v>7622233898</v>
      </c>
      <c r="L130" s="23">
        <v>7622233898</v>
      </c>
      <c r="M130" s="23">
        <v>0</v>
      </c>
      <c r="N130" s="23">
        <v>0</v>
      </c>
      <c r="O130" s="23">
        <v>0</v>
      </c>
      <c r="P130" s="23">
        <v>5997002780.3599997</v>
      </c>
      <c r="Q130" s="23">
        <v>5997002780.3599997</v>
      </c>
      <c r="R130" s="23">
        <v>1625231117.6400001</v>
      </c>
      <c r="S130" s="23">
        <v>1625231117.6400001</v>
      </c>
      <c r="T130" s="23">
        <v>1625231117.6400003</v>
      </c>
      <c r="U130" s="12">
        <v>0.78677758523437002</v>
      </c>
      <c r="V130" s="12">
        <v>0</v>
      </c>
      <c r="W130" s="12">
        <v>0.78677758523437002</v>
      </c>
    </row>
    <row r="131" spans="1:23" outlineLevel="2" x14ac:dyDescent="0.3">
      <c r="A131" s="10" t="s">
        <v>376</v>
      </c>
      <c r="B131" s="10" t="s">
        <v>377</v>
      </c>
      <c r="C131" s="10" t="s">
        <v>30</v>
      </c>
      <c r="D131" s="10" t="s">
        <v>47</v>
      </c>
      <c r="E131" s="10"/>
      <c r="F131" s="10">
        <v>280</v>
      </c>
      <c r="G131" s="10">
        <v>1111</v>
      </c>
      <c r="H131" s="10">
        <v>3410</v>
      </c>
      <c r="I131" s="11" t="s">
        <v>48</v>
      </c>
      <c r="J131" s="11"/>
      <c r="K131" s="23">
        <v>33769340466</v>
      </c>
      <c r="L131" s="23">
        <v>33769340466</v>
      </c>
      <c r="M131" s="23">
        <v>0</v>
      </c>
      <c r="N131" s="23">
        <v>0</v>
      </c>
      <c r="O131" s="23">
        <v>0</v>
      </c>
      <c r="P131" s="23">
        <v>33769340461.130001</v>
      </c>
      <c r="Q131" s="23">
        <v>13173669.369999999</v>
      </c>
      <c r="R131" s="23">
        <v>4.87</v>
      </c>
      <c r="S131" s="23">
        <v>4.87</v>
      </c>
      <c r="T131" s="23">
        <v>4.8699989318847656</v>
      </c>
      <c r="U131" s="12">
        <v>0.99999999985578636</v>
      </c>
      <c r="V131" s="12">
        <v>0</v>
      </c>
      <c r="W131" s="12">
        <v>0.99999999985578636</v>
      </c>
    </row>
    <row r="132" spans="1:23" outlineLevel="2" x14ac:dyDescent="0.3">
      <c r="A132" s="10" t="s">
        <v>376</v>
      </c>
      <c r="B132" s="10" t="s">
        <v>377</v>
      </c>
      <c r="C132" s="10" t="s">
        <v>30</v>
      </c>
      <c r="D132" s="10" t="s">
        <v>49</v>
      </c>
      <c r="E132" s="10"/>
      <c r="F132" s="10">
        <v>280</v>
      </c>
      <c r="G132" s="10">
        <v>1111</v>
      </c>
      <c r="H132" s="10">
        <v>3410</v>
      </c>
      <c r="I132" s="11" t="s">
        <v>50</v>
      </c>
      <c r="J132" s="11"/>
      <c r="K132" s="23">
        <v>131645275080</v>
      </c>
      <c r="L132" s="23">
        <v>131645275080</v>
      </c>
      <c r="M132" s="23">
        <v>0</v>
      </c>
      <c r="N132" s="23">
        <v>0</v>
      </c>
      <c r="O132" s="23">
        <v>0</v>
      </c>
      <c r="P132" s="23">
        <v>118646210300.44</v>
      </c>
      <c r="Q132" s="23">
        <v>98299120027.119995</v>
      </c>
      <c r="R132" s="23">
        <v>12999064779.559999</v>
      </c>
      <c r="S132" s="23">
        <v>12999064779.559999</v>
      </c>
      <c r="T132" s="23">
        <v>12999064779.559998</v>
      </c>
      <c r="U132" s="12">
        <v>0.90125688315315111</v>
      </c>
      <c r="V132" s="12">
        <v>0</v>
      </c>
      <c r="W132" s="12">
        <v>0.90125688315315111</v>
      </c>
    </row>
    <row r="133" spans="1:23" ht="57.6" outlineLevel="2" x14ac:dyDescent="0.3">
      <c r="A133" s="10" t="s">
        <v>376</v>
      </c>
      <c r="B133" s="10" t="s">
        <v>377</v>
      </c>
      <c r="C133" s="10" t="s">
        <v>30</v>
      </c>
      <c r="D133" s="10" t="s">
        <v>51</v>
      </c>
      <c r="E133" s="10" t="s">
        <v>52</v>
      </c>
      <c r="F133" s="10">
        <v>280</v>
      </c>
      <c r="G133" s="10">
        <v>1112</v>
      </c>
      <c r="H133" s="10">
        <v>3410</v>
      </c>
      <c r="I133" s="11" t="s">
        <v>53</v>
      </c>
      <c r="J133" s="11"/>
      <c r="K133" s="23">
        <v>44622595572</v>
      </c>
      <c r="L133" s="23">
        <v>44622595572</v>
      </c>
      <c r="M133" s="23">
        <v>0</v>
      </c>
      <c r="N133" s="23">
        <v>0</v>
      </c>
      <c r="O133" s="23">
        <v>0</v>
      </c>
      <c r="P133" s="23">
        <v>42789382331</v>
      </c>
      <c r="Q133" s="23">
        <v>42789382331</v>
      </c>
      <c r="R133" s="23">
        <v>1833213241</v>
      </c>
      <c r="S133" s="23">
        <v>1833213241</v>
      </c>
      <c r="T133" s="23">
        <v>1833213241</v>
      </c>
      <c r="U133" s="12">
        <v>0.95891737767602403</v>
      </c>
      <c r="V133" s="12">
        <v>0</v>
      </c>
      <c r="W133" s="12">
        <v>0.95891737767602403</v>
      </c>
    </row>
    <row r="134" spans="1:23" ht="57.6" outlineLevel="2" x14ac:dyDescent="0.3">
      <c r="A134" s="10" t="s">
        <v>376</v>
      </c>
      <c r="B134" s="10" t="s">
        <v>377</v>
      </c>
      <c r="C134" s="10" t="s">
        <v>30</v>
      </c>
      <c r="D134" s="10" t="s">
        <v>54</v>
      </c>
      <c r="E134" s="10" t="s">
        <v>52</v>
      </c>
      <c r="F134" s="10">
        <v>280</v>
      </c>
      <c r="G134" s="10">
        <v>1112</v>
      </c>
      <c r="H134" s="10">
        <v>3410</v>
      </c>
      <c r="I134" s="11" t="s">
        <v>55</v>
      </c>
      <c r="J134" s="11"/>
      <c r="K134" s="23">
        <v>2439059222</v>
      </c>
      <c r="L134" s="23">
        <v>2439059222</v>
      </c>
      <c r="M134" s="23">
        <v>0</v>
      </c>
      <c r="N134" s="23">
        <v>0</v>
      </c>
      <c r="O134" s="23">
        <v>0</v>
      </c>
      <c r="P134" s="23">
        <v>2320797871</v>
      </c>
      <c r="Q134" s="23">
        <v>2320797871</v>
      </c>
      <c r="R134" s="23">
        <v>118261351</v>
      </c>
      <c r="S134" s="23">
        <v>118261351</v>
      </c>
      <c r="T134" s="23">
        <v>118261351</v>
      </c>
      <c r="U134" s="12">
        <v>0.95151353852612608</v>
      </c>
      <c r="V134" s="12">
        <v>0</v>
      </c>
      <c r="W134" s="12">
        <v>0.95151353852612608</v>
      </c>
    </row>
    <row r="135" spans="1:23" ht="72" outlineLevel="2" x14ac:dyDescent="0.3">
      <c r="A135" s="10" t="s">
        <v>376</v>
      </c>
      <c r="B135" s="10" t="s">
        <v>377</v>
      </c>
      <c r="C135" s="10" t="s">
        <v>30</v>
      </c>
      <c r="D135" s="10" t="s">
        <v>56</v>
      </c>
      <c r="E135" s="10" t="s">
        <v>52</v>
      </c>
      <c r="F135" s="10">
        <v>280</v>
      </c>
      <c r="G135" s="10">
        <v>1112</v>
      </c>
      <c r="H135" s="10">
        <v>3410</v>
      </c>
      <c r="I135" s="11" t="s">
        <v>57</v>
      </c>
      <c r="J135" s="11"/>
      <c r="K135" s="23">
        <v>3025409290</v>
      </c>
      <c r="L135" s="23">
        <v>3025409290</v>
      </c>
      <c r="M135" s="23">
        <v>0</v>
      </c>
      <c r="N135" s="23">
        <v>0</v>
      </c>
      <c r="O135" s="23">
        <v>0</v>
      </c>
      <c r="P135" s="23">
        <v>2708749543</v>
      </c>
      <c r="Q135" s="23">
        <v>2708749543</v>
      </c>
      <c r="R135" s="23">
        <v>316659747</v>
      </c>
      <c r="S135" s="23">
        <v>316659747</v>
      </c>
      <c r="T135" s="23">
        <v>316659747</v>
      </c>
      <c r="U135" s="12">
        <v>0.89533325357112259</v>
      </c>
      <c r="V135" s="12">
        <v>0</v>
      </c>
      <c r="W135" s="12">
        <v>0.89533325357112259</v>
      </c>
    </row>
    <row r="136" spans="1:23" ht="57.6" outlineLevel="2" x14ac:dyDescent="0.3">
      <c r="A136" s="10" t="s">
        <v>376</v>
      </c>
      <c r="B136" s="10" t="s">
        <v>377</v>
      </c>
      <c r="C136" s="10" t="s">
        <v>30</v>
      </c>
      <c r="D136" s="10" t="s">
        <v>58</v>
      </c>
      <c r="E136" s="10" t="s">
        <v>52</v>
      </c>
      <c r="F136" s="10">
        <v>280</v>
      </c>
      <c r="G136" s="10">
        <v>1112</v>
      </c>
      <c r="H136" s="10">
        <v>3410</v>
      </c>
      <c r="I136" s="11" t="s">
        <v>59</v>
      </c>
      <c r="J136" s="11"/>
      <c r="K136" s="23">
        <v>7317177662</v>
      </c>
      <c r="L136" s="23">
        <v>7317177662</v>
      </c>
      <c r="M136" s="23">
        <v>0</v>
      </c>
      <c r="N136" s="23">
        <v>0</v>
      </c>
      <c r="O136" s="23">
        <v>0</v>
      </c>
      <c r="P136" s="23">
        <v>6938437194</v>
      </c>
      <c r="Q136" s="23">
        <v>6938437194</v>
      </c>
      <c r="R136" s="23">
        <v>378740468</v>
      </c>
      <c r="S136" s="23">
        <v>378740468</v>
      </c>
      <c r="T136" s="23">
        <v>378740468</v>
      </c>
      <c r="U136" s="12">
        <v>0.94823954187050874</v>
      </c>
      <c r="V136" s="12">
        <v>0</v>
      </c>
      <c r="W136" s="12">
        <v>0.94823954187050874</v>
      </c>
    </row>
    <row r="137" spans="1:23" ht="57.6" outlineLevel="2" x14ac:dyDescent="0.3">
      <c r="A137" s="10" t="s">
        <v>376</v>
      </c>
      <c r="B137" s="10" t="s">
        <v>377</v>
      </c>
      <c r="C137" s="10" t="s">
        <v>30</v>
      </c>
      <c r="D137" s="10" t="s">
        <v>60</v>
      </c>
      <c r="E137" s="10" t="s">
        <v>52</v>
      </c>
      <c r="F137" s="10">
        <v>280</v>
      </c>
      <c r="G137" s="10">
        <v>1112</v>
      </c>
      <c r="H137" s="10">
        <v>3410</v>
      </c>
      <c r="I137" s="11" t="s">
        <v>59</v>
      </c>
      <c r="J137" s="11"/>
      <c r="K137" s="23">
        <v>14606309666</v>
      </c>
      <c r="L137" s="23">
        <v>14606309666</v>
      </c>
      <c r="M137" s="23">
        <v>0</v>
      </c>
      <c r="N137" s="23">
        <v>0</v>
      </c>
      <c r="O137" s="23">
        <v>0</v>
      </c>
      <c r="P137" s="23">
        <v>13876874329</v>
      </c>
      <c r="Q137" s="23">
        <v>13876874329</v>
      </c>
      <c r="R137" s="23">
        <v>729435337</v>
      </c>
      <c r="S137" s="23">
        <v>729435337</v>
      </c>
      <c r="T137" s="23">
        <v>729435337</v>
      </c>
      <c r="U137" s="12">
        <v>0.95006025795153781</v>
      </c>
      <c r="V137" s="12">
        <v>0</v>
      </c>
      <c r="W137" s="12">
        <v>0.95006025795153781</v>
      </c>
    </row>
    <row r="138" spans="1:23" outlineLevel="2" x14ac:dyDescent="0.3">
      <c r="A138" s="10" t="s">
        <v>376</v>
      </c>
      <c r="B138" s="10" t="s">
        <v>388</v>
      </c>
      <c r="C138" s="10" t="s">
        <v>30</v>
      </c>
      <c r="D138" s="10" t="s">
        <v>31</v>
      </c>
      <c r="E138" s="10"/>
      <c r="F138" s="10">
        <v>280</v>
      </c>
      <c r="G138" s="10">
        <v>1111</v>
      </c>
      <c r="H138" s="10">
        <v>3420</v>
      </c>
      <c r="I138" s="11" t="s">
        <v>33</v>
      </c>
      <c r="J138" s="11"/>
      <c r="K138" s="23">
        <v>133366241063</v>
      </c>
      <c r="L138" s="23">
        <v>133366241063</v>
      </c>
      <c r="M138" s="23">
        <v>0</v>
      </c>
      <c r="N138" s="23">
        <v>0</v>
      </c>
      <c r="O138" s="23">
        <v>0</v>
      </c>
      <c r="P138" s="23">
        <v>121566708679.23</v>
      </c>
      <c r="Q138" s="23">
        <v>101040255160.37</v>
      </c>
      <c r="R138" s="23">
        <v>11799532383.77</v>
      </c>
      <c r="S138" s="23">
        <v>11799532383.77</v>
      </c>
      <c r="T138" s="23">
        <v>11799532383.770004</v>
      </c>
      <c r="U138" s="12">
        <v>0.91152534337234492</v>
      </c>
      <c r="V138" s="12">
        <v>0</v>
      </c>
      <c r="W138" s="12">
        <v>0.91152534337234492</v>
      </c>
    </row>
    <row r="139" spans="1:23" outlineLevel="2" x14ac:dyDescent="0.3">
      <c r="A139" s="10" t="s">
        <v>376</v>
      </c>
      <c r="B139" s="10" t="s">
        <v>388</v>
      </c>
      <c r="C139" s="10" t="s">
        <v>30</v>
      </c>
      <c r="D139" s="10" t="s">
        <v>34</v>
      </c>
      <c r="E139" s="10"/>
      <c r="F139" s="10">
        <v>280</v>
      </c>
      <c r="G139" s="10">
        <v>1111</v>
      </c>
      <c r="H139" s="10">
        <v>3420</v>
      </c>
      <c r="I139" s="11" t="s">
        <v>35</v>
      </c>
      <c r="J139" s="11"/>
      <c r="K139" s="23">
        <v>5663084369</v>
      </c>
      <c r="L139" s="23">
        <v>5663084369</v>
      </c>
      <c r="M139" s="23">
        <v>0</v>
      </c>
      <c r="N139" s="23">
        <v>0</v>
      </c>
      <c r="O139" s="23">
        <v>0</v>
      </c>
      <c r="P139" s="23">
        <v>4733389865.5799999</v>
      </c>
      <c r="Q139" s="23">
        <v>3955645878.2399998</v>
      </c>
      <c r="R139" s="23">
        <v>929694503.41999996</v>
      </c>
      <c r="S139" s="23">
        <v>929694503.41999996</v>
      </c>
      <c r="T139" s="23">
        <v>929694503.42000008</v>
      </c>
      <c r="U139" s="12">
        <v>0.83583248229371376</v>
      </c>
      <c r="V139" s="12">
        <v>0</v>
      </c>
      <c r="W139" s="12">
        <v>0.83583248229371376</v>
      </c>
    </row>
    <row r="140" spans="1:23" outlineLevel="2" x14ac:dyDescent="0.3">
      <c r="A140" s="10" t="s">
        <v>376</v>
      </c>
      <c r="B140" s="10" t="s">
        <v>388</v>
      </c>
      <c r="C140" s="10" t="s">
        <v>30</v>
      </c>
      <c r="D140" s="10" t="s">
        <v>378</v>
      </c>
      <c r="E140" s="10"/>
      <c r="F140" s="10">
        <v>280</v>
      </c>
      <c r="G140" s="10">
        <v>1111</v>
      </c>
      <c r="H140" s="10">
        <v>3420</v>
      </c>
      <c r="I140" s="11" t="s">
        <v>379</v>
      </c>
      <c r="J140" s="11"/>
      <c r="K140" s="23">
        <v>113659856</v>
      </c>
      <c r="L140" s="23">
        <v>113659856</v>
      </c>
      <c r="M140" s="23">
        <v>0</v>
      </c>
      <c r="N140" s="23">
        <v>0</v>
      </c>
      <c r="O140" s="23">
        <v>0</v>
      </c>
      <c r="P140" s="23">
        <v>112797915.68000001</v>
      </c>
      <c r="Q140" s="23">
        <v>94385783.109999999</v>
      </c>
      <c r="R140" s="23">
        <v>861940.32</v>
      </c>
      <c r="S140" s="23">
        <v>861940.32</v>
      </c>
      <c r="T140" s="23">
        <v>861940.31999999285</v>
      </c>
      <c r="U140" s="12">
        <v>0.99241649294364764</v>
      </c>
      <c r="V140" s="12">
        <v>0</v>
      </c>
      <c r="W140" s="12">
        <v>0.99241649294364764</v>
      </c>
    </row>
    <row r="141" spans="1:23" outlineLevel="2" x14ac:dyDescent="0.3">
      <c r="A141" s="10" t="s">
        <v>376</v>
      </c>
      <c r="B141" s="10" t="s">
        <v>388</v>
      </c>
      <c r="C141" s="10" t="s">
        <v>30</v>
      </c>
      <c r="D141" s="10" t="s">
        <v>41</v>
      </c>
      <c r="E141" s="10"/>
      <c r="F141" s="10">
        <v>280</v>
      </c>
      <c r="G141" s="10">
        <v>1111</v>
      </c>
      <c r="H141" s="10">
        <v>3420</v>
      </c>
      <c r="I141" s="11" t="s">
        <v>42</v>
      </c>
      <c r="J141" s="11"/>
      <c r="K141" s="23">
        <v>34112583928</v>
      </c>
      <c r="L141" s="23">
        <v>34112583928</v>
      </c>
      <c r="M141" s="23">
        <v>0</v>
      </c>
      <c r="N141" s="23">
        <v>0</v>
      </c>
      <c r="O141" s="23">
        <v>0</v>
      </c>
      <c r="P141" s="23">
        <v>32313581254.07</v>
      </c>
      <c r="Q141" s="23">
        <v>26914976846.779999</v>
      </c>
      <c r="R141" s="23">
        <v>1799002673.9300001</v>
      </c>
      <c r="S141" s="23">
        <v>1799002673.9300001</v>
      </c>
      <c r="T141" s="23">
        <v>1799002673.9300003</v>
      </c>
      <c r="U141" s="12">
        <v>0.9472627849673575</v>
      </c>
      <c r="V141" s="12">
        <v>0</v>
      </c>
      <c r="W141" s="12">
        <v>0.9472627849673575</v>
      </c>
    </row>
    <row r="142" spans="1:23" ht="28.8" outlineLevel="2" x14ac:dyDescent="0.3">
      <c r="A142" s="10" t="s">
        <v>376</v>
      </c>
      <c r="B142" s="10" t="s">
        <v>388</v>
      </c>
      <c r="C142" s="10" t="s">
        <v>30</v>
      </c>
      <c r="D142" s="10" t="s">
        <v>43</v>
      </c>
      <c r="E142" s="10"/>
      <c r="F142" s="10">
        <v>280</v>
      </c>
      <c r="G142" s="10">
        <v>1111</v>
      </c>
      <c r="H142" s="10">
        <v>3420</v>
      </c>
      <c r="I142" s="11" t="s">
        <v>44</v>
      </c>
      <c r="J142" s="11"/>
      <c r="K142" s="23">
        <v>7358169521</v>
      </c>
      <c r="L142" s="23">
        <v>7358169521</v>
      </c>
      <c r="M142" s="23">
        <v>0</v>
      </c>
      <c r="N142" s="23">
        <v>0</v>
      </c>
      <c r="O142" s="23">
        <v>0</v>
      </c>
      <c r="P142" s="23">
        <v>7302190824.5</v>
      </c>
      <c r="Q142" s="23">
        <v>6070732883.0100002</v>
      </c>
      <c r="R142" s="23">
        <v>55978696.5</v>
      </c>
      <c r="S142" s="23">
        <v>55978696.5</v>
      </c>
      <c r="T142" s="23">
        <v>55978696.5</v>
      </c>
      <c r="U142" s="12">
        <v>0.99239230676321899</v>
      </c>
      <c r="V142" s="12">
        <v>0</v>
      </c>
      <c r="W142" s="12">
        <v>0.99239230676321899</v>
      </c>
    </row>
    <row r="143" spans="1:23" outlineLevel="2" x14ac:dyDescent="0.3">
      <c r="A143" s="10" t="s">
        <v>376</v>
      </c>
      <c r="B143" s="10" t="s">
        <v>388</v>
      </c>
      <c r="C143" s="10" t="s">
        <v>30</v>
      </c>
      <c r="D143" s="10" t="s">
        <v>45</v>
      </c>
      <c r="E143" s="10"/>
      <c r="F143" s="10">
        <v>280</v>
      </c>
      <c r="G143" s="10">
        <v>1111</v>
      </c>
      <c r="H143" s="10">
        <v>3420</v>
      </c>
      <c r="I143" s="11" t="s">
        <v>46</v>
      </c>
      <c r="J143" s="11"/>
      <c r="K143" s="23">
        <v>19259520518</v>
      </c>
      <c r="L143" s="23">
        <v>19259520518</v>
      </c>
      <c r="M143" s="23">
        <v>0</v>
      </c>
      <c r="N143" s="23">
        <v>0</v>
      </c>
      <c r="O143" s="23">
        <v>0</v>
      </c>
      <c r="P143" s="23">
        <v>17987845901.169998</v>
      </c>
      <c r="Q143" s="23">
        <v>17987845901.169998</v>
      </c>
      <c r="R143" s="23">
        <v>1271674616.8299999</v>
      </c>
      <c r="S143" s="23">
        <v>1271674616.8299999</v>
      </c>
      <c r="T143" s="23">
        <v>1271674616.8300018</v>
      </c>
      <c r="U143" s="12">
        <v>0.93397163674757677</v>
      </c>
      <c r="V143" s="12">
        <v>0</v>
      </c>
      <c r="W143" s="12">
        <v>0.93397163674757677</v>
      </c>
    </row>
    <row r="144" spans="1:23" outlineLevel="2" x14ac:dyDescent="0.3">
      <c r="A144" s="10" t="s">
        <v>376</v>
      </c>
      <c r="B144" s="10" t="s">
        <v>388</v>
      </c>
      <c r="C144" s="10" t="s">
        <v>30</v>
      </c>
      <c r="D144" s="10" t="s">
        <v>47</v>
      </c>
      <c r="E144" s="10"/>
      <c r="F144" s="10">
        <v>280</v>
      </c>
      <c r="G144" s="10">
        <v>1111</v>
      </c>
      <c r="H144" s="10">
        <v>3420</v>
      </c>
      <c r="I144" s="11" t="s">
        <v>48</v>
      </c>
      <c r="J144" s="11"/>
      <c r="K144" s="23">
        <v>15685532870</v>
      </c>
      <c r="L144" s="23">
        <v>15685532870</v>
      </c>
      <c r="M144" s="23">
        <v>0</v>
      </c>
      <c r="N144" s="23">
        <v>0</v>
      </c>
      <c r="O144" s="23">
        <v>0</v>
      </c>
      <c r="P144" s="23">
        <v>15685532869.09</v>
      </c>
      <c r="Q144" s="23">
        <v>6673371.3300000001</v>
      </c>
      <c r="R144" s="23">
        <v>0.91</v>
      </c>
      <c r="S144" s="23">
        <v>0.91</v>
      </c>
      <c r="T144" s="23">
        <v>0.90999984741210938</v>
      </c>
      <c r="U144" s="12">
        <v>0.99999999994198474</v>
      </c>
      <c r="V144" s="12">
        <v>0</v>
      </c>
      <c r="W144" s="12">
        <v>0.99999999994198474</v>
      </c>
    </row>
    <row r="145" spans="1:23" outlineLevel="2" x14ac:dyDescent="0.3">
      <c r="A145" s="10" t="s">
        <v>376</v>
      </c>
      <c r="B145" s="10" t="s">
        <v>388</v>
      </c>
      <c r="C145" s="10" t="s">
        <v>30</v>
      </c>
      <c r="D145" s="10" t="s">
        <v>49</v>
      </c>
      <c r="E145" s="10"/>
      <c r="F145" s="10">
        <v>280</v>
      </c>
      <c r="G145" s="10">
        <v>1111</v>
      </c>
      <c r="H145" s="10">
        <v>3420</v>
      </c>
      <c r="I145" s="11" t="s">
        <v>50</v>
      </c>
      <c r="J145" s="11"/>
      <c r="K145" s="23">
        <v>39169365555</v>
      </c>
      <c r="L145" s="23">
        <v>39169365555</v>
      </c>
      <c r="M145" s="23">
        <v>0</v>
      </c>
      <c r="N145" s="23">
        <v>0</v>
      </c>
      <c r="O145" s="23">
        <v>0</v>
      </c>
      <c r="P145" s="23">
        <v>36787034767.089996</v>
      </c>
      <c r="Q145" s="23">
        <v>33045296833.389999</v>
      </c>
      <c r="R145" s="23">
        <v>2382330787.9099998</v>
      </c>
      <c r="S145" s="23">
        <v>2382330787.9099998</v>
      </c>
      <c r="T145" s="23">
        <v>2382330787.9100037</v>
      </c>
      <c r="U145" s="12">
        <v>0.93917872413417491</v>
      </c>
      <c r="V145" s="12">
        <v>0</v>
      </c>
      <c r="W145" s="12">
        <v>0.93917872413417491</v>
      </c>
    </row>
    <row r="146" spans="1:23" ht="57.6" outlineLevel="2" x14ac:dyDescent="0.3">
      <c r="A146" s="10" t="s">
        <v>376</v>
      </c>
      <c r="B146" s="10" t="s">
        <v>388</v>
      </c>
      <c r="C146" s="10" t="s">
        <v>30</v>
      </c>
      <c r="D146" s="10" t="s">
        <v>51</v>
      </c>
      <c r="E146" s="10" t="s">
        <v>52</v>
      </c>
      <c r="F146" s="10">
        <v>280</v>
      </c>
      <c r="G146" s="10">
        <v>1112</v>
      </c>
      <c r="H146" s="10">
        <v>3420</v>
      </c>
      <c r="I146" s="11" t="s">
        <v>53</v>
      </c>
      <c r="J146" s="11"/>
      <c r="K146" s="23">
        <v>20628137690</v>
      </c>
      <c r="L146" s="23">
        <v>20628137690</v>
      </c>
      <c r="M146" s="23">
        <v>0</v>
      </c>
      <c r="N146" s="23">
        <v>0</v>
      </c>
      <c r="O146" s="23">
        <v>0</v>
      </c>
      <c r="P146" s="23">
        <v>19935077477</v>
      </c>
      <c r="Q146" s="23">
        <v>19935077477</v>
      </c>
      <c r="R146" s="23">
        <v>693060213</v>
      </c>
      <c r="S146" s="23">
        <v>693060213</v>
      </c>
      <c r="T146" s="23">
        <v>693060213</v>
      </c>
      <c r="U146" s="12">
        <v>0.96640219183062859</v>
      </c>
      <c r="V146" s="12">
        <v>0</v>
      </c>
      <c r="W146" s="12">
        <v>0.96640219183062859</v>
      </c>
    </row>
    <row r="147" spans="1:23" ht="57.6" outlineLevel="2" x14ac:dyDescent="0.3">
      <c r="A147" s="10" t="s">
        <v>376</v>
      </c>
      <c r="B147" s="10" t="s">
        <v>388</v>
      </c>
      <c r="C147" s="10" t="s">
        <v>30</v>
      </c>
      <c r="D147" s="10" t="s">
        <v>54</v>
      </c>
      <c r="E147" s="10" t="s">
        <v>52</v>
      </c>
      <c r="F147" s="10">
        <v>280</v>
      </c>
      <c r="G147" s="10">
        <v>1112</v>
      </c>
      <c r="H147" s="10">
        <v>3420</v>
      </c>
      <c r="I147" s="11" t="s">
        <v>55</v>
      </c>
      <c r="J147" s="11"/>
      <c r="K147" s="23">
        <v>1155575010</v>
      </c>
      <c r="L147" s="23">
        <v>1155575010</v>
      </c>
      <c r="M147" s="23">
        <v>0</v>
      </c>
      <c r="N147" s="23">
        <v>0</v>
      </c>
      <c r="O147" s="23">
        <v>0</v>
      </c>
      <c r="P147" s="23">
        <v>1080547619</v>
      </c>
      <c r="Q147" s="23">
        <v>1080547619</v>
      </c>
      <c r="R147" s="23">
        <v>75027391</v>
      </c>
      <c r="S147" s="23">
        <v>75027391</v>
      </c>
      <c r="T147" s="23">
        <v>75027391</v>
      </c>
      <c r="U147" s="12">
        <v>0.93507354317051217</v>
      </c>
      <c r="V147" s="12">
        <v>0</v>
      </c>
      <c r="W147" s="12">
        <v>0.93507354317051217</v>
      </c>
    </row>
    <row r="148" spans="1:23" ht="72" outlineLevel="2" x14ac:dyDescent="0.3">
      <c r="A148" s="10" t="s">
        <v>376</v>
      </c>
      <c r="B148" s="10" t="s">
        <v>388</v>
      </c>
      <c r="C148" s="10" t="s">
        <v>30</v>
      </c>
      <c r="D148" s="10" t="s">
        <v>56</v>
      </c>
      <c r="E148" s="10" t="s">
        <v>52</v>
      </c>
      <c r="F148" s="10">
        <v>280</v>
      </c>
      <c r="G148" s="10">
        <v>1112</v>
      </c>
      <c r="H148" s="10">
        <v>3420</v>
      </c>
      <c r="I148" s="11" t="s">
        <v>57</v>
      </c>
      <c r="J148" s="11"/>
      <c r="K148" s="23">
        <v>1454179758</v>
      </c>
      <c r="L148" s="23">
        <v>1454179758</v>
      </c>
      <c r="M148" s="23">
        <v>0</v>
      </c>
      <c r="N148" s="23">
        <v>0</v>
      </c>
      <c r="O148" s="23">
        <v>0</v>
      </c>
      <c r="P148" s="23">
        <v>1278947186</v>
      </c>
      <c r="Q148" s="23">
        <v>1278947186</v>
      </c>
      <c r="R148" s="23">
        <v>175232572</v>
      </c>
      <c r="S148" s="23">
        <v>175232572</v>
      </c>
      <c r="T148" s="23">
        <v>175232572</v>
      </c>
      <c r="U148" s="12">
        <v>0.87949731040060319</v>
      </c>
      <c r="V148" s="12">
        <v>0</v>
      </c>
      <c r="W148" s="12">
        <v>0.87949731040060319</v>
      </c>
    </row>
    <row r="149" spans="1:23" ht="57.6" outlineLevel="2" x14ac:dyDescent="0.3">
      <c r="A149" s="10" t="s">
        <v>376</v>
      </c>
      <c r="B149" s="10" t="s">
        <v>388</v>
      </c>
      <c r="C149" s="10" t="s">
        <v>30</v>
      </c>
      <c r="D149" s="10" t="s">
        <v>58</v>
      </c>
      <c r="E149" s="10" t="s">
        <v>52</v>
      </c>
      <c r="F149" s="10">
        <v>280</v>
      </c>
      <c r="G149" s="10">
        <v>1112</v>
      </c>
      <c r="H149" s="10">
        <v>3420</v>
      </c>
      <c r="I149" s="11" t="s">
        <v>59</v>
      </c>
      <c r="J149" s="11"/>
      <c r="K149" s="23">
        <v>3406725032</v>
      </c>
      <c r="L149" s="23">
        <v>3406725032</v>
      </c>
      <c r="M149" s="23">
        <v>0</v>
      </c>
      <c r="N149" s="23">
        <v>0</v>
      </c>
      <c r="O149" s="23">
        <v>0</v>
      </c>
      <c r="P149" s="23">
        <v>3230052734</v>
      </c>
      <c r="Q149" s="23">
        <v>3230052734</v>
      </c>
      <c r="R149" s="23">
        <v>176672298</v>
      </c>
      <c r="S149" s="23">
        <v>176672298</v>
      </c>
      <c r="T149" s="23">
        <v>176672298</v>
      </c>
      <c r="U149" s="12">
        <v>0.94814013566093991</v>
      </c>
      <c r="V149" s="12">
        <v>0</v>
      </c>
      <c r="W149" s="12">
        <v>0.94814013566093991</v>
      </c>
    </row>
    <row r="150" spans="1:23" ht="57.6" outlineLevel="2" x14ac:dyDescent="0.3">
      <c r="A150" s="10" t="s">
        <v>376</v>
      </c>
      <c r="B150" s="10" t="s">
        <v>388</v>
      </c>
      <c r="C150" s="10" t="s">
        <v>30</v>
      </c>
      <c r="D150" s="10" t="s">
        <v>60</v>
      </c>
      <c r="E150" s="10" t="s">
        <v>52</v>
      </c>
      <c r="F150" s="10">
        <v>280</v>
      </c>
      <c r="G150" s="10">
        <v>1112</v>
      </c>
      <c r="H150" s="10">
        <v>3420</v>
      </c>
      <c r="I150" s="11" t="s">
        <v>59</v>
      </c>
      <c r="J150" s="11"/>
      <c r="K150" s="23">
        <v>6933450062</v>
      </c>
      <c r="L150" s="23">
        <v>6933450062</v>
      </c>
      <c r="M150" s="23">
        <v>0</v>
      </c>
      <c r="N150" s="23">
        <v>0</v>
      </c>
      <c r="O150" s="23">
        <v>0</v>
      </c>
      <c r="P150" s="23">
        <v>6460103649</v>
      </c>
      <c r="Q150" s="23">
        <v>6460103649</v>
      </c>
      <c r="R150" s="23">
        <v>473346413</v>
      </c>
      <c r="S150" s="23">
        <v>473346413</v>
      </c>
      <c r="T150" s="23">
        <v>473346413</v>
      </c>
      <c r="U150" s="12">
        <v>0.93173003212437355</v>
      </c>
      <c r="V150" s="12">
        <v>0</v>
      </c>
      <c r="W150" s="12">
        <v>0.93173003212437355</v>
      </c>
    </row>
    <row r="151" spans="1:23" outlineLevel="2" x14ac:dyDescent="0.3">
      <c r="A151" s="10" t="s">
        <v>376</v>
      </c>
      <c r="B151" s="10" t="s">
        <v>409</v>
      </c>
      <c r="C151" s="10" t="s">
        <v>30</v>
      </c>
      <c r="D151" s="10" t="s">
        <v>31</v>
      </c>
      <c r="E151" s="10"/>
      <c r="F151" s="10">
        <v>280</v>
      </c>
      <c r="G151" s="10">
        <v>1111</v>
      </c>
      <c r="H151" s="10">
        <v>3420</v>
      </c>
      <c r="I151" s="11" t="s">
        <v>33</v>
      </c>
      <c r="J151" s="11"/>
      <c r="K151" s="23">
        <v>72804834902</v>
      </c>
      <c r="L151" s="23">
        <v>72804834902</v>
      </c>
      <c r="M151" s="23">
        <v>0</v>
      </c>
      <c r="N151" s="23">
        <v>0</v>
      </c>
      <c r="O151" s="23">
        <v>0</v>
      </c>
      <c r="P151" s="23">
        <v>65778378001.129997</v>
      </c>
      <c r="Q151" s="23">
        <v>54569940936.860001</v>
      </c>
      <c r="R151" s="23">
        <v>7026456900.8699999</v>
      </c>
      <c r="S151" s="23">
        <v>7026456900.8699999</v>
      </c>
      <c r="T151" s="23">
        <v>7026456900.8700027</v>
      </c>
      <c r="U151" s="12">
        <v>0.90348914450080042</v>
      </c>
      <c r="V151" s="12">
        <v>0</v>
      </c>
      <c r="W151" s="12">
        <v>0.90348914450080042</v>
      </c>
    </row>
    <row r="152" spans="1:23" outlineLevel="2" x14ac:dyDescent="0.3">
      <c r="A152" s="10" t="s">
        <v>376</v>
      </c>
      <c r="B152" s="10" t="s">
        <v>409</v>
      </c>
      <c r="C152" s="10" t="s">
        <v>30</v>
      </c>
      <c r="D152" s="10" t="s">
        <v>34</v>
      </c>
      <c r="E152" s="10"/>
      <c r="F152" s="10">
        <v>280</v>
      </c>
      <c r="G152" s="10">
        <v>1111</v>
      </c>
      <c r="H152" s="10">
        <v>3420</v>
      </c>
      <c r="I152" s="11" t="s">
        <v>35</v>
      </c>
      <c r="J152" s="11"/>
      <c r="K152" s="23">
        <v>2867896652</v>
      </c>
      <c r="L152" s="23">
        <v>2867896652</v>
      </c>
      <c r="M152" s="23">
        <v>0</v>
      </c>
      <c r="N152" s="23">
        <v>0</v>
      </c>
      <c r="O152" s="23">
        <v>0</v>
      </c>
      <c r="P152" s="23">
        <v>2266511629.8400002</v>
      </c>
      <c r="Q152" s="23">
        <v>1906499714.6600001</v>
      </c>
      <c r="R152" s="23">
        <v>601385022.15999997</v>
      </c>
      <c r="S152" s="23">
        <v>601385022.15999997</v>
      </c>
      <c r="T152" s="23">
        <v>601385022.15999985</v>
      </c>
      <c r="U152" s="12">
        <v>0.79030450008001196</v>
      </c>
      <c r="V152" s="12">
        <v>0</v>
      </c>
      <c r="W152" s="12">
        <v>0.79030450008001196</v>
      </c>
    </row>
    <row r="153" spans="1:23" outlineLevel="2" x14ac:dyDescent="0.3">
      <c r="A153" s="10" t="s">
        <v>376</v>
      </c>
      <c r="B153" s="10" t="s">
        <v>409</v>
      </c>
      <c r="C153" s="10" t="s">
        <v>30</v>
      </c>
      <c r="D153" s="10" t="s">
        <v>378</v>
      </c>
      <c r="E153" s="10"/>
      <c r="F153" s="10">
        <v>280</v>
      </c>
      <c r="G153" s="10">
        <v>1111</v>
      </c>
      <c r="H153" s="10">
        <v>3420</v>
      </c>
      <c r="I153" s="11" t="s">
        <v>379</v>
      </c>
      <c r="J153" s="11"/>
      <c r="K153" s="23">
        <v>50818358</v>
      </c>
      <c r="L153" s="23">
        <v>50818358</v>
      </c>
      <c r="M153" s="23">
        <v>0</v>
      </c>
      <c r="N153" s="23">
        <v>0</v>
      </c>
      <c r="O153" s="23">
        <v>0</v>
      </c>
      <c r="P153" s="23">
        <v>50471765.979999997</v>
      </c>
      <c r="Q153" s="23">
        <v>42249713.75</v>
      </c>
      <c r="R153" s="23">
        <v>346592.02</v>
      </c>
      <c r="S153" s="23">
        <v>346592.02</v>
      </c>
      <c r="T153" s="23">
        <v>346592.02000000328</v>
      </c>
      <c r="U153" s="12">
        <v>0.99317978711551436</v>
      </c>
      <c r="V153" s="12">
        <v>0</v>
      </c>
      <c r="W153" s="12">
        <v>0.99317978711551436</v>
      </c>
    </row>
    <row r="154" spans="1:23" outlineLevel="2" x14ac:dyDescent="0.3">
      <c r="A154" s="10" t="s">
        <v>376</v>
      </c>
      <c r="B154" s="10" t="s">
        <v>409</v>
      </c>
      <c r="C154" s="10" t="s">
        <v>30</v>
      </c>
      <c r="D154" s="10" t="s">
        <v>41</v>
      </c>
      <c r="E154" s="10"/>
      <c r="F154" s="10">
        <v>280</v>
      </c>
      <c r="G154" s="10">
        <v>1111</v>
      </c>
      <c r="H154" s="10">
        <v>3420</v>
      </c>
      <c r="I154" s="11" t="s">
        <v>42</v>
      </c>
      <c r="J154" s="11"/>
      <c r="K154" s="23">
        <v>16538077078</v>
      </c>
      <c r="L154" s="23">
        <v>16538077078</v>
      </c>
      <c r="M154" s="23">
        <v>0</v>
      </c>
      <c r="N154" s="23">
        <v>0</v>
      </c>
      <c r="O154" s="23">
        <v>0</v>
      </c>
      <c r="P154" s="23">
        <v>15528036980.629999</v>
      </c>
      <c r="Q154" s="23">
        <v>12924143587.59</v>
      </c>
      <c r="R154" s="23">
        <v>1010040097.37</v>
      </c>
      <c r="S154" s="23">
        <v>1010040097.37</v>
      </c>
      <c r="T154" s="23">
        <v>1010040097.3700008</v>
      </c>
      <c r="U154" s="12">
        <v>0.93892638832155284</v>
      </c>
      <c r="V154" s="12">
        <v>0</v>
      </c>
      <c r="W154" s="12">
        <v>0.93892638832155284</v>
      </c>
    </row>
    <row r="155" spans="1:23" ht="28.8" outlineLevel="2" x14ac:dyDescent="0.3">
      <c r="A155" s="10" t="s">
        <v>376</v>
      </c>
      <c r="B155" s="10" t="s">
        <v>409</v>
      </c>
      <c r="C155" s="10" t="s">
        <v>30</v>
      </c>
      <c r="D155" s="10" t="s">
        <v>43</v>
      </c>
      <c r="E155" s="10"/>
      <c r="F155" s="10">
        <v>280</v>
      </c>
      <c r="G155" s="10">
        <v>1111</v>
      </c>
      <c r="H155" s="10">
        <v>3420</v>
      </c>
      <c r="I155" s="11" t="s">
        <v>44</v>
      </c>
      <c r="J155" s="11"/>
      <c r="K155" s="23">
        <v>3226067726</v>
      </c>
      <c r="L155" s="23">
        <v>3226067726</v>
      </c>
      <c r="M155" s="23">
        <v>0</v>
      </c>
      <c r="N155" s="23">
        <v>0</v>
      </c>
      <c r="O155" s="23">
        <v>0</v>
      </c>
      <c r="P155" s="23">
        <v>3192262875.6100001</v>
      </c>
      <c r="Q155" s="23">
        <v>2657539736.2800002</v>
      </c>
      <c r="R155" s="23">
        <v>33804850.390000001</v>
      </c>
      <c r="S155" s="23">
        <v>33804850.390000001</v>
      </c>
      <c r="T155" s="23">
        <v>33804850.389999866</v>
      </c>
      <c r="U155" s="12">
        <v>0.98952134509838252</v>
      </c>
      <c r="V155" s="12">
        <v>0</v>
      </c>
      <c r="W155" s="12">
        <v>0.98952134509838252</v>
      </c>
    </row>
    <row r="156" spans="1:23" outlineLevel="2" x14ac:dyDescent="0.3">
      <c r="A156" s="10" t="s">
        <v>376</v>
      </c>
      <c r="B156" s="10" t="s">
        <v>409</v>
      </c>
      <c r="C156" s="10" t="s">
        <v>30</v>
      </c>
      <c r="D156" s="10" t="s">
        <v>45</v>
      </c>
      <c r="E156" s="10"/>
      <c r="F156" s="10">
        <v>280</v>
      </c>
      <c r="G156" s="10">
        <v>1111</v>
      </c>
      <c r="H156" s="10">
        <v>3420</v>
      </c>
      <c r="I156" s="11" t="s">
        <v>46</v>
      </c>
      <c r="J156" s="11"/>
      <c r="K156" s="23">
        <v>11115035168</v>
      </c>
      <c r="L156" s="23">
        <v>11115035168</v>
      </c>
      <c r="M156" s="23">
        <v>0</v>
      </c>
      <c r="N156" s="23">
        <v>0</v>
      </c>
      <c r="O156" s="23">
        <v>0</v>
      </c>
      <c r="P156" s="23">
        <v>10180105290.1</v>
      </c>
      <c r="Q156" s="23">
        <v>10180105290.1</v>
      </c>
      <c r="R156" s="23">
        <v>934929877.89999998</v>
      </c>
      <c r="S156" s="23">
        <v>934929877.89999998</v>
      </c>
      <c r="T156" s="23">
        <v>934929877.89999962</v>
      </c>
      <c r="U156" s="12">
        <v>0.91588601711385964</v>
      </c>
      <c r="V156" s="12">
        <v>0</v>
      </c>
      <c r="W156" s="12">
        <v>0.91588601711385964</v>
      </c>
    </row>
    <row r="157" spans="1:23" outlineLevel="2" x14ac:dyDescent="0.3">
      <c r="A157" s="10" t="s">
        <v>376</v>
      </c>
      <c r="B157" s="10" t="s">
        <v>409</v>
      </c>
      <c r="C157" s="10" t="s">
        <v>30</v>
      </c>
      <c r="D157" s="10" t="s">
        <v>47</v>
      </c>
      <c r="E157" s="10"/>
      <c r="F157" s="10">
        <v>280</v>
      </c>
      <c r="G157" s="10">
        <v>1111</v>
      </c>
      <c r="H157" s="10">
        <v>3420</v>
      </c>
      <c r="I157" s="11" t="s">
        <v>48</v>
      </c>
      <c r="J157" s="11"/>
      <c r="K157" s="23">
        <v>8673311447</v>
      </c>
      <c r="L157" s="23">
        <v>8673311447</v>
      </c>
      <c r="M157" s="23">
        <v>0</v>
      </c>
      <c r="N157" s="23">
        <v>0</v>
      </c>
      <c r="O157" s="23">
        <v>0</v>
      </c>
      <c r="P157" s="23">
        <v>8673311446.2399998</v>
      </c>
      <c r="Q157" s="23">
        <v>2514833.14</v>
      </c>
      <c r="R157" s="23">
        <v>0.76</v>
      </c>
      <c r="S157" s="23">
        <v>0.76</v>
      </c>
      <c r="T157" s="23">
        <v>0.76000022888183594</v>
      </c>
      <c r="U157" s="12">
        <v>0.99999999991237487</v>
      </c>
      <c r="V157" s="12">
        <v>0</v>
      </c>
      <c r="W157" s="12">
        <v>0.99999999991237487</v>
      </c>
    </row>
    <row r="158" spans="1:23" outlineLevel="2" x14ac:dyDescent="0.3">
      <c r="A158" s="10" t="s">
        <v>376</v>
      </c>
      <c r="B158" s="10" t="s">
        <v>409</v>
      </c>
      <c r="C158" s="10" t="s">
        <v>30</v>
      </c>
      <c r="D158" s="10" t="s">
        <v>49</v>
      </c>
      <c r="E158" s="10"/>
      <c r="F158" s="10">
        <v>280</v>
      </c>
      <c r="G158" s="10">
        <v>1111</v>
      </c>
      <c r="H158" s="10">
        <v>3420</v>
      </c>
      <c r="I158" s="11" t="s">
        <v>50</v>
      </c>
      <c r="J158" s="11"/>
      <c r="K158" s="23">
        <v>32247984628</v>
      </c>
      <c r="L158" s="23">
        <v>32247984628</v>
      </c>
      <c r="M158" s="23">
        <v>0</v>
      </c>
      <c r="N158" s="23">
        <v>0</v>
      </c>
      <c r="O158" s="23">
        <v>0</v>
      </c>
      <c r="P158" s="23">
        <v>29669969288.639999</v>
      </c>
      <c r="Q158" s="23">
        <v>25160104220.57</v>
      </c>
      <c r="R158" s="23">
        <v>2578015339.3600001</v>
      </c>
      <c r="S158" s="23">
        <v>2578015339.3600001</v>
      </c>
      <c r="T158" s="23">
        <v>2578015339.3600006</v>
      </c>
      <c r="U158" s="12">
        <v>0.92005654402596115</v>
      </c>
      <c r="V158" s="12">
        <v>0</v>
      </c>
      <c r="W158" s="12">
        <v>0.92005654402596115</v>
      </c>
    </row>
    <row r="159" spans="1:23" ht="57.6" outlineLevel="2" x14ac:dyDescent="0.3">
      <c r="A159" s="10" t="s">
        <v>376</v>
      </c>
      <c r="B159" s="10" t="s">
        <v>409</v>
      </c>
      <c r="C159" s="10" t="s">
        <v>30</v>
      </c>
      <c r="D159" s="10" t="s">
        <v>51</v>
      </c>
      <c r="E159" s="10" t="s">
        <v>52</v>
      </c>
      <c r="F159" s="10">
        <v>280</v>
      </c>
      <c r="G159" s="10">
        <v>1112</v>
      </c>
      <c r="H159" s="10">
        <v>3420</v>
      </c>
      <c r="I159" s="11" t="s">
        <v>53</v>
      </c>
      <c r="J159" s="11"/>
      <c r="K159" s="23">
        <v>11937568584</v>
      </c>
      <c r="L159" s="23">
        <v>11937568584</v>
      </c>
      <c r="M159" s="23">
        <v>0</v>
      </c>
      <c r="N159" s="23">
        <v>0</v>
      </c>
      <c r="O159" s="23">
        <v>0</v>
      </c>
      <c r="P159" s="23">
        <v>11276119217</v>
      </c>
      <c r="Q159" s="23">
        <v>11276119217</v>
      </c>
      <c r="R159" s="23">
        <v>661449367</v>
      </c>
      <c r="S159" s="23">
        <v>661449367</v>
      </c>
      <c r="T159" s="23">
        <v>661449367</v>
      </c>
      <c r="U159" s="12">
        <v>0.94459094728163118</v>
      </c>
      <c r="V159" s="12">
        <v>0</v>
      </c>
      <c r="W159" s="12">
        <v>0.94459094728163118</v>
      </c>
    </row>
    <row r="160" spans="1:23" ht="57.6" outlineLevel="2" x14ac:dyDescent="0.3">
      <c r="A160" s="10" t="s">
        <v>376</v>
      </c>
      <c r="B160" s="10" t="s">
        <v>409</v>
      </c>
      <c r="C160" s="10" t="s">
        <v>30</v>
      </c>
      <c r="D160" s="10" t="s">
        <v>54</v>
      </c>
      <c r="E160" s="10" t="s">
        <v>52</v>
      </c>
      <c r="F160" s="10">
        <v>280</v>
      </c>
      <c r="G160" s="10">
        <v>1112</v>
      </c>
      <c r="H160" s="10">
        <v>3420</v>
      </c>
      <c r="I160" s="11" t="s">
        <v>55</v>
      </c>
      <c r="J160" s="11"/>
      <c r="K160" s="23">
        <v>666895600</v>
      </c>
      <c r="L160" s="23">
        <v>666895600</v>
      </c>
      <c r="M160" s="23">
        <v>0</v>
      </c>
      <c r="N160" s="23">
        <v>0</v>
      </c>
      <c r="O160" s="23">
        <v>0</v>
      </c>
      <c r="P160" s="23">
        <v>610637444</v>
      </c>
      <c r="Q160" s="23">
        <v>610637444</v>
      </c>
      <c r="R160" s="23">
        <v>56258156</v>
      </c>
      <c r="S160" s="23">
        <v>56258156</v>
      </c>
      <c r="T160" s="23">
        <v>56258156</v>
      </c>
      <c r="U160" s="12">
        <v>0.91564173462832865</v>
      </c>
      <c r="V160" s="12">
        <v>0</v>
      </c>
      <c r="W160" s="12">
        <v>0.91564173462832865</v>
      </c>
    </row>
    <row r="161" spans="1:23" ht="72" outlineLevel="2" x14ac:dyDescent="0.3">
      <c r="A161" s="10" t="s">
        <v>376</v>
      </c>
      <c r="B161" s="10" t="s">
        <v>409</v>
      </c>
      <c r="C161" s="10" t="s">
        <v>30</v>
      </c>
      <c r="D161" s="10" t="s">
        <v>56</v>
      </c>
      <c r="E161" s="10" t="s">
        <v>52</v>
      </c>
      <c r="F161" s="10">
        <v>280</v>
      </c>
      <c r="G161" s="10">
        <v>1112</v>
      </c>
      <c r="H161" s="10">
        <v>3420</v>
      </c>
      <c r="I161" s="11" t="s">
        <v>57</v>
      </c>
      <c r="J161" s="11"/>
      <c r="K161" s="23">
        <v>825991981</v>
      </c>
      <c r="L161" s="23">
        <v>825991981</v>
      </c>
      <c r="M161" s="23">
        <v>0</v>
      </c>
      <c r="N161" s="23">
        <v>0</v>
      </c>
      <c r="O161" s="23">
        <v>0</v>
      </c>
      <c r="P161" s="23">
        <v>627944268</v>
      </c>
      <c r="Q161" s="23">
        <v>627944268</v>
      </c>
      <c r="R161" s="23">
        <v>198047713</v>
      </c>
      <c r="S161" s="23">
        <v>198047713</v>
      </c>
      <c r="T161" s="23">
        <v>198047713</v>
      </c>
      <c r="U161" s="12">
        <v>0.7602304652398314</v>
      </c>
      <c r="V161" s="12">
        <v>0</v>
      </c>
      <c r="W161" s="12">
        <v>0.7602304652398314</v>
      </c>
    </row>
    <row r="162" spans="1:23" ht="57.6" outlineLevel="2" x14ac:dyDescent="0.3">
      <c r="A162" s="10" t="s">
        <v>376</v>
      </c>
      <c r="B162" s="10" t="s">
        <v>409</v>
      </c>
      <c r="C162" s="10" t="s">
        <v>30</v>
      </c>
      <c r="D162" s="10" t="s">
        <v>58</v>
      </c>
      <c r="E162" s="10" t="s">
        <v>52</v>
      </c>
      <c r="F162" s="10">
        <v>280</v>
      </c>
      <c r="G162" s="10">
        <v>1112</v>
      </c>
      <c r="H162" s="10">
        <v>3420</v>
      </c>
      <c r="I162" s="11" t="s">
        <v>59</v>
      </c>
      <c r="J162" s="11"/>
      <c r="K162" s="23">
        <v>1950686798</v>
      </c>
      <c r="L162" s="23">
        <v>1950686798</v>
      </c>
      <c r="M162" s="23">
        <v>0</v>
      </c>
      <c r="N162" s="23">
        <v>0</v>
      </c>
      <c r="O162" s="23">
        <v>0</v>
      </c>
      <c r="P162" s="23">
        <v>1827245018</v>
      </c>
      <c r="Q162" s="23">
        <v>1827245018</v>
      </c>
      <c r="R162" s="23">
        <v>123441780</v>
      </c>
      <c r="S162" s="23">
        <v>123441780</v>
      </c>
      <c r="T162" s="23">
        <v>123441780</v>
      </c>
      <c r="U162" s="12">
        <v>0.93671881097131415</v>
      </c>
      <c r="V162" s="12">
        <v>0</v>
      </c>
      <c r="W162" s="12">
        <v>0.93671881097131415</v>
      </c>
    </row>
    <row r="163" spans="1:23" ht="57.6" outlineLevel="2" x14ac:dyDescent="0.3">
      <c r="A163" s="10" t="s">
        <v>376</v>
      </c>
      <c r="B163" s="10" t="s">
        <v>409</v>
      </c>
      <c r="C163" s="10" t="s">
        <v>30</v>
      </c>
      <c r="D163" s="10" t="s">
        <v>60</v>
      </c>
      <c r="E163" s="10" t="s">
        <v>52</v>
      </c>
      <c r="F163" s="10">
        <v>280</v>
      </c>
      <c r="G163" s="10">
        <v>1112</v>
      </c>
      <c r="H163" s="10">
        <v>3420</v>
      </c>
      <c r="I163" s="11" t="s">
        <v>59</v>
      </c>
      <c r="J163" s="11"/>
      <c r="K163" s="23">
        <v>4001373597</v>
      </c>
      <c r="L163" s="23">
        <v>4001373597</v>
      </c>
      <c r="M163" s="23">
        <v>0</v>
      </c>
      <c r="N163" s="23">
        <v>0</v>
      </c>
      <c r="O163" s="23">
        <v>0</v>
      </c>
      <c r="P163" s="23">
        <v>3654482391</v>
      </c>
      <c r="Q163" s="23">
        <v>3654482391</v>
      </c>
      <c r="R163" s="23">
        <v>346891206</v>
      </c>
      <c r="S163" s="23">
        <v>346891206</v>
      </c>
      <c r="T163" s="23">
        <v>346891206</v>
      </c>
      <c r="U163" s="12">
        <v>0.91330696882188678</v>
      </c>
      <c r="V163" s="12">
        <v>0</v>
      </c>
      <c r="W163" s="12">
        <v>0.91330696882188678</v>
      </c>
    </row>
    <row r="164" spans="1:23" outlineLevel="2" x14ac:dyDescent="0.3">
      <c r="A164" s="10" t="s">
        <v>376</v>
      </c>
      <c r="B164" s="10" t="s">
        <v>423</v>
      </c>
      <c r="C164" s="10" t="s">
        <v>30</v>
      </c>
      <c r="D164" s="10" t="s">
        <v>31</v>
      </c>
      <c r="E164" s="10"/>
      <c r="F164" s="10">
        <v>280</v>
      </c>
      <c r="G164" s="10">
        <v>1111</v>
      </c>
      <c r="H164" s="10">
        <v>3480</v>
      </c>
      <c r="I164" s="11" t="s">
        <v>33</v>
      </c>
      <c r="J164" s="11"/>
      <c r="K164" s="23">
        <v>62878142352</v>
      </c>
      <c r="L164" s="23">
        <v>62878142352</v>
      </c>
      <c r="M164" s="23">
        <v>0</v>
      </c>
      <c r="N164" s="23">
        <v>0</v>
      </c>
      <c r="O164" s="23">
        <v>0</v>
      </c>
      <c r="P164" s="23">
        <v>55997466519.349998</v>
      </c>
      <c r="Q164" s="23">
        <v>46645825980.75</v>
      </c>
      <c r="R164" s="23">
        <v>6880675832.6499996</v>
      </c>
      <c r="S164" s="23">
        <v>6880675832.6499996</v>
      </c>
      <c r="T164" s="23">
        <v>6880675832.6500015</v>
      </c>
      <c r="U164" s="12">
        <v>0.8905712609298938</v>
      </c>
      <c r="V164" s="12">
        <v>0</v>
      </c>
      <c r="W164" s="12">
        <v>0.8905712609298938</v>
      </c>
    </row>
    <row r="165" spans="1:23" outlineLevel="2" x14ac:dyDescent="0.3">
      <c r="A165" s="10" t="s">
        <v>376</v>
      </c>
      <c r="B165" s="10" t="s">
        <v>423</v>
      </c>
      <c r="C165" s="10" t="s">
        <v>30</v>
      </c>
      <c r="D165" s="10" t="s">
        <v>34</v>
      </c>
      <c r="E165" s="10"/>
      <c r="F165" s="10">
        <v>280</v>
      </c>
      <c r="G165" s="10">
        <v>1111</v>
      </c>
      <c r="H165" s="10">
        <v>3480</v>
      </c>
      <c r="I165" s="11" t="s">
        <v>35</v>
      </c>
      <c r="J165" s="11"/>
      <c r="K165" s="23">
        <v>2558018256</v>
      </c>
      <c r="L165" s="23">
        <v>2558018256</v>
      </c>
      <c r="M165" s="23">
        <v>0</v>
      </c>
      <c r="N165" s="23">
        <v>0</v>
      </c>
      <c r="O165" s="23">
        <v>0</v>
      </c>
      <c r="P165" s="23">
        <v>1997852280.6900001</v>
      </c>
      <c r="Q165" s="23">
        <v>1690389251.95</v>
      </c>
      <c r="R165" s="23">
        <v>560165975.30999994</v>
      </c>
      <c r="S165" s="23">
        <v>560165975.30999994</v>
      </c>
      <c r="T165" s="23">
        <v>560165975.30999994</v>
      </c>
      <c r="U165" s="12">
        <v>0.78101564600014339</v>
      </c>
      <c r="V165" s="12">
        <v>0</v>
      </c>
      <c r="W165" s="12">
        <v>0.78101564600014339</v>
      </c>
    </row>
    <row r="166" spans="1:23" outlineLevel="2" x14ac:dyDescent="0.3">
      <c r="A166" s="10" t="s">
        <v>376</v>
      </c>
      <c r="B166" s="10" t="s">
        <v>423</v>
      </c>
      <c r="C166" s="10" t="s">
        <v>30</v>
      </c>
      <c r="D166" s="10" t="s">
        <v>378</v>
      </c>
      <c r="E166" s="10"/>
      <c r="F166" s="10">
        <v>280</v>
      </c>
      <c r="G166" s="10">
        <v>1111</v>
      </c>
      <c r="H166" s="10">
        <v>3480</v>
      </c>
      <c r="I166" s="11" t="s">
        <v>379</v>
      </c>
      <c r="J166" s="11"/>
      <c r="K166" s="23">
        <v>7527655</v>
      </c>
      <c r="L166" s="23">
        <v>7527655</v>
      </c>
      <c r="M166" s="23">
        <v>0</v>
      </c>
      <c r="N166" s="23">
        <v>0</v>
      </c>
      <c r="O166" s="23">
        <v>0</v>
      </c>
      <c r="P166" s="23">
        <v>6830642.9699999997</v>
      </c>
      <c r="Q166" s="23">
        <v>5697859.2599999998</v>
      </c>
      <c r="R166" s="23">
        <v>697012.03</v>
      </c>
      <c r="S166" s="23">
        <v>697012.03</v>
      </c>
      <c r="T166" s="23">
        <v>697012.03000000026</v>
      </c>
      <c r="U166" s="12">
        <v>0.90740648581796057</v>
      </c>
      <c r="V166" s="12">
        <v>0</v>
      </c>
      <c r="W166" s="12">
        <v>0.90740648581796057</v>
      </c>
    </row>
    <row r="167" spans="1:23" outlineLevel="2" x14ac:dyDescent="0.3">
      <c r="A167" s="10" t="s">
        <v>376</v>
      </c>
      <c r="B167" s="10" t="s">
        <v>423</v>
      </c>
      <c r="C167" s="10" t="s">
        <v>30</v>
      </c>
      <c r="D167" s="10" t="s">
        <v>41</v>
      </c>
      <c r="E167" s="10"/>
      <c r="F167" s="10">
        <v>280</v>
      </c>
      <c r="G167" s="10">
        <v>1111</v>
      </c>
      <c r="H167" s="10">
        <v>3480</v>
      </c>
      <c r="I167" s="11" t="s">
        <v>42</v>
      </c>
      <c r="J167" s="11"/>
      <c r="K167" s="23">
        <v>12668861890</v>
      </c>
      <c r="L167" s="23">
        <v>12668861890</v>
      </c>
      <c r="M167" s="23">
        <v>0</v>
      </c>
      <c r="N167" s="23">
        <v>0</v>
      </c>
      <c r="O167" s="23">
        <v>0</v>
      </c>
      <c r="P167" s="23">
        <v>11711353449.360001</v>
      </c>
      <c r="Q167" s="23">
        <v>9760973530.8999996</v>
      </c>
      <c r="R167" s="23">
        <v>957508440.63999999</v>
      </c>
      <c r="S167" s="23">
        <v>957508440.63999999</v>
      </c>
      <c r="T167" s="23">
        <v>957508440.63999939</v>
      </c>
      <c r="U167" s="12">
        <v>0.92442032686489417</v>
      </c>
      <c r="V167" s="12">
        <v>0</v>
      </c>
      <c r="W167" s="12">
        <v>0.92442032686489417</v>
      </c>
    </row>
    <row r="168" spans="1:23" ht="28.8" outlineLevel="2" x14ac:dyDescent="0.3">
      <c r="A168" s="10" t="s">
        <v>376</v>
      </c>
      <c r="B168" s="10" t="s">
        <v>423</v>
      </c>
      <c r="C168" s="10" t="s">
        <v>30</v>
      </c>
      <c r="D168" s="10" t="s">
        <v>43</v>
      </c>
      <c r="E168" s="10"/>
      <c r="F168" s="10">
        <v>280</v>
      </c>
      <c r="G168" s="10">
        <v>1111</v>
      </c>
      <c r="H168" s="10">
        <v>3480</v>
      </c>
      <c r="I168" s="11" t="s">
        <v>44</v>
      </c>
      <c r="J168" s="11"/>
      <c r="K168" s="23">
        <v>939465491</v>
      </c>
      <c r="L168" s="23">
        <v>939465491</v>
      </c>
      <c r="M168" s="23">
        <v>0</v>
      </c>
      <c r="N168" s="23">
        <v>0</v>
      </c>
      <c r="O168" s="23">
        <v>0</v>
      </c>
      <c r="P168" s="23">
        <v>862045401.91999996</v>
      </c>
      <c r="Q168" s="23">
        <v>719192127.80999994</v>
      </c>
      <c r="R168" s="23">
        <v>77420089.079999998</v>
      </c>
      <c r="S168" s="23">
        <v>77420089.079999998</v>
      </c>
      <c r="T168" s="23">
        <v>77420089.080000043</v>
      </c>
      <c r="U168" s="12">
        <v>0.91759134335249359</v>
      </c>
      <c r="V168" s="12">
        <v>0</v>
      </c>
      <c r="W168" s="12">
        <v>0.91759134335249359</v>
      </c>
    </row>
    <row r="169" spans="1:23" outlineLevel="2" x14ac:dyDescent="0.3">
      <c r="A169" s="10" t="s">
        <v>376</v>
      </c>
      <c r="B169" s="10" t="s">
        <v>423</v>
      </c>
      <c r="C169" s="10" t="s">
        <v>30</v>
      </c>
      <c r="D169" s="10" t="s">
        <v>45</v>
      </c>
      <c r="E169" s="10"/>
      <c r="F169" s="10">
        <v>280</v>
      </c>
      <c r="G169" s="10">
        <v>1111</v>
      </c>
      <c r="H169" s="10">
        <v>3480</v>
      </c>
      <c r="I169" s="11" t="s">
        <v>46</v>
      </c>
      <c r="J169" s="11"/>
      <c r="K169" s="23">
        <v>8271112673</v>
      </c>
      <c r="L169" s="23">
        <v>8271112673</v>
      </c>
      <c r="M169" s="23">
        <v>0</v>
      </c>
      <c r="N169" s="23">
        <v>0</v>
      </c>
      <c r="O169" s="23">
        <v>0</v>
      </c>
      <c r="P169" s="23">
        <v>7435227646.4200001</v>
      </c>
      <c r="Q169" s="23">
        <v>7435227646.4200001</v>
      </c>
      <c r="R169" s="23">
        <v>835885026.58000004</v>
      </c>
      <c r="S169" s="23">
        <v>835885026.58000004</v>
      </c>
      <c r="T169" s="23">
        <v>835885026.57999992</v>
      </c>
      <c r="U169" s="12">
        <v>0.89893922865920561</v>
      </c>
      <c r="V169" s="12">
        <v>0</v>
      </c>
      <c r="W169" s="12">
        <v>0.89893922865920561</v>
      </c>
    </row>
    <row r="170" spans="1:23" outlineLevel="2" x14ac:dyDescent="0.3">
      <c r="A170" s="10" t="s">
        <v>376</v>
      </c>
      <c r="B170" s="10" t="s">
        <v>423</v>
      </c>
      <c r="C170" s="10" t="s">
        <v>30</v>
      </c>
      <c r="D170" s="10" t="s">
        <v>47</v>
      </c>
      <c r="E170" s="10"/>
      <c r="F170" s="10">
        <v>280</v>
      </c>
      <c r="G170" s="10">
        <v>1111</v>
      </c>
      <c r="H170" s="10">
        <v>3480</v>
      </c>
      <c r="I170" s="11" t="s">
        <v>48</v>
      </c>
      <c r="J170" s="11"/>
      <c r="K170" s="23">
        <v>6297059556</v>
      </c>
      <c r="L170" s="23">
        <v>6297059556</v>
      </c>
      <c r="M170" s="23">
        <v>0</v>
      </c>
      <c r="N170" s="23">
        <v>0</v>
      </c>
      <c r="O170" s="23">
        <v>0</v>
      </c>
      <c r="P170" s="23">
        <v>6297059555.6400003</v>
      </c>
      <c r="Q170" s="23">
        <v>401427.44</v>
      </c>
      <c r="R170" s="23">
        <v>0.36</v>
      </c>
      <c r="S170" s="23">
        <v>0.36</v>
      </c>
      <c r="T170" s="23">
        <v>0.35999965667724609</v>
      </c>
      <c r="U170" s="12">
        <v>0.99999999994283051</v>
      </c>
      <c r="V170" s="12">
        <v>0</v>
      </c>
      <c r="W170" s="12">
        <v>0.99999999994283051</v>
      </c>
    </row>
    <row r="171" spans="1:23" outlineLevel="2" x14ac:dyDescent="0.3">
      <c r="A171" s="10" t="s">
        <v>376</v>
      </c>
      <c r="B171" s="10" t="s">
        <v>423</v>
      </c>
      <c r="C171" s="10" t="s">
        <v>30</v>
      </c>
      <c r="D171" s="10" t="s">
        <v>49</v>
      </c>
      <c r="E171" s="10"/>
      <c r="F171" s="10">
        <v>280</v>
      </c>
      <c r="G171" s="10">
        <v>1111</v>
      </c>
      <c r="H171" s="10">
        <v>3480</v>
      </c>
      <c r="I171" s="11" t="s">
        <v>50</v>
      </c>
      <c r="J171" s="11"/>
      <c r="K171" s="23">
        <v>15578404965</v>
      </c>
      <c r="L171" s="23">
        <v>15578404965</v>
      </c>
      <c r="M171" s="23">
        <v>0</v>
      </c>
      <c r="N171" s="23">
        <v>0</v>
      </c>
      <c r="O171" s="23">
        <v>0</v>
      </c>
      <c r="P171" s="23">
        <v>13485841238.469999</v>
      </c>
      <c r="Q171" s="23">
        <v>11525422877.610001</v>
      </c>
      <c r="R171" s="23">
        <v>2092563726.53</v>
      </c>
      <c r="S171" s="23">
        <v>2092563726.53</v>
      </c>
      <c r="T171" s="23">
        <v>2092563726.5300007</v>
      </c>
      <c r="U171" s="12">
        <v>0.86567535436192833</v>
      </c>
      <c r="V171" s="12">
        <v>0</v>
      </c>
      <c r="W171" s="12">
        <v>0.86567535436192833</v>
      </c>
    </row>
    <row r="172" spans="1:23" ht="57.6" outlineLevel="2" x14ac:dyDescent="0.3">
      <c r="A172" s="10" t="s">
        <v>376</v>
      </c>
      <c r="B172" s="10" t="s">
        <v>423</v>
      </c>
      <c r="C172" s="10" t="s">
        <v>30</v>
      </c>
      <c r="D172" s="10" t="s">
        <v>51</v>
      </c>
      <c r="E172" s="10" t="s">
        <v>52</v>
      </c>
      <c r="F172" s="10">
        <v>280</v>
      </c>
      <c r="G172" s="10">
        <v>1112</v>
      </c>
      <c r="H172" s="10">
        <v>3480</v>
      </c>
      <c r="I172" s="11" t="s">
        <v>53</v>
      </c>
      <c r="J172" s="11"/>
      <c r="K172" s="23">
        <v>8481514852</v>
      </c>
      <c r="L172" s="23">
        <v>8481514852</v>
      </c>
      <c r="M172" s="23">
        <v>0</v>
      </c>
      <c r="N172" s="23">
        <v>0</v>
      </c>
      <c r="O172" s="23">
        <v>0</v>
      </c>
      <c r="P172" s="23">
        <v>8239967077</v>
      </c>
      <c r="Q172" s="23">
        <v>8239967077</v>
      </c>
      <c r="R172" s="23">
        <v>241547775</v>
      </c>
      <c r="S172" s="23">
        <v>241547775</v>
      </c>
      <c r="T172" s="23">
        <v>241547775</v>
      </c>
      <c r="U172" s="12">
        <v>0.97152068006542003</v>
      </c>
      <c r="V172" s="12">
        <v>0</v>
      </c>
      <c r="W172" s="12">
        <v>0.97152068006542003</v>
      </c>
    </row>
    <row r="173" spans="1:23" ht="57.6" outlineLevel="2" x14ac:dyDescent="0.3">
      <c r="A173" s="10" t="s">
        <v>376</v>
      </c>
      <c r="B173" s="10" t="s">
        <v>423</v>
      </c>
      <c r="C173" s="10" t="s">
        <v>30</v>
      </c>
      <c r="D173" s="10" t="s">
        <v>54</v>
      </c>
      <c r="E173" s="10" t="s">
        <v>52</v>
      </c>
      <c r="F173" s="10">
        <v>280</v>
      </c>
      <c r="G173" s="10">
        <v>1112</v>
      </c>
      <c r="H173" s="10">
        <v>3480</v>
      </c>
      <c r="I173" s="11" t="s">
        <v>55</v>
      </c>
      <c r="J173" s="11"/>
      <c r="K173" s="23">
        <v>496298101</v>
      </c>
      <c r="L173" s="23">
        <v>496298101</v>
      </c>
      <c r="M173" s="23">
        <v>0</v>
      </c>
      <c r="N173" s="23">
        <v>0</v>
      </c>
      <c r="O173" s="23">
        <v>0</v>
      </c>
      <c r="P173" s="23">
        <v>446352813</v>
      </c>
      <c r="Q173" s="23">
        <v>446352813</v>
      </c>
      <c r="R173" s="23">
        <v>49945288</v>
      </c>
      <c r="S173" s="23">
        <v>49945288</v>
      </c>
      <c r="T173" s="23">
        <v>49945288</v>
      </c>
      <c r="U173" s="12">
        <v>0.89936433788611247</v>
      </c>
      <c r="V173" s="12">
        <v>0</v>
      </c>
      <c r="W173" s="12">
        <v>0.89936433788611247</v>
      </c>
    </row>
    <row r="174" spans="1:23" ht="72" outlineLevel="2" x14ac:dyDescent="0.3">
      <c r="A174" s="10" t="s">
        <v>376</v>
      </c>
      <c r="B174" s="10" t="s">
        <v>423</v>
      </c>
      <c r="C174" s="10" t="s">
        <v>30</v>
      </c>
      <c r="D174" s="10" t="s">
        <v>56</v>
      </c>
      <c r="E174" s="10" t="s">
        <v>52</v>
      </c>
      <c r="F174" s="10">
        <v>280</v>
      </c>
      <c r="G174" s="10">
        <v>1112</v>
      </c>
      <c r="H174" s="10">
        <v>3480</v>
      </c>
      <c r="I174" s="11" t="s">
        <v>57</v>
      </c>
      <c r="J174" s="11"/>
      <c r="K174" s="23">
        <v>388266650</v>
      </c>
      <c r="L174" s="23">
        <v>388266650</v>
      </c>
      <c r="M174" s="23">
        <v>0</v>
      </c>
      <c r="N174" s="23">
        <v>0</v>
      </c>
      <c r="O174" s="23">
        <v>0</v>
      </c>
      <c r="P174" s="23">
        <v>305589463</v>
      </c>
      <c r="Q174" s="23">
        <v>305589463</v>
      </c>
      <c r="R174" s="23">
        <v>82677187</v>
      </c>
      <c r="S174" s="23">
        <v>82677187</v>
      </c>
      <c r="T174" s="23">
        <v>82677187</v>
      </c>
      <c r="U174" s="12">
        <v>0.78706080730858552</v>
      </c>
      <c r="V174" s="12">
        <v>0</v>
      </c>
      <c r="W174" s="12">
        <v>0.78706080730858552</v>
      </c>
    </row>
    <row r="175" spans="1:23" ht="57.6" outlineLevel="2" x14ac:dyDescent="0.3">
      <c r="A175" s="10" t="s">
        <v>376</v>
      </c>
      <c r="B175" s="10" t="s">
        <v>423</v>
      </c>
      <c r="C175" s="10" t="s">
        <v>30</v>
      </c>
      <c r="D175" s="10" t="s">
        <v>58</v>
      </c>
      <c r="E175" s="10" t="s">
        <v>52</v>
      </c>
      <c r="F175" s="10">
        <v>280</v>
      </c>
      <c r="G175" s="10">
        <v>1112</v>
      </c>
      <c r="H175" s="10">
        <v>3480</v>
      </c>
      <c r="I175" s="11" t="s">
        <v>59</v>
      </c>
      <c r="J175" s="11"/>
      <c r="K175" s="23">
        <v>1388894301</v>
      </c>
      <c r="L175" s="23">
        <v>1388894301</v>
      </c>
      <c r="M175" s="23">
        <v>0</v>
      </c>
      <c r="N175" s="23">
        <v>0</v>
      </c>
      <c r="O175" s="23">
        <v>0</v>
      </c>
      <c r="P175" s="23">
        <v>1335420729</v>
      </c>
      <c r="Q175" s="23">
        <v>1335420729</v>
      </c>
      <c r="R175" s="23">
        <v>53473572</v>
      </c>
      <c r="S175" s="23">
        <v>53473572</v>
      </c>
      <c r="T175" s="23">
        <v>53473572</v>
      </c>
      <c r="U175" s="12">
        <v>0.96149917818692232</v>
      </c>
      <c r="V175" s="12">
        <v>0</v>
      </c>
      <c r="W175" s="12">
        <v>0.96149917818692232</v>
      </c>
    </row>
    <row r="176" spans="1:23" ht="57.6" outlineLevel="2" x14ac:dyDescent="0.3">
      <c r="A176" s="10" t="s">
        <v>376</v>
      </c>
      <c r="B176" s="10" t="s">
        <v>423</v>
      </c>
      <c r="C176" s="10" t="s">
        <v>30</v>
      </c>
      <c r="D176" s="10" t="s">
        <v>60</v>
      </c>
      <c r="E176" s="10" t="s">
        <v>52</v>
      </c>
      <c r="F176" s="10">
        <v>280</v>
      </c>
      <c r="G176" s="10">
        <v>1112</v>
      </c>
      <c r="H176" s="10">
        <v>3480</v>
      </c>
      <c r="I176" s="11" t="s">
        <v>59</v>
      </c>
      <c r="J176" s="11"/>
      <c r="K176" s="23">
        <v>2767788601</v>
      </c>
      <c r="L176" s="23">
        <v>2767788601</v>
      </c>
      <c r="M176" s="23">
        <v>0</v>
      </c>
      <c r="N176" s="23">
        <v>0</v>
      </c>
      <c r="O176" s="23">
        <v>0</v>
      </c>
      <c r="P176" s="23">
        <v>2670840918</v>
      </c>
      <c r="Q176" s="23">
        <v>2670840918</v>
      </c>
      <c r="R176" s="23">
        <v>96947683</v>
      </c>
      <c r="S176" s="23">
        <v>96947683</v>
      </c>
      <c r="T176" s="23">
        <v>96947683</v>
      </c>
      <c r="U176" s="12">
        <v>0.96497287294088396</v>
      </c>
      <c r="V176" s="12">
        <v>0</v>
      </c>
      <c r="W176" s="12">
        <v>0.96497287294088396</v>
      </c>
    </row>
    <row r="177" spans="1:23" outlineLevel="2" x14ac:dyDescent="0.3">
      <c r="A177" s="10" t="s">
        <v>376</v>
      </c>
      <c r="B177" s="10" t="s">
        <v>439</v>
      </c>
      <c r="C177" s="10" t="s">
        <v>30</v>
      </c>
      <c r="D177" s="10" t="s">
        <v>31</v>
      </c>
      <c r="E177" s="10"/>
      <c r="F177" s="10">
        <v>280</v>
      </c>
      <c r="G177" s="10">
        <v>1111</v>
      </c>
      <c r="H177" s="10">
        <v>3480</v>
      </c>
      <c r="I177" s="11" t="s">
        <v>33</v>
      </c>
      <c r="J177" s="11"/>
      <c r="K177" s="23">
        <v>36400571078</v>
      </c>
      <c r="L177" s="23">
        <v>36400571078</v>
      </c>
      <c r="M177" s="23">
        <v>0</v>
      </c>
      <c r="N177" s="23">
        <v>0</v>
      </c>
      <c r="O177" s="23">
        <v>0</v>
      </c>
      <c r="P177" s="23">
        <v>30572542626.580002</v>
      </c>
      <c r="Q177" s="23">
        <v>25135843233.389999</v>
      </c>
      <c r="R177" s="23">
        <v>5828028451.4200001</v>
      </c>
      <c r="S177" s="23">
        <v>5828028451.4200001</v>
      </c>
      <c r="T177" s="23">
        <v>5828028451.4199982</v>
      </c>
      <c r="U177" s="12">
        <v>0.8398918401875739</v>
      </c>
      <c r="V177" s="12">
        <v>0</v>
      </c>
      <c r="W177" s="12">
        <v>0.8398918401875739</v>
      </c>
    </row>
    <row r="178" spans="1:23" outlineLevel="2" x14ac:dyDescent="0.3">
      <c r="A178" s="10" t="s">
        <v>376</v>
      </c>
      <c r="B178" s="10" t="s">
        <v>439</v>
      </c>
      <c r="C178" s="10" t="s">
        <v>30</v>
      </c>
      <c r="D178" s="10" t="s">
        <v>34</v>
      </c>
      <c r="E178" s="10"/>
      <c r="F178" s="10">
        <v>280</v>
      </c>
      <c r="G178" s="10">
        <v>1111</v>
      </c>
      <c r="H178" s="10">
        <v>3480</v>
      </c>
      <c r="I178" s="11" t="s">
        <v>35</v>
      </c>
      <c r="J178" s="11"/>
      <c r="K178" s="23">
        <v>1056491697</v>
      </c>
      <c r="L178" s="23">
        <v>1056491697</v>
      </c>
      <c r="M178" s="23">
        <v>0</v>
      </c>
      <c r="N178" s="23">
        <v>0</v>
      </c>
      <c r="O178" s="23">
        <v>0</v>
      </c>
      <c r="P178" s="23">
        <v>881617027.87</v>
      </c>
      <c r="Q178" s="23">
        <v>768563984.41999996</v>
      </c>
      <c r="R178" s="23">
        <v>174874669.13</v>
      </c>
      <c r="S178" s="23">
        <v>174874669.13</v>
      </c>
      <c r="T178" s="23">
        <v>174874669.13</v>
      </c>
      <c r="U178" s="12">
        <v>0.83447605918099321</v>
      </c>
      <c r="V178" s="12">
        <v>0</v>
      </c>
      <c r="W178" s="12">
        <v>0.83447605918099321</v>
      </c>
    </row>
    <row r="179" spans="1:23" outlineLevel="2" x14ac:dyDescent="0.3">
      <c r="A179" s="10" t="s">
        <v>376</v>
      </c>
      <c r="B179" s="10" t="s">
        <v>439</v>
      </c>
      <c r="C179" s="10" t="s">
        <v>30</v>
      </c>
      <c r="D179" s="10" t="s">
        <v>378</v>
      </c>
      <c r="E179" s="10"/>
      <c r="F179" s="10">
        <v>280</v>
      </c>
      <c r="G179" s="10">
        <v>1111</v>
      </c>
      <c r="H179" s="10">
        <v>3480</v>
      </c>
      <c r="I179" s="11" t="s">
        <v>379</v>
      </c>
      <c r="J179" s="11"/>
      <c r="K179" s="23">
        <v>27851105</v>
      </c>
      <c r="L179" s="23">
        <v>27851105</v>
      </c>
      <c r="M179" s="23">
        <v>0</v>
      </c>
      <c r="N179" s="23">
        <v>0</v>
      </c>
      <c r="O179" s="23">
        <v>0</v>
      </c>
      <c r="P179" s="23">
        <v>27769591.579999998</v>
      </c>
      <c r="Q179" s="23">
        <v>23229649.489999998</v>
      </c>
      <c r="R179" s="23">
        <v>81513.42</v>
      </c>
      <c r="S179" s="23">
        <v>81513.42</v>
      </c>
      <c r="T179" s="23">
        <v>81513.420000001788</v>
      </c>
      <c r="U179" s="12">
        <v>0.9970732428749236</v>
      </c>
      <c r="V179" s="12">
        <v>0</v>
      </c>
      <c r="W179" s="12">
        <v>0.9970732428749236</v>
      </c>
    </row>
    <row r="180" spans="1:23" outlineLevel="2" x14ac:dyDescent="0.3">
      <c r="A180" s="10" t="s">
        <v>376</v>
      </c>
      <c r="B180" s="10" t="s">
        <v>439</v>
      </c>
      <c r="C180" s="10" t="s">
        <v>30</v>
      </c>
      <c r="D180" s="10" t="s">
        <v>41</v>
      </c>
      <c r="E180" s="10"/>
      <c r="F180" s="10">
        <v>280</v>
      </c>
      <c r="G180" s="10">
        <v>1111</v>
      </c>
      <c r="H180" s="10">
        <v>3480</v>
      </c>
      <c r="I180" s="11" t="s">
        <v>42</v>
      </c>
      <c r="J180" s="11"/>
      <c r="K180" s="23">
        <v>6252800501</v>
      </c>
      <c r="L180" s="23">
        <v>6252800501</v>
      </c>
      <c r="M180" s="23">
        <v>0</v>
      </c>
      <c r="N180" s="23">
        <v>0</v>
      </c>
      <c r="O180" s="23">
        <v>0</v>
      </c>
      <c r="P180" s="23">
        <v>5810447470.1300001</v>
      </c>
      <c r="Q180" s="23">
        <v>4819229973.5799999</v>
      </c>
      <c r="R180" s="23">
        <v>442353030.87</v>
      </c>
      <c r="S180" s="23">
        <v>442353030.87</v>
      </c>
      <c r="T180" s="23">
        <v>442353030.86999989</v>
      </c>
      <c r="U180" s="12">
        <v>0.92925521439565273</v>
      </c>
      <c r="V180" s="12">
        <v>0</v>
      </c>
      <c r="W180" s="12">
        <v>0.92925521439565273</v>
      </c>
    </row>
    <row r="181" spans="1:23" ht="28.8" outlineLevel="2" x14ac:dyDescent="0.3">
      <c r="A181" s="10" t="s">
        <v>376</v>
      </c>
      <c r="B181" s="10" t="s">
        <v>439</v>
      </c>
      <c r="C181" s="10" t="s">
        <v>30</v>
      </c>
      <c r="D181" s="10" t="s">
        <v>43</v>
      </c>
      <c r="E181" s="10"/>
      <c r="F181" s="10">
        <v>280</v>
      </c>
      <c r="G181" s="10">
        <v>1111</v>
      </c>
      <c r="H181" s="10">
        <v>3480</v>
      </c>
      <c r="I181" s="11" t="s">
        <v>44</v>
      </c>
      <c r="J181" s="11"/>
      <c r="K181" s="23">
        <v>1917936748</v>
      </c>
      <c r="L181" s="23">
        <v>1917936748</v>
      </c>
      <c r="M181" s="23">
        <v>0</v>
      </c>
      <c r="N181" s="23">
        <v>0</v>
      </c>
      <c r="O181" s="23">
        <v>0</v>
      </c>
      <c r="P181" s="23">
        <v>1908737800.1400001</v>
      </c>
      <c r="Q181" s="23">
        <v>1581627865.5999999</v>
      </c>
      <c r="R181" s="23">
        <v>9198947.8599999994</v>
      </c>
      <c r="S181" s="23">
        <v>9198947.8599999994</v>
      </c>
      <c r="T181" s="23">
        <v>9198947.8599998951</v>
      </c>
      <c r="U181" s="12">
        <v>0.99520372719820271</v>
      </c>
      <c r="V181" s="12">
        <v>0</v>
      </c>
      <c r="W181" s="12">
        <v>0.99520372719820271</v>
      </c>
    </row>
    <row r="182" spans="1:23" outlineLevel="2" x14ac:dyDescent="0.3">
      <c r="A182" s="10" t="s">
        <v>376</v>
      </c>
      <c r="B182" s="10" t="s">
        <v>439</v>
      </c>
      <c r="C182" s="10" t="s">
        <v>30</v>
      </c>
      <c r="D182" s="10" t="s">
        <v>45</v>
      </c>
      <c r="E182" s="10"/>
      <c r="F182" s="10">
        <v>280</v>
      </c>
      <c r="G182" s="10">
        <v>1111</v>
      </c>
      <c r="H182" s="10">
        <v>3480</v>
      </c>
      <c r="I182" s="11" t="s">
        <v>46</v>
      </c>
      <c r="J182" s="11"/>
      <c r="K182" s="23">
        <v>4654408212</v>
      </c>
      <c r="L182" s="23">
        <v>4654408212</v>
      </c>
      <c r="M182" s="23">
        <v>0</v>
      </c>
      <c r="N182" s="23">
        <v>0</v>
      </c>
      <c r="O182" s="23">
        <v>0</v>
      </c>
      <c r="P182" s="23">
        <v>4051144254.98</v>
      </c>
      <c r="Q182" s="23">
        <v>4051144254.98</v>
      </c>
      <c r="R182" s="23">
        <v>603263957.01999998</v>
      </c>
      <c r="S182" s="23">
        <v>603263957.01999998</v>
      </c>
      <c r="T182" s="23">
        <v>603263957.01999998</v>
      </c>
      <c r="U182" s="12">
        <v>0.8703886875533039</v>
      </c>
      <c r="V182" s="12">
        <v>0</v>
      </c>
      <c r="W182" s="12">
        <v>0.8703886875533039</v>
      </c>
    </row>
    <row r="183" spans="1:23" outlineLevel="2" x14ac:dyDescent="0.3">
      <c r="A183" s="10" t="s">
        <v>376</v>
      </c>
      <c r="B183" s="10" t="s">
        <v>439</v>
      </c>
      <c r="C183" s="10" t="s">
        <v>30</v>
      </c>
      <c r="D183" s="10" t="s">
        <v>47</v>
      </c>
      <c r="E183" s="10"/>
      <c r="F183" s="10">
        <v>280</v>
      </c>
      <c r="G183" s="10">
        <v>1111</v>
      </c>
      <c r="H183" s="10">
        <v>3480</v>
      </c>
      <c r="I183" s="11" t="s">
        <v>48</v>
      </c>
      <c r="J183" s="11"/>
      <c r="K183" s="23">
        <v>3411561160</v>
      </c>
      <c r="L183" s="23">
        <v>3411561160</v>
      </c>
      <c r="M183" s="23">
        <v>0</v>
      </c>
      <c r="N183" s="23">
        <v>0</v>
      </c>
      <c r="O183" s="23">
        <v>0</v>
      </c>
      <c r="P183" s="23">
        <v>3411561159.0999999</v>
      </c>
      <c r="Q183" s="23">
        <v>1850766.99</v>
      </c>
      <c r="R183" s="23">
        <v>0.9</v>
      </c>
      <c r="S183" s="23">
        <v>0.9</v>
      </c>
      <c r="T183" s="23">
        <v>0.90000009536743164</v>
      </c>
      <c r="U183" s="12">
        <v>0.99999999973619114</v>
      </c>
      <c r="V183" s="12">
        <v>0</v>
      </c>
      <c r="W183" s="12">
        <v>0.99999999973619114</v>
      </c>
    </row>
    <row r="184" spans="1:23" outlineLevel="2" x14ac:dyDescent="0.3">
      <c r="A184" s="10" t="s">
        <v>376</v>
      </c>
      <c r="B184" s="10" t="s">
        <v>439</v>
      </c>
      <c r="C184" s="10" t="s">
        <v>30</v>
      </c>
      <c r="D184" s="10" t="s">
        <v>49</v>
      </c>
      <c r="E184" s="10"/>
      <c r="F184" s="10">
        <v>280</v>
      </c>
      <c r="G184" s="10">
        <v>1111</v>
      </c>
      <c r="H184" s="10">
        <v>3480</v>
      </c>
      <c r="I184" s="11" t="s">
        <v>50</v>
      </c>
      <c r="J184" s="11"/>
      <c r="K184" s="23">
        <v>8358451019</v>
      </c>
      <c r="L184" s="23">
        <v>8358451019</v>
      </c>
      <c r="M184" s="23">
        <v>0</v>
      </c>
      <c r="N184" s="23">
        <v>0</v>
      </c>
      <c r="O184" s="23">
        <v>0</v>
      </c>
      <c r="P184" s="23">
        <v>7331000690.0500002</v>
      </c>
      <c r="Q184" s="23">
        <v>6249242605.8500004</v>
      </c>
      <c r="R184" s="23">
        <v>1027450328.95</v>
      </c>
      <c r="S184" s="23">
        <v>1027450328.95</v>
      </c>
      <c r="T184" s="23">
        <v>1027450328.9499998</v>
      </c>
      <c r="U184" s="12">
        <v>0.87707646708529452</v>
      </c>
      <c r="V184" s="12">
        <v>0</v>
      </c>
      <c r="W184" s="12">
        <v>0.87707646708529452</v>
      </c>
    </row>
    <row r="185" spans="1:23" ht="57.6" outlineLevel="2" x14ac:dyDescent="0.3">
      <c r="A185" s="10" t="s">
        <v>376</v>
      </c>
      <c r="B185" s="10" t="s">
        <v>439</v>
      </c>
      <c r="C185" s="10" t="s">
        <v>30</v>
      </c>
      <c r="D185" s="10" t="s">
        <v>51</v>
      </c>
      <c r="E185" s="10" t="s">
        <v>52</v>
      </c>
      <c r="F185" s="10">
        <v>280</v>
      </c>
      <c r="G185" s="10">
        <v>1112</v>
      </c>
      <c r="H185" s="10">
        <v>3480</v>
      </c>
      <c r="I185" s="11" t="s">
        <v>53</v>
      </c>
      <c r="J185" s="11"/>
      <c r="K185" s="23">
        <v>4611378651</v>
      </c>
      <c r="L185" s="23">
        <v>4611378651</v>
      </c>
      <c r="M185" s="23">
        <v>0</v>
      </c>
      <c r="N185" s="23">
        <v>0</v>
      </c>
      <c r="O185" s="23">
        <v>0</v>
      </c>
      <c r="P185" s="23">
        <v>4497533777</v>
      </c>
      <c r="Q185" s="23">
        <v>4497533777</v>
      </c>
      <c r="R185" s="23">
        <v>113844874</v>
      </c>
      <c r="S185" s="23">
        <v>113844874</v>
      </c>
      <c r="T185" s="23">
        <v>113844874</v>
      </c>
      <c r="U185" s="12">
        <v>0.9753121826212835</v>
      </c>
      <c r="V185" s="12">
        <v>0</v>
      </c>
      <c r="W185" s="12">
        <v>0.9753121826212835</v>
      </c>
    </row>
    <row r="186" spans="1:23" ht="57.6" outlineLevel="2" x14ac:dyDescent="0.3">
      <c r="A186" s="10" t="s">
        <v>376</v>
      </c>
      <c r="B186" s="10" t="s">
        <v>439</v>
      </c>
      <c r="C186" s="10" t="s">
        <v>30</v>
      </c>
      <c r="D186" s="10" t="s">
        <v>54</v>
      </c>
      <c r="E186" s="10" t="s">
        <v>52</v>
      </c>
      <c r="F186" s="10">
        <v>280</v>
      </c>
      <c r="G186" s="10">
        <v>1112</v>
      </c>
      <c r="H186" s="10">
        <v>3480</v>
      </c>
      <c r="I186" s="11" t="s">
        <v>55</v>
      </c>
      <c r="J186" s="11"/>
      <c r="K186" s="23">
        <v>279263712</v>
      </c>
      <c r="L186" s="23">
        <v>279263712</v>
      </c>
      <c r="M186" s="23">
        <v>0</v>
      </c>
      <c r="N186" s="23">
        <v>0</v>
      </c>
      <c r="O186" s="23">
        <v>0</v>
      </c>
      <c r="P186" s="23">
        <v>243113248</v>
      </c>
      <c r="Q186" s="23">
        <v>243113248</v>
      </c>
      <c r="R186" s="23">
        <v>36150464</v>
      </c>
      <c r="S186" s="23">
        <v>36150464</v>
      </c>
      <c r="T186" s="23">
        <v>36150464</v>
      </c>
      <c r="U186" s="12">
        <v>0.87055080038469157</v>
      </c>
      <c r="V186" s="12">
        <v>0</v>
      </c>
      <c r="W186" s="12">
        <v>0.87055080038469157</v>
      </c>
    </row>
    <row r="187" spans="1:23" ht="72" outlineLevel="2" x14ac:dyDescent="0.3">
      <c r="A187" s="10" t="s">
        <v>376</v>
      </c>
      <c r="B187" s="10" t="s">
        <v>439</v>
      </c>
      <c r="C187" s="10" t="s">
        <v>30</v>
      </c>
      <c r="D187" s="10" t="s">
        <v>56</v>
      </c>
      <c r="E187" s="10" t="s">
        <v>52</v>
      </c>
      <c r="F187" s="10">
        <v>280</v>
      </c>
      <c r="G187" s="10">
        <v>1112</v>
      </c>
      <c r="H187" s="10">
        <v>3480</v>
      </c>
      <c r="I187" s="11" t="s">
        <v>57</v>
      </c>
      <c r="J187" s="11"/>
      <c r="K187" s="23">
        <v>266267928</v>
      </c>
      <c r="L187" s="23">
        <v>266267928</v>
      </c>
      <c r="M187" s="23">
        <v>0</v>
      </c>
      <c r="N187" s="23">
        <v>0</v>
      </c>
      <c r="O187" s="23">
        <v>0</v>
      </c>
      <c r="P187" s="23">
        <v>195026817</v>
      </c>
      <c r="Q187" s="23">
        <v>195026817</v>
      </c>
      <c r="R187" s="23">
        <v>71241111</v>
      </c>
      <c r="S187" s="23">
        <v>71241111</v>
      </c>
      <c r="T187" s="23">
        <v>71241111</v>
      </c>
      <c r="U187" s="12">
        <v>0.73244576793341776</v>
      </c>
      <c r="V187" s="12">
        <v>0</v>
      </c>
      <c r="W187" s="12">
        <v>0.73244576793341776</v>
      </c>
    </row>
    <row r="188" spans="1:23" ht="57.6" outlineLevel="2" x14ac:dyDescent="0.3">
      <c r="A188" s="10" t="s">
        <v>376</v>
      </c>
      <c r="B188" s="10" t="s">
        <v>439</v>
      </c>
      <c r="C188" s="10" t="s">
        <v>30</v>
      </c>
      <c r="D188" s="10" t="s">
        <v>58</v>
      </c>
      <c r="E188" s="10" t="s">
        <v>52</v>
      </c>
      <c r="F188" s="10">
        <v>280</v>
      </c>
      <c r="G188" s="10">
        <v>1112</v>
      </c>
      <c r="H188" s="10">
        <v>3480</v>
      </c>
      <c r="I188" s="11" t="s">
        <v>59</v>
      </c>
      <c r="J188" s="11"/>
      <c r="K188" s="23">
        <v>837791133</v>
      </c>
      <c r="L188" s="23">
        <v>837791133</v>
      </c>
      <c r="M188" s="23">
        <v>0</v>
      </c>
      <c r="N188" s="23">
        <v>0</v>
      </c>
      <c r="O188" s="23">
        <v>0</v>
      </c>
      <c r="P188" s="23">
        <v>727615670</v>
      </c>
      <c r="Q188" s="23">
        <v>727615670</v>
      </c>
      <c r="R188" s="23">
        <v>110175463</v>
      </c>
      <c r="S188" s="23">
        <v>110175463</v>
      </c>
      <c r="T188" s="23">
        <v>110175463</v>
      </c>
      <c r="U188" s="12">
        <v>0.86849292304457937</v>
      </c>
      <c r="V188" s="12">
        <v>0</v>
      </c>
      <c r="W188" s="12">
        <v>0.86849292304457937</v>
      </c>
    </row>
    <row r="189" spans="1:23" ht="57.6" outlineLevel="2" x14ac:dyDescent="0.3">
      <c r="A189" s="10" t="s">
        <v>376</v>
      </c>
      <c r="B189" s="10" t="s">
        <v>439</v>
      </c>
      <c r="C189" s="10" t="s">
        <v>30</v>
      </c>
      <c r="D189" s="10" t="s">
        <v>60</v>
      </c>
      <c r="E189" s="10" t="s">
        <v>52</v>
      </c>
      <c r="F189" s="10">
        <v>280</v>
      </c>
      <c r="G189" s="10">
        <v>1112</v>
      </c>
      <c r="H189" s="10">
        <v>3480</v>
      </c>
      <c r="I189" s="11" t="s">
        <v>59</v>
      </c>
      <c r="J189" s="11"/>
      <c r="K189" s="23">
        <v>1575582265</v>
      </c>
      <c r="L189" s="23">
        <v>1575582265</v>
      </c>
      <c r="M189" s="23">
        <v>0</v>
      </c>
      <c r="N189" s="23">
        <v>0</v>
      </c>
      <c r="O189" s="23">
        <v>0</v>
      </c>
      <c r="P189" s="23">
        <v>1455230482</v>
      </c>
      <c r="Q189" s="23">
        <v>1455230482</v>
      </c>
      <c r="R189" s="23">
        <v>120351783</v>
      </c>
      <c r="S189" s="23">
        <v>120351783</v>
      </c>
      <c r="T189" s="23">
        <v>120351783</v>
      </c>
      <c r="U189" s="12">
        <v>0.92361440867068911</v>
      </c>
      <c r="V189" s="12">
        <v>0</v>
      </c>
      <c r="W189" s="12">
        <v>0.92361440867068911</v>
      </c>
    </row>
    <row r="190" spans="1:23" outlineLevel="1" x14ac:dyDescent="0.3">
      <c r="A190" s="44"/>
      <c r="B190" s="44"/>
      <c r="C190" s="43" t="s">
        <v>61</v>
      </c>
      <c r="D190" s="44"/>
      <c r="E190" s="44"/>
      <c r="F190" s="44"/>
      <c r="G190" s="44"/>
      <c r="H190" s="44"/>
      <c r="I190" s="45"/>
      <c r="J190" s="45"/>
      <c r="K190" s="36">
        <f t="shared" ref="K190:T190" si="0">SUBTOTAL(9,K10:K189)</f>
        <v>1372446423102</v>
      </c>
      <c r="L190" s="36">
        <f t="shared" si="0"/>
        <v>1372446423102</v>
      </c>
      <c r="M190" s="36">
        <f t="shared" si="0"/>
        <v>0</v>
      </c>
      <c r="N190" s="36">
        <f t="shared" si="0"/>
        <v>220826.67</v>
      </c>
      <c r="O190" s="36">
        <f t="shared" si="0"/>
        <v>0</v>
      </c>
      <c r="P190" s="36">
        <f t="shared" si="0"/>
        <v>1278575077016.3799</v>
      </c>
      <c r="Q190" s="36">
        <f t="shared" si="0"/>
        <v>1054324080804.7499</v>
      </c>
      <c r="R190" s="36">
        <f t="shared" si="0"/>
        <v>93871125258.949997</v>
      </c>
      <c r="S190" s="36">
        <f t="shared" si="0"/>
        <v>93871125258.949997</v>
      </c>
      <c r="T190" s="36">
        <f t="shared" si="0"/>
        <v>93871125258.949966</v>
      </c>
      <c r="U190" s="37">
        <f>+P190/L190</f>
        <v>0.9316029066741619</v>
      </c>
      <c r="V190" s="37">
        <f>+(M190+N190+O190)/L190</f>
        <v>1.6090002952602558E-7</v>
      </c>
      <c r="W190" s="37">
        <f>+U190+V190</f>
        <v>0.93160306757419142</v>
      </c>
    </row>
    <row r="191" spans="1:23" outlineLevel="2" x14ac:dyDescent="0.3">
      <c r="A191" s="10" t="s">
        <v>28</v>
      </c>
      <c r="B191" s="10" t="s">
        <v>29</v>
      </c>
      <c r="C191" s="10" t="s">
        <v>62</v>
      </c>
      <c r="D191" s="10" t="s">
        <v>63</v>
      </c>
      <c r="E191" s="10"/>
      <c r="F191" s="10" t="s">
        <v>32</v>
      </c>
      <c r="G191" s="10">
        <v>1120</v>
      </c>
      <c r="H191" s="10">
        <v>3480</v>
      </c>
      <c r="I191" s="11" t="s">
        <v>64</v>
      </c>
      <c r="J191" s="11" t="s">
        <v>65</v>
      </c>
      <c r="K191" s="23">
        <v>241983833</v>
      </c>
      <c r="L191" s="23">
        <v>241983833</v>
      </c>
      <c r="M191" s="23">
        <v>0</v>
      </c>
      <c r="N191" s="23">
        <v>69914422.349999994</v>
      </c>
      <c r="O191" s="23">
        <v>0</v>
      </c>
      <c r="P191" s="23">
        <v>115055220.90000001</v>
      </c>
      <c r="Q191" s="23">
        <v>34763473.25</v>
      </c>
      <c r="R191" s="23">
        <v>57014189.75</v>
      </c>
      <c r="S191" s="23">
        <v>57014189.75</v>
      </c>
      <c r="T191" s="23">
        <v>57014189.75</v>
      </c>
      <c r="U191" s="12">
        <v>0.47546656102434748</v>
      </c>
      <c r="V191" s="12">
        <v>0.28892187334680325</v>
      </c>
      <c r="W191" s="12">
        <v>0.76438843437115067</v>
      </c>
    </row>
    <row r="192" spans="1:23" outlineLevel="2" x14ac:dyDescent="0.3">
      <c r="A192" s="10" t="s">
        <v>28</v>
      </c>
      <c r="B192" s="10" t="s">
        <v>29</v>
      </c>
      <c r="C192" s="10" t="s">
        <v>62</v>
      </c>
      <c r="D192" s="10" t="s">
        <v>66</v>
      </c>
      <c r="E192" s="10"/>
      <c r="F192" s="10" t="s">
        <v>32</v>
      </c>
      <c r="G192" s="10">
        <v>1120</v>
      </c>
      <c r="H192" s="10">
        <v>3480</v>
      </c>
      <c r="I192" s="11" t="s">
        <v>67</v>
      </c>
      <c r="J192" s="11" t="s">
        <v>65</v>
      </c>
      <c r="K192" s="23">
        <v>8505900</v>
      </c>
      <c r="L192" s="23">
        <v>8505900</v>
      </c>
      <c r="M192" s="23">
        <v>0</v>
      </c>
      <c r="N192" s="23">
        <v>0</v>
      </c>
      <c r="O192" s="23">
        <v>0</v>
      </c>
      <c r="P192" s="23">
        <v>1258750</v>
      </c>
      <c r="Q192" s="23">
        <v>1258750</v>
      </c>
      <c r="R192" s="23">
        <v>7247150</v>
      </c>
      <c r="S192" s="23">
        <v>7247150</v>
      </c>
      <c r="T192" s="23">
        <v>7247150</v>
      </c>
      <c r="U192" s="12">
        <v>0.14798551593599737</v>
      </c>
      <c r="V192" s="12">
        <v>0</v>
      </c>
      <c r="W192" s="12">
        <v>0.14798551593599737</v>
      </c>
    </row>
    <row r="193" spans="1:23" outlineLevel="2" x14ac:dyDescent="0.3">
      <c r="A193" s="10" t="s">
        <v>28</v>
      </c>
      <c r="B193" s="10" t="s">
        <v>29</v>
      </c>
      <c r="C193" s="10" t="s">
        <v>62</v>
      </c>
      <c r="D193" s="10" t="s">
        <v>68</v>
      </c>
      <c r="E193" s="10"/>
      <c r="F193" s="10" t="s">
        <v>32</v>
      </c>
      <c r="G193" s="10">
        <v>1120</v>
      </c>
      <c r="H193" s="10">
        <v>3480</v>
      </c>
      <c r="I193" s="11" t="s">
        <v>69</v>
      </c>
      <c r="J193" s="11"/>
      <c r="K193" s="23">
        <v>65560000</v>
      </c>
      <c r="L193" s="23">
        <v>65560000</v>
      </c>
      <c r="M193" s="23">
        <v>0</v>
      </c>
      <c r="N193" s="23">
        <v>32000</v>
      </c>
      <c r="O193" s="23">
        <v>0</v>
      </c>
      <c r="P193" s="23">
        <v>33891900</v>
      </c>
      <c r="Q193" s="23">
        <v>27828900</v>
      </c>
      <c r="R193" s="23">
        <v>31636100</v>
      </c>
      <c r="S193" s="23">
        <v>31636100</v>
      </c>
      <c r="T193" s="23">
        <v>31636100</v>
      </c>
      <c r="U193" s="12">
        <v>0.51696003660768763</v>
      </c>
      <c r="V193" s="12">
        <v>4.8810250152532032E-4</v>
      </c>
      <c r="W193" s="12">
        <v>0.51744813910921295</v>
      </c>
    </row>
    <row r="194" spans="1:23" ht="28.8" outlineLevel="2" x14ac:dyDescent="0.3">
      <c r="A194" s="10" t="s">
        <v>28</v>
      </c>
      <c r="B194" s="10" t="s">
        <v>29</v>
      </c>
      <c r="C194" s="10" t="s">
        <v>62</v>
      </c>
      <c r="D194" s="10" t="s">
        <v>70</v>
      </c>
      <c r="E194" s="10"/>
      <c r="F194" s="10" t="s">
        <v>32</v>
      </c>
      <c r="G194" s="10">
        <v>1120</v>
      </c>
      <c r="H194" s="10">
        <v>3480</v>
      </c>
      <c r="I194" s="11" t="s">
        <v>71</v>
      </c>
      <c r="J194" s="11"/>
      <c r="K194" s="23">
        <v>294000</v>
      </c>
      <c r="L194" s="23">
        <v>294000</v>
      </c>
      <c r="M194" s="23">
        <v>0</v>
      </c>
      <c r="N194" s="23">
        <v>221371.92</v>
      </c>
      <c r="O194" s="23">
        <v>0</v>
      </c>
      <c r="P194" s="23">
        <v>0</v>
      </c>
      <c r="Q194" s="23">
        <v>0</v>
      </c>
      <c r="R194" s="23">
        <v>72628.08</v>
      </c>
      <c r="S194" s="23">
        <v>72628.08</v>
      </c>
      <c r="T194" s="23">
        <v>72628.079999999987</v>
      </c>
      <c r="U194" s="12">
        <v>0</v>
      </c>
      <c r="V194" s="12">
        <v>0.75296571428571435</v>
      </c>
      <c r="W194" s="12">
        <v>0.75296571428571435</v>
      </c>
    </row>
    <row r="195" spans="1:23" ht="86.4" outlineLevel="2" x14ac:dyDescent="0.3">
      <c r="A195" s="10" t="s">
        <v>28</v>
      </c>
      <c r="B195" s="10" t="s">
        <v>29</v>
      </c>
      <c r="C195" s="10" t="s">
        <v>62</v>
      </c>
      <c r="D195" s="10" t="s">
        <v>72</v>
      </c>
      <c r="E195" s="10"/>
      <c r="F195" s="10" t="s">
        <v>32</v>
      </c>
      <c r="G195" s="10">
        <v>1120</v>
      </c>
      <c r="H195" s="10">
        <v>3480</v>
      </c>
      <c r="I195" s="11" t="s">
        <v>73</v>
      </c>
      <c r="J195" s="11" t="s">
        <v>74</v>
      </c>
      <c r="K195" s="23">
        <v>10000000</v>
      </c>
      <c r="L195" s="23">
        <v>10000000</v>
      </c>
      <c r="M195" s="23">
        <v>0</v>
      </c>
      <c r="N195" s="23">
        <v>0</v>
      </c>
      <c r="O195" s="23">
        <v>0</v>
      </c>
      <c r="P195" s="23">
        <v>0</v>
      </c>
      <c r="Q195" s="23">
        <v>0</v>
      </c>
      <c r="R195" s="23">
        <v>10000000</v>
      </c>
      <c r="S195" s="23">
        <v>10000000</v>
      </c>
      <c r="T195" s="23">
        <v>10000000</v>
      </c>
      <c r="U195" s="12">
        <v>0</v>
      </c>
      <c r="V195" s="12">
        <v>0</v>
      </c>
      <c r="W195" s="12">
        <v>0</v>
      </c>
    </row>
    <row r="196" spans="1:23" ht="100.8" outlineLevel="2" x14ac:dyDescent="0.3">
      <c r="A196" s="10" t="s">
        <v>28</v>
      </c>
      <c r="B196" s="10" t="s">
        <v>29</v>
      </c>
      <c r="C196" s="10" t="s">
        <v>62</v>
      </c>
      <c r="D196" s="10" t="s">
        <v>75</v>
      </c>
      <c r="E196" s="10"/>
      <c r="F196" s="10" t="s">
        <v>32</v>
      </c>
      <c r="G196" s="10">
        <v>1120</v>
      </c>
      <c r="H196" s="10">
        <v>3480</v>
      </c>
      <c r="I196" s="11" t="s">
        <v>76</v>
      </c>
      <c r="J196" s="11" t="s">
        <v>74</v>
      </c>
      <c r="K196" s="23">
        <v>1600000</v>
      </c>
      <c r="L196" s="23">
        <v>1600000</v>
      </c>
      <c r="M196" s="23">
        <v>0</v>
      </c>
      <c r="N196" s="23">
        <v>0</v>
      </c>
      <c r="O196" s="23">
        <v>0</v>
      </c>
      <c r="P196" s="23">
        <v>0</v>
      </c>
      <c r="Q196" s="23">
        <v>0</v>
      </c>
      <c r="R196" s="23">
        <v>1600000</v>
      </c>
      <c r="S196" s="23">
        <v>1600000</v>
      </c>
      <c r="T196" s="23">
        <v>1600000</v>
      </c>
      <c r="U196" s="12">
        <v>0</v>
      </c>
      <c r="V196" s="12">
        <v>0</v>
      </c>
      <c r="W196" s="12">
        <v>0</v>
      </c>
    </row>
    <row r="197" spans="1:23" ht="115.2" outlineLevel="2" x14ac:dyDescent="0.3">
      <c r="A197" s="10" t="s">
        <v>28</v>
      </c>
      <c r="B197" s="10" t="s">
        <v>29</v>
      </c>
      <c r="C197" s="10" t="s">
        <v>62</v>
      </c>
      <c r="D197" s="10" t="s">
        <v>77</v>
      </c>
      <c r="E197" s="10"/>
      <c r="F197" s="10" t="s">
        <v>32</v>
      </c>
      <c r="G197" s="10">
        <v>1120</v>
      </c>
      <c r="H197" s="10">
        <v>3480</v>
      </c>
      <c r="I197" s="11" t="s">
        <v>78</v>
      </c>
      <c r="J197" s="11" t="s">
        <v>74</v>
      </c>
      <c r="K197" s="23">
        <v>145111839</v>
      </c>
      <c r="L197" s="23">
        <v>145111839</v>
      </c>
      <c r="M197" s="23">
        <v>0</v>
      </c>
      <c r="N197" s="23">
        <v>0</v>
      </c>
      <c r="O197" s="23">
        <v>0</v>
      </c>
      <c r="P197" s="23">
        <v>94571838.989999995</v>
      </c>
      <c r="Q197" s="23">
        <v>94571838.989999995</v>
      </c>
      <c r="R197" s="23">
        <v>50540000.009999998</v>
      </c>
      <c r="S197" s="23">
        <v>50540000.009999998</v>
      </c>
      <c r="T197" s="23">
        <v>50540000.010000005</v>
      </c>
      <c r="U197" s="12">
        <v>0.65171690774313729</v>
      </c>
      <c r="V197" s="12">
        <v>0</v>
      </c>
      <c r="W197" s="12">
        <v>0.65171690774313729</v>
      </c>
    </row>
    <row r="198" spans="1:23" ht="201.6" outlineLevel="2" x14ac:dyDescent="0.3">
      <c r="A198" s="10" t="s">
        <v>28</v>
      </c>
      <c r="B198" s="10" t="s">
        <v>29</v>
      </c>
      <c r="C198" s="10" t="s">
        <v>62</v>
      </c>
      <c r="D198" s="10" t="s">
        <v>79</v>
      </c>
      <c r="E198" s="10"/>
      <c r="F198" s="10" t="s">
        <v>32</v>
      </c>
      <c r="G198" s="10">
        <v>1120</v>
      </c>
      <c r="H198" s="10">
        <v>3480</v>
      </c>
      <c r="I198" s="11" t="s">
        <v>80</v>
      </c>
      <c r="J198" s="11" t="s">
        <v>74</v>
      </c>
      <c r="K198" s="23">
        <v>10500000</v>
      </c>
      <c r="L198" s="23">
        <v>10500000</v>
      </c>
      <c r="M198" s="23">
        <v>0</v>
      </c>
      <c r="N198" s="23">
        <v>0</v>
      </c>
      <c r="O198" s="23">
        <v>0</v>
      </c>
      <c r="P198" s="23">
        <v>4975741</v>
      </c>
      <c r="Q198" s="23">
        <v>0</v>
      </c>
      <c r="R198" s="23">
        <v>5524259</v>
      </c>
      <c r="S198" s="23">
        <v>5524259</v>
      </c>
      <c r="T198" s="23">
        <v>5524259</v>
      </c>
      <c r="U198" s="12">
        <v>0.47388009523809521</v>
      </c>
      <c r="V198" s="12">
        <v>0</v>
      </c>
      <c r="W198" s="12">
        <v>0.47388009523809521</v>
      </c>
    </row>
    <row r="199" spans="1:23" outlineLevel="2" x14ac:dyDescent="0.3">
      <c r="A199" s="10" t="s">
        <v>28</v>
      </c>
      <c r="B199" s="10" t="s">
        <v>29</v>
      </c>
      <c r="C199" s="10" t="s">
        <v>62</v>
      </c>
      <c r="D199" s="10" t="s">
        <v>81</v>
      </c>
      <c r="E199" s="10"/>
      <c r="F199" s="10" t="s">
        <v>32</v>
      </c>
      <c r="G199" s="10">
        <v>1120</v>
      </c>
      <c r="H199" s="10">
        <v>3480</v>
      </c>
      <c r="I199" s="11" t="s">
        <v>82</v>
      </c>
      <c r="J199" s="11" t="s">
        <v>38</v>
      </c>
      <c r="K199" s="23">
        <v>4844030</v>
      </c>
      <c r="L199" s="23">
        <v>4844030</v>
      </c>
      <c r="M199" s="23">
        <v>0</v>
      </c>
      <c r="N199" s="23">
        <v>0</v>
      </c>
      <c r="O199" s="23">
        <v>0</v>
      </c>
      <c r="P199" s="23">
        <v>580405</v>
      </c>
      <c r="Q199" s="23">
        <v>590735</v>
      </c>
      <c r="R199" s="23">
        <v>4263625</v>
      </c>
      <c r="S199" s="23">
        <v>4263625</v>
      </c>
      <c r="T199" s="23">
        <v>4263625</v>
      </c>
      <c r="U199" s="12">
        <v>0.11981862209771615</v>
      </c>
      <c r="V199" s="12">
        <v>0</v>
      </c>
      <c r="W199" s="12">
        <v>0.11981862209771615</v>
      </c>
    </row>
    <row r="200" spans="1:23" outlineLevel="2" x14ac:dyDescent="0.3">
      <c r="A200" s="10" t="s">
        <v>28</v>
      </c>
      <c r="B200" s="10" t="s">
        <v>29</v>
      </c>
      <c r="C200" s="10" t="s">
        <v>62</v>
      </c>
      <c r="D200" s="10" t="s">
        <v>83</v>
      </c>
      <c r="E200" s="10"/>
      <c r="F200" s="10" t="s">
        <v>32</v>
      </c>
      <c r="G200" s="10">
        <v>1120</v>
      </c>
      <c r="H200" s="10">
        <v>3480</v>
      </c>
      <c r="I200" s="11" t="s">
        <v>84</v>
      </c>
      <c r="J200" s="11" t="s">
        <v>38</v>
      </c>
      <c r="K200" s="23">
        <v>155066081</v>
      </c>
      <c r="L200" s="23">
        <v>155066081</v>
      </c>
      <c r="M200" s="23">
        <v>0</v>
      </c>
      <c r="N200" s="23">
        <v>23442977.620000001</v>
      </c>
      <c r="O200" s="23">
        <v>0</v>
      </c>
      <c r="P200" s="23">
        <v>43087928.780000001</v>
      </c>
      <c r="Q200" s="23">
        <v>42853136.700000003</v>
      </c>
      <c r="R200" s="23">
        <v>88535174.599999994</v>
      </c>
      <c r="S200" s="23">
        <v>88535174.599999994</v>
      </c>
      <c r="T200" s="23">
        <v>88535174.599999994</v>
      </c>
      <c r="U200" s="12">
        <v>0.27786817402059705</v>
      </c>
      <c r="V200" s="12">
        <v>0.15118056423957732</v>
      </c>
      <c r="W200" s="12">
        <v>0.42904873826017437</v>
      </c>
    </row>
    <row r="201" spans="1:23" outlineLevel="2" x14ac:dyDescent="0.3">
      <c r="A201" s="10" t="s">
        <v>28</v>
      </c>
      <c r="B201" s="10" t="s">
        <v>29</v>
      </c>
      <c r="C201" s="10" t="s">
        <v>62</v>
      </c>
      <c r="D201" s="10" t="s">
        <v>85</v>
      </c>
      <c r="E201" s="10"/>
      <c r="F201" s="10" t="s">
        <v>32</v>
      </c>
      <c r="G201" s="10">
        <v>1120</v>
      </c>
      <c r="H201" s="10">
        <v>3480</v>
      </c>
      <c r="I201" s="11" t="s">
        <v>86</v>
      </c>
      <c r="J201" s="11" t="s">
        <v>38</v>
      </c>
      <c r="K201" s="23">
        <v>9000000</v>
      </c>
      <c r="L201" s="23">
        <v>9000000</v>
      </c>
      <c r="M201" s="23">
        <v>0</v>
      </c>
      <c r="N201" s="23">
        <v>0</v>
      </c>
      <c r="O201" s="23">
        <v>0</v>
      </c>
      <c r="P201" s="23">
        <v>6018061.0999999996</v>
      </c>
      <c r="Q201" s="23">
        <v>6018061.0999999996</v>
      </c>
      <c r="R201" s="23">
        <v>2981938.9</v>
      </c>
      <c r="S201" s="23">
        <v>2981938.9</v>
      </c>
      <c r="T201" s="23">
        <v>2981938.9000000004</v>
      </c>
      <c r="U201" s="12">
        <v>0.66867345555555546</v>
      </c>
      <c r="V201" s="12">
        <v>0</v>
      </c>
      <c r="W201" s="12">
        <v>0.66867345555555546</v>
      </c>
    </row>
    <row r="202" spans="1:23" outlineLevel="2" x14ac:dyDescent="0.3">
      <c r="A202" s="10" t="s">
        <v>28</v>
      </c>
      <c r="B202" s="10" t="s">
        <v>29</v>
      </c>
      <c r="C202" s="10" t="s">
        <v>62</v>
      </c>
      <c r="D202" s="10" t="s">
        <v>87</v>
      </c>
      <c r="E202" s="10"/>
      <c r="F202" s="10" t="s">
        <v>32</v>
      </c>
      <c r="G202" s="10">
        <v>1120</v>
      </c>
      <c r="H202" s="10">
        <v>3480</v>
      </c>
      <c r="I202" s="11" t="s">
        <v>88</v>
      </c>
      <c r="J202" s="11" t="s">
        <v>38</v>
      </c>
      <c r="K202" s="23">
        <v>6000000</v>
      </c>
      <c r="L202" s="23">
        <v>6000000</v>
      </c>
      <c r="M202" s="23">
        <v>0</v>
      </c>
      <c r="N202" s="23">
        <v>0</v>
      </c>
      <c r="O202" s="23">
        <v>0</v>
      </c>
      <c r="P202" s="23">
        <v>4746609.8899999997</v>
      </c>
      <c r="Q202" s="23">
        <v>4746609.8899999997</v>
      </c>
      <c r="R202" s="23">
        <v>1253390.1100000001</v>
      </c>
      <c r="S202" s="23">
        <v>1253390.1100000001</v>
      </c>
      <c r="T202" s="23">
        <v>1253390.1100000003</v>
      </c>
      <c r="U202" s="12">
        <v>0.7911016483333333</v>
      </c>
      <c r="V202" s="12">
        <v>0</v>
      </c>
      <c r="W202" s="12">
        <v>0.7911016483333333</v>
      </c>
    </row>
    <row r="203" spans="1:23" ht="28.8" outlineLevel="2" x14ac:dyDescent="0.3">
      <c r="A203" s="10" t="s">
        <v>28</v>
      </c>
      <c r="B203" s="10" t="s">
        <v>29</v>
      </c>
      <c r="C203" s="10" t="s">
        <v>62</v>
      </c>
      <c r="D203" s="10" t="s">
        <v>89</v>
      </c>
      <c r="E203" s="10"/>
      <c r="F203" s="10" t="s">
        <v>32</v>
      </c>
      <c r="G203" s="10">
        <v>1120</v>
      </c>
      <c r="H203" s="10">
        <v>3480</v>
      </c>
      <c r="I203" s="11" t="s">
        <v>90</v>
      </c>
      <c r="J203" s="11" t="s">
        <v>91</v>
      </c>
      <c r="K203" s="23">
        <v>23903311</v>
      </c>
      <c r="L203" s="23">
        <v>23903311</v>
      </c>
      <c r="M203" s="23">
        <v>0</v>
      </c>
      <c r="N203" s="23">
        <v>722600</v>
      </c>
      <c r="O203" s="23">
        <v>0</v>
      </c>
      <c r="P203" s="23">
        <v>13528335.65</v>
      </c>
      <c r="Q203" s="23">
        <v>8587560.6500000004</v>
      </c>
      <c r="R203" s="23">
        <v>9652375.3499999996</v>
      </c>
      <c r="S203" s="23">
        <v>9652375.3499999996</v>
      </c>
      <c r="T203" s="23">
        <v>9652375.3499999996</v>
      </c>
      <c r="U203" s="12">
        <v>0.56596074284437003</v>
      </c>
      <c r="V203" s="12">
        <v>3.0230121676448923E-2</v>
      </c>
      <c r="W203" s="12">
        <v>0.59619086452081893</v>
      </c>
    </row>
    <row r="204" spans="1:23" ht="201.6" outlineLevel="2" x14ac:dyDescent="0.3">
      <c r="A204" s="10" t="s">
        <v>28</v>
      </c>
      <c r="B204" s="10" t="s">
        <v>29</v>
      </c>
      <c r="C204" s="10" t="s">
        <v>62</v>
      </c>
      <c r="D204" s="10" t="s">
        <v>92</v>
      </c>
      <c r="E204" s="10"/>
      <c r="F204" s="10" t="s">
        <v>32</v>
      </c>
      <c r="G204" s="10">
        <v>1120</v>
      </c>
      <c r="H204" s="10">
        <v>3480</v>
      </c>
      <c r="I204" s="11" t="s">
        <v>93</v>
      </c>
      <c r="J204" s="11" t="s">
        <v>94</v>
      </c>
      <c r="K204" s="23">
        <v>11000000</v>
      </c>
      <c r="L204" s="23">
        <v>11000000</v>
      </c>
      <c r="M204" s="23">
        <v>0</v>
      </c>
      <c r="N204" s="23">
        <v>241500</v>
      </c>
      <c r="O204" s="23">
        <v>0</v>
      </c>
      <c r="P204" s="23">
        <v>4591595</v>
      </c>
      <c r="Q204" s="23">
        <v>987500</v>
      </c>
      <c r="R204" s="23">
        <v>6166905</v>
      </c>
      <c r="S204" s="23">
        <v>6166905</v>
      </c>
      <c r="T204" s="23">
        <v>6166905</v>
      </c>
      <c r="U204" s="12">
        <v>0.41741772727272725</v>
      </c>
      <c r="V204" s="12">
        <v>2.1954545454545456E-2</v>
      </c>
      <c r="W204" s="12">
        <v>0.43937227272727269</v>
      </c>
    </row>
    <row r="205" spans="1:23" ht="28.8" outlineLevel="2" x14ac:dyDescent="0.3">
      <c r="A205" s="10" t="s">
        <v>28</v>
      </c>
      <c r="B205" s="10" t="s">
        <v>29</v>
      </c>
      <c r="C205" s="10" t="s">
        <v>62</v>
      </c>
      <c r="D205" s="10" t="s">
        <v>95</v>
      </c>
      <c r="E205" s="10"/>
      <c r="F205" s="10" t="s">
        <v>32</v>
      </c>
      <c r="G205" s="10">
        <v>1120</v>
      </c>
      <c r="H205" s="10">
        <v>3480</v>
      </c>
      <c r="I205" s="11" t="s">
        <v>96</v>
      </c>
      <c r="J205" s="11"/>
      <c r="K205" s="23">
        <v>30500000</v>
      </c>
      <c r="L205" s="23">
        <v>30500000</v>
      </c>
      <c r="M205" s="23">
        <v>0</v>
      </c>
      <c r="N205" s="23">
        <v>4760000</v>
      </c>
      <c r="O205" s="23">
        <v>0</v>
      </c>
      <c r="P205" s="23">
        <v>22540000</v>
      </c>
      <c r="Q205" s="23">
        <v>7100000</v>
      </c>
      <c r="R205" s="23">
        <v>3200000</v>
      </c>
      <c r="S205" s="23">
        <v>3200000</v>
      </c>
      <c r="T205" s="23">
        <v>3200000</v>
      </c>
      <c r="U205" s="12">
        <v>0.73901639344262293</v>
      </c>
      <c r="V205" s="12">
        <v>0.15606557377049179</v>
      </c>
      <c r="W205" s="12">
        <v>0.89508196721311473</v>
      </c>
    </row>
    <row r="206" spans="1:23" ht="43.2" outlineLevel="2" x14ac:dyDescent="0.3">
      <c r="A206" s="10" t="s">
        <v>28</v>
      </c>
      <c r="B206" s="10" t="s">
        <v>29</v>
      </c>
      <c r="C206" s="10" t="s">
        <v>62</v>
      </c>
      <c r="D206" s="10" t="s">
        <v>97</v>
      </c>
      <c r="E206" s="10"/>
      <c r="F206" s="10" t="s">
        <v>32</v>
      </c>
      <c r="G206" s="10">
        <v>1120</v>
      </c>
      <c r="H206" s="10">
        <v>3480</v>
      </c>
      <c r="I206" s="11" t="s">
        <v>98</v>
      </c>
      <c r="J206" s="11" t="s">
        <v>99</v>
      </c>
      <c r="K206" s="23">
        <v>15600000</v>
      </c>
      <c r="L206" s="23">
        <v>15600000</v>
      </c>
      <c r="M206" s="23">
        <v>0</v>
      </c>
      <c r="N206" s="23">
        <v>2502000</v>
      </c>
      <c r="O206" s="23">
        <v>0</v>
      </c>
      <c r="P206" s="23">
        <v>3480140</v>
      </c>
      <c r="Q206" s="23">
        <v>0</v>
      </c>
      <c r="R206" s="23">
        <v>9617860</v>
      </c>
      <c r="S206" s="23">
        <v>9617860</v>
      </c>
      <c r="T206" s="23">
        <v>9617860</v>
      </c>
      <c r="U206" s="12">
        <v>0.22308589743589743</v>
      </c>
      <c r="V206" s="12">
        <v>0.16038461538461538</v>
      </c>
      <c r="W206" s="12">
        <v>0.38347051282051281</v>
      </c>
    </row>
    <row r="207" spans="1:23" ht="115.2" outlineLevel="2" x14ac:dyDescent="0.3">
      <c r="A207" s="10" t="s">
        <v>28</v>
      </c>
      <c r="B207" s="10" t="s">
        <v>29</v>
      </c>
      <c r="C207" s="10" t="s">
        <v>62</v>
      </c>
      <c r="D207" s="10" t="s">
        <v>100</v>
      </c>
      <c r="E207" s="10"/>
      <c r="F207" s="10" t="s">
        <v>32</v>
      </c>
      <c r="G207" s="10">
        <v>1120</v>
      </c>
      <c r="H207" s="10">
        <v>3480</v>
      </c>
      <c r="I207" s="11" t="s">
        <v>101</v>
      </c>
      <c r="J207" s="11"/>
      <c r="K207" s="23">
        <v>2500000</v>
      </c>
      <c r="L207" s="23">
        <v>2500000</v>
      </c>
      <c r="M207" s="23">
        <v>0</v>
      </c>
      <c r="N207" s="23">
        <v>0</v>
      </c>
      <c r="O207" s="23">
        <v>0</v>
      </c>
      <c r="P207" s="23">
        <v>2205000</v>
      </c>
      <c r="Q207" s="23">
        <v>2205000</v>
      </c>
      <c r="R207" s="23">
        <v>295000</v>
      </c>
      <c r="S207" s="23">
        <v>295000</v>
      </c>
      <c r="T207" s="23">
        <v>295000</v>
      </c>
      <c r="U207" s="12">
        <v>0.88200000000000001</v>
      </c>
      <c r="V207" s="12">
        <v>0</v>
      </c>
      <c r="W207" s="12">
        <v>0.88200000000000001</v>
      </c>
    </row>
    <row r="208" spans="1:23" ht="28.8" outlineLevel="2" x14ac:dyDescent="0.3">
      <c r="A208" s="10" t="s">
        <v>217</v>
      </c>
      <c r="B208" s="10" t="s">
        <v>29</v>
      </c>
      <c r="C208" s="10" t="s">
        <v>62</v>
      </c>
      <c r="D208" s="10" t="s">
        <v>220</v>
      </c>
      <c r="E208" s="10"/>
      <c r="F208" s="10" t="s">
        <v>32</v>
      </c>
      <c r="G208" s="10">
        <v>1120</v>
      </c>
      <c r="H208" s="10">
        <v>3480</v>
      </c>
      <c r="I208" s="11" t="s">
        <v>221</v>
      </c>
      <c r="J208" s="11" t="s">
        <v>222</v>
      </c>
      <c r="K208" s="23">
        <v>2606021303</v>
      </c>
      <c r="L208" s="23">
        <v>2606021303</v>
      </c>
      <c r="M208" s="23">
        <v>0</v>
      </c>
      <c r="N208" s="23">
        <v>0</v>
      </c>
      <c r="O208" s="23">
        <v>0</v>
      </c>
      <c r="P208" s="23">
        <v>2480601165.8400002</v>
      </c>
      <c r="Q208" s="23">
        <v>2273831113.25</v>
      </c>
      <c r="R208" s="23">
        <v>125420137.16</v>
      </c>
      <c r="S208" s="23">
        <v>125420137.16</v>
      </c>
      <c r="T208" s="23">
        <v>125420137.15999985</v>
      </c>
      <c r="U208" s="12">
        <v>0.95187294247532872</v>
      </c>
      <c r="V208" s="12">
        <v>0</v>
      </c>
      <c r="W208" s="12">
        <v>0.95187294247532872</v>
      </c>
    </row>
    <row r="209" spans="1:23" ht="86.4" outlineLevel="2" x14ac:dyDescent="0.3">
      <c r="A209" s="10" t="s">
        <v>217</v>
      </c>
      <c r="B209" s="10" t="s">
        <v>29</v>
      </c>
      <c r="C209" s="10" t="s">
        <v>62</v>
      </c>
      <c r="D209" s="10" t="s">
        <v>223</v>
      </c>
      <c r="E209" s="10"/>
      <c r="F209" s="10" t="s">
        <v>32</v>
      </c>
      <c r="G209" s="10">
        <v>1120</v>
      </c>
      <c r="H209" s="10">
        <v>3480</v>
      </c>
      <c r="I209" s="11" t="s">
        <v>224</v>
      </c>
      <c r="J209" s="11" t="s">
        <v>38</v>
      </c>
      <c r="K209" s="23">
        <v>470120864</v>
      </c>
      <c r="L209" s="23">
        <v>470120864</v>
      </c>
      <c r="M209" s="23">
        <v>0</v>
      </c>
      <c r="N209" s="23">
        <v>0</v>
      </c>
      <c r="O209" s="23">
        <v>0</v>
      </c>
      <c r="P209" s="23">
        <v>137723740.78999999</v>
      </c>
      <c r="Q209" s="23">
        <v>128595971</v>
      </c>
      <c r="R209" s="23">
        <v>332397123.20999998</v>
      </c>
      <c r="S209" s="23">
        <v>332397123.20999998</v>
      </c>
      <c r="T209" s="23">
        <v>332397123.21000004</v>
      </c>
      <c r="U209" s="12">
        <v>0.29295390044633285</v>
      </c>
      <c r="V209" s="12">
        <v>0</v>
      </c>
      <c r="W209" s="12">
        <v>0.29295390044633285</v>
      </c>
    </row>
    <row r="210" spans="1:23" outlineLevel="2" x14ac:dyDescent="0.3">
      <c r="A210" s="10" t="s">
        <v>217</v>
      </c>
      <c r="B210" s="10" t="s">
        <v>29</v>
      </c>
      <c r="C210" s="10" t="s">
        <v>62</v>
      </c>
      <c r="D210" s="10" t="s">
        <v>225</v>
      </c>
      <c r="E210" s="10"/>
      <c r="F210" s="10" t="s">
        <v>32</v>
      </c>
      <c r="G210" s="10">
        <v>1120</v>
      </c>
      <c r="H210" s="10">
        <v>3480</v>
      </c>
      <c r="I210" s="11" t="s">
        <v>226</v>
      </c>
      <c r="J210" s="11" t="s">
        <v>38</v>
      </c>
      <c r="K210" s="23">
        <v>729023792</v>
      </c>
      <c r="L210" s="23">
        <v>729023792</v>
      </c>
      <c r="M210" s="23">
        <v>0</v>
      </c>
      <c r="N210" s="23">
        <v>0</v>
      </c>
      <c r="O210" s="23">
        <v>0</v>
      </c>
      <c r="P210" s="23">
        <v>554820236.66999996</v>
      </c>
      <c r="Q210" s="23">
        <v>509186087.35000002</v>
      </c>
      <c r="R210" s="23">
        <v>174203555.33000001</v>
      </c>
      <c r="S210" s="23">
        <v>174203555.33000001</v>
      </c>
      <c r="T210" s="23">
        <v>174203555.33000004</v>
      </c>
      <c r="U210" s="12">
        <v>0.76104544564712906</v>
      </c>
      <c r="V210" s="12">
        <v>0</v>
      </c>
      <c r="W210" s="12">
        <v>0.76104544564712906</v>
      </c>
    </row>
    <row r="211" spans="1:23" outlineLevel="2" x14ac:dyDescent="0.3">
      <c r="A211" s="10" t="s">
        <v>217</v>
      </c>
      <c r="B211" s="10" t="s">
        <v>29</v>
      </c>
      <c r="C211" s="10" t="s">
        <v>62</v>
      </c>
      <c r="D211" s="10" t="s">
        <v>227</v>
      </c>
      <c r="E211" s="10"/>
      <c r="F211" s="10" t="s">
        <v>32</v>
      </c>
      <c r="G211" s="10">
        <v>1120</v>
      </c>
      <c r="H211" s="10">
        <v>3480</v>
      </c>
      <c r="I211" s="11" t="s">
        <v>228</v>
      </c>
      <c r="J211" s="11" t="s">
        <v>38</v>
      </c>
      <c r="K211" s="23">
        <v>193384425</v>
      </c>
      <c r="L211" s="23">
        <v>193384425</v>
      </c>
      <c r="M211" s="23">
        <v>0</v>
      </c>
      <c r="N211" s="23">
        <v>0</v>
      </c>
      <c r="O211" s="23">
        <v>0</v>
      </c>
      <c r="P211" s="23">
        <v>177713253.19999999</v>
      </c>
      <c r="Q211" s="23">
        <v>142926072.40000001</v>
      </c>
      <c r="R211" s="23">
        <v>15671171.800000001</v>
      </c>
      <c r="S211" s="23">
        <v>15671171.800000001</v>
      </c>
      <c r="T211" s="23">
        <v>15671171.800000012</v>
      </c>
      <c r="U211" s="12">
        <v>0.91896363008551485</v>
      </c>
      <c r="V211" s="12">
        <v>0</v>
      </c>
      <c r="W211" s="12">
        <v>0.91896363008551485</v>
      </c>
    </row>
    <row r="212" spans="1:23" outlineLevel="2" x14ac:dyDescent="0.3">
      <c r="A212" s="10" t="s">
        <v>217</v>
      </c>
      <c r="B212" s="10" t="s">
        <v>29</v>
      </c>
      <c r="C212" s="10" t="s">
        <v>62</v>
      </c>
      <c r="D212" s="10" t="s">
        <v>229</v>
      </c>
      <c r="E212" s="10"/>
      <c r="F212" s="10" t="s">
        <v>32</v>
      </c>
      <c r="G212" s="10">
        <v>1120</v>
      </c>
      <c r="H212" s="10">
        <v>3480</v>
      </c>
      <c r="I212" s="11" t="s">
        <v>230</v>
      </c>
      <c r="J212" s="11" t="s">
        <v>38</v>
      </c>
      <c r="K212" s="23">
        <v>3618491368</v>
      </c>
      <c r="L212" s="23">
        <v>3618491368</v>
      </c>
      <c r="M212" s="23">
        <v>0</v>
      </c>
      <c r="N212" s="23">
        <v>56910.67</v>
      </c>
      <c r="O212" s="23">
        <v>0</v>
      </c>
      <c r="P212" s="23">
        <v>3503419442.6999998</v>
      </c>
      <c r="Q212" s="23">
        <v>2183791914.27</v>
      </c>
      <c r="R212" s="23">
        <v>115015014.63</v>
      </c>
      <c r="S212" s="23">
        <v>115015014.63</v>
      </c>
      <c r="T212" s="23">
        <v>115015014.63000011</v>
      </c>
      <c r="U212" s="12">
        <v>0.96819892225869741</v>
      </c>
      <c r="V212" s="12">
        <v>1.5727734078154085E-5</v>
      </c>
      <c r="W212" s="12">
        <v>0.96821464999277562</v>
      </c>
    </row>
    <row r="213" spans="1:23" outlineLevel="2" x14ac:dyDescent="0.3">
      <c r="A213" s="10" t="s">
        <v>217</v>
      </c>
      <c r="B213" s="10" t="s">
        <v>29</v>
      </c>
      <c r="C213" s="10" t="s">
        <v>62</v>
      </c>
      <c r="D213" s="10" t="s">
        <v>231</v>
      </c>
      <c r="E213" s="10"/>
      <c r="F213" s="10" t="s">
        <v>32</v>
      </c>
      <c r="G213" s="10">
        <v>1120</v>
      </c>
      <c r="H213" s="10">
        <v>3480</v>
      </c>
      <c r="I213" s="11" t="s">
        <v>232</v>
      </c>
      <c r="J213" s="11" t="s">
        <v>38</v>
      </c>
      <c r="K213" s="23">
        <v>79341096</v>
      </c>
      <c r="L213" s="23">
        <v>79341096</v>
      </c>
      <c r="M213" s="23">
        <v>0</v>
      </c>
      <c r="N213" s="23">
        <v>16605</v>
      </c>
      <c r="O213" s="23">
        <v>0</v>
      </c>
      <c r="P213" s="23">
        <v>8021486.2599999998</v>
      </c>
      <c r="Q213" s="23">
        <v>7768631.5499999998</v>
      </c>
      <c r="R213" s="23">
        <v>71303004.739999995</v>
      </c>
      <c r="S213" s="23">
        <v>71303004.739999995</v>
      </c>
      <c r="T213" s="23">
        <v>71303004.739999995</v>
      </c>
      <c r="U213" s="12">
        <v>0.10110127871185444</v>
      </c>
      <c r="V213" s="12">
        <v>2.0928624429387768E-4</v>
      </c>
      <c r="W213" s="12">
        <v>0.10131056495614832</v>
      </c>
    </row>
    <row r="214" spans="1:23" outlineLevel="2" x14ac:dyDescent="0.3">
      <c r="A214" s="10" t="s">
        <v>217</v>
      </c>
      <c r="B214" s="10" t="s">
        <v>29</v>
      </c>
      <c r="C214" s="10" t="s">
        <v>62</v>
      </c>
      <c r="D214" s="10" t="s">
        <v>63</v>
      </c>
      <c r="E214" s="10"/>
      <c r="F214" s="10" t="s">
        <v>32</v>
      </c>
      <c r="G214" s="10">
        <v>1120</v>
      </c>
      <c r="H214" s="10">
        <v>3480</v>
      </c>
      <c r="I214" s="11" t="s">
        <v>64</v>
      </c>
      <c r="J214" s="11" t="s">
        <v>65</v>
      </c>
      <c r="K214" s="23">
        <v>39695910</v>
      </c>
      <c r="L214" s="23">
        <v>39695910</v>
      </c>
      <c r="M214" s="23">
        <v>0</v>
      </c>
      <c r="N214" s="23">
        <v>0</v>
      </c>
      <c r="O214" s="23">
        <v>0</v>
      </c>
      <c r="P214" s="23">
        <v>8010249</v>
      </c>
      <c r="Q214" s="23">
        <v>7292315</v>
      </c>
      <c r="R214" s="23">
        <v>31685661</v>
      </c>
      <c r="S214" s="23">
        <v>31685661</v>
      </c>
      <c r="T214" s="23">
        <v>31685661</v>
      </c>
      <c r="U214" s="12">
        <v>0.20179028519562847</v>
      </c>
      <c r="V214" s="12">
        <v>0</v>
      </c>
      <c r="W214" s="12">
        <v>0.20179028519562847</v>
      </c>
    </row>
    <row r="215" spans="1:23" outlineLevel="2" x14ac:dyDescent="0.3">
      <c r="A215" s="10" t="s">
        <v>217</v>
      </c>
      <c r="B215" s="10" t="s">
        <v>29</v>
      </c>
      <c r="C215" s="10" t="s">
        <v>62</v>
      </c>
      <c r="D215" s="10" t="s">
        <v>68</v>
      </c>
      <c r="E215" s="10"/>
      <c r="F215" s="10" t="s">
        <v>32</v>
      </c>
      <c r="G215" s="10">
        <v>1120</v>
      </c>
      <c r="H215" s="10">
        <v>3480</v>
      </c>
      <c r="I215" s="11" t="s">
        <v>69</v>
      </c>
      <c r="J215" s="11"/>
      <c r="K215" s="23">
        <v>1600000</v>
      </c>
      <c r="L215" s="23">
        <v>1600000</v>
      </c>
      <c r="M215" s="23">
        <v>0</v>
      </c>
      <c r="N215" s="23">
        <v>0</v>
      </c>
      <c r="O215" s="23">
        <v>0</v>
      </c>
      <c r="P215" s="23">
        <v>147200</v>
      </c>
      <c r="Q215" s="23">
        <v>147200</v>
      </c>
      <c r="R215" s="23">
        <v>1452800</v>
      </c>
      <c r="S215" s="23">
        <v>1452800</v>
      </c>
      <c r="T215" s="23">
        <v>1452800</v>
      </c>
      <c r="U215" s="12">
        <v>9.1999999999999998E-2</v>
      </c>
      <c r="V215" s="12">
        <v>0</v>
      </c>
      <c r="W215" s="12">
        <v>9.1999999999999998E-2</v>
      </c>
    </row>
    <row r="216" spans="1:23" ht="28.8" outlineLevel="2" x14ac:dyDescent="0.3">
      <c r="A216" s="10" t="s">
        <v>217</v>
      </c>
      <c r="B216" s="10" t="s">
        <v>29</v>
      </c>
      <c r="C216" s="10" t="s">
        <v>62</v>
      </c>
      <c r="D216" s="10" t="s">
        <v>70</v>
      </c>
      <c r="E216" s="10"/>
      <c r="F216" s="10" t="s">
        <v>32</v>
      </c>
      <c r="G216" s="10">
        <v>1120</v>
      </c>
      <c r="H216" s="10">
        <v>3480</v>
      </c>
      <c r="I216" s="11" t="s">
        <v>71</v>
      </c>
      <c r="J216" s="11"/>
      <c r="K216" s="23">
        <v>1730000</v>
      </c>
      <c r="L216" s="23">
        <v>1730000</v>
      </c>
      <c r="M216" s="23">
        <v>0</v>
      </c>
      <c r="N216" s="23">
        <v>0</v>
      </c>
      <c r="O216" s="23">
        <v>0</v>
      </c>
      <c r="P216" s="23">
        <v>144016</v>
      </c>
      <c r="Q216" s="23">
        <v>54976</v>
      </c>
      <c r="R216" s="23">
        <v>1585984</v>
      </c>
      <c r="S216" s="23">
        <v>1585984</v>
      </c>
      <c r="T216" s="23">
        <v>1585984</v>
      </c>
      <c r="U216" s="12">
        <v>8.3246242774566478E-2</v>
      </c>
      <c r="V216" s="12">
        <v>0</v>
      </c>
      <c r="W216" s="12">
        <v>8.3246242774566478E-2</v>
      </c>
    </row>
    <row r="217" spans="1:23" ht="86.4" outlineLevel="2" x14ac:dyDescent="0.3">
      <c r="A217" s="10" t="s">
        <v>217</v>
      </c>
      <c r="B217" s="10" t="s">
        <v>29</v>
      </c>
      <c r="C217" s="10" t="s">
        <v>62</v>
      </c>
      <c r="D217" s="10" t="s">
        <v>233</v>
      </c>
      <c r="E217" s="10"/>
      <c r="F217" s="10" t="s">
        <v>32</v>
      </c>
      <c r="G217" s="10">
        <v>1120</v>
      </c>
      <c r="H217" s="10">
        <v>3480</v>
      </c>
      <c r="I217" s="11" t="s">
        <v>234</v>
      </c>
      <c r="J217" s="11" t="s">
        <v>235</v>
      </c>
      <c r="K217" s="23">
        <v>1105730820</v>
      </c>
      <c r="L217" s="23">
        <v>1105730820</v>
      </c>
      <c r="M217" s="23">
        <v>0</v>
      </c>
      <c r="N217" s="23">
        <v>0</v>
      </c>
      <c r="O217" s="23">
        <v>0</v>
      </c>
      <c r="P217" s="23">
        <v>1053994704.14</v>
      </c>
      <c r="Q217" s="23">
        <v>478018531.38999999</v>
      </c>
      <c r="R217" s="23">
        <v>51736115.859999999</v>
      </c>
      <c r="S217" s="23">
        <v>51736115.859999999</v>
      </c>
      <c r="T217" s="23">
        <v>51736115.860000014</v>
      </c>
      <c r="U217" s="12">
        <v>0.95321093079416919</v>
      </c>
      <c r="V217" s="12">
        <v>0</v>
      </c>
      <c r="W217" s="12">
        <v>0.95321093079416919</v>
      </c>
    </row>
    <row r="218" spans="1:23" ht="115.2" outlineLevel="2" x14ac:dyDescent="0.3">
      <c r="A218" s="10" t="s">
        <v>217</v>
      </c>
      <c r="B218" s="10" t="s">
        <v>29</v>
      </c>
      <c r="C218" s="10" t="s">
        <v>62</v>
      </c>
      <c r="D218" s="10" t="s">
        <v>79</v>
      </c>
      <c r="E218" s="10"/>
      <c r="F218" s="10" t="s">
        <v>32</v>
      </c>
      <c r="G218" s="10">
        <v>1120</v>
      </c>
      <c r="H218" s="10">
        <v>3480</v>
      </c>
      <c r="I218" s="11" t="s">
        <v>236</v>
      </c>
      <c r="J218" s="11" t="s">
        <v>74</v>
      </c>
      <c r="K218" s="23">
        <v>32553224</v>
      </c>
      <c r="L218" s="23">
        <v>32553224</v>
      </c>
      <c r="M218" s="23">
        <v>0</v>
      </c>
      <c r="N218" s="23">
        <v>0</v>
      </c>
      <c r="O218" s="23">
        <v>1999611.03</v>
      </c>
      <c r="P218" s="23">
        <v>12291269.060000001</v>
      </c>
      <c r="Q218" s="23">
        <v>12291269.060000001</v>
      </c>
      <c r="R218" s="23">
        <v>18262343.91</v>
      </c>
      <c r="S218" s="23">
        <v>18262343.91</v>
      </c>
      <c r="T218" s="23">
        <v>18262343.909999996</v>
      </c>
      <c r="U218" s="12">
        <v>0.37757455482750341</v>
      </c>
      <c r="V218" s="12">
        <v>6.142589839949493E-2</v>
      </c>
      <c r="W218" s="12">
        <v>0.43900045322699832</v>
      </c>
    </row>
    <row r="219" spans="1:23" outlineLevel="2" x14ac:dyDescent="0.3">
      <c r="A219" s="10" t="s">
        <v>217</v>
      </c>
      <c r="B219" s="10" t="s">
        <v>29</v>
      </c>
      <c r="C219" s="10" t="s">
        <v>62</v>
      </c>
      <c r="D219" s="10" t="s">
        <v>81</v>
      </c>
      <c r="E219" s="10"/>
      <c r="F219" s="10" t="s">
        <v>32</v>
      </c>
      <c r="G219" s="10">
        <v>1120</v>
      </c>
      <c r="H219" s="10">
        <v>3480</v>
      </c>
      <c r="I219" s="11" t="s">
        <v>82</v>
      </c>
      <c r="J219" s="11" t="s">
        <v>38</v>
      </c>
      <c r="K219" s="23">
        <v>4523800</v>
      </c>
      <c r="L219" s="23">
        <v>4523800</v>
      </c>
      <c r="M219" s="23">
        <v>0</v>
      </c>
      <c r="N219" s="23">
        <v>0</v>
      </c>
      <c r="O219" s="23">
        <v>0</v>
      </c>
      <c r="P219" s="23">
        <v>1338875</v>
      </c>
      <c r="Q219" s="23">
        <v>1392905</v>
      </c>
      <c r="R219" s="23">
        <v>3184925</v>
      </c>
      <c r="S219" s="23">
        <v>3184925</v>
      </c>
      <c r="T219" s="23">
        <v>3184925</v>
      </c>
      <c r="U219" s="12">
        <v>0.29596246518413721</v>
      </c>
      <c r="V219" s="12">
        <v>0</v>
      </c>
      <c r="W219" s="12">
        <v>0.29596246518413721</v>
      </c>
    </row>
    <row r="220" spans="1:23" outlineLevel="2" x14ac:dyDescent="0.3">
      <c r="A220" s="10" t="s">
        <v>217</v>
      </c>
      <c r="B220" s="10" t="s">
        <v>29</v>
      </c>
      <c r="C220" s="10" t="s">
        <v>62</v>
      </c>
      <c r="D220" s="10" t="s">
        <v>83</v>
      </c>
      <c r="E220" s="10"/>
      <c r="F220" s="10" t="s">
        <v>32</v>
      </c>
      <c r="G220" s="10">
        <v>1120</v>
      </c>
      <c r="H220" s="10">
        <v>3480</v>
      </c>
      <c r="I220" s="11" t="s">
        <v>84</v>
      </c>
      <c r="J220" s="11" t="s">
        <v>38</v>
      </c>
      <c r="K220" s="23">
        <v>402039274</v>
      </c>
      <c r="L220" s="23">
        <v>402039274</v>
      </c>
      <c r="M220" s="23">
        <v>0</v>
      </c>
      <c r="N220" s="23">
        <v>57317779.109999999</v>
      </c>
      <c r="O220" s="23">
        <v>0</v>
      </c>
      <c r="P220" s="23">
        <v>98654300</v>
      </c>
      <c r="Q220" s="23">
        <v>99321250</v>
      </c>
      <c r="R220" s="23">
        <v>246067194.88999999</v>
      </c>
      <c r="S220" s="23">
        <v>246067194.88999999</v>
      </c>
      <c r="T220" s="23">
        <v>246067194.88999999</v>
      </c>
      <c r="U220" s="12">
        <v>0.24538473323379845</v>
      </c>
      <c r="V220" s="12">
        <v>0.14256761171546639</v>
      </c>
      <c r="W220" s="12">
        <v>0.38795234494926484</v>
      </c>
    </row>
    <row r="221" spans="1:23" outlineLevel="2" x14ac:dyDescent="0.3">
      <c r="A221" s="10" t="s">
        <v>217</v>
      </c>
      <c r="B221" s="10" t="s">
        <v>29</v>
      </c>
      <c r="C221" s="10" t="s">
        <v>62</v>
      </c>
      <c r="D221" s="10" t="s">
        <v>237</v>
      </c>
      <c r="E221" s="10"/>
      <c r="F221" s="10" t="s">
        <v>32</v>
      </c>
      <c r="G221" s="10">
        <v>1120</v>
      </c>
      <c r="H221" s="10">
        <v>3480</v>
      </c>
      <c r="I221" s="11" t="s">
        <v>238</v>
      </c>
      <c r="J221" s="11"/>
      <c r="K221" s="23">
        <v>6656458175</v>
      </c>
      <c r="L221" s="23">
        <v>6656458175</v>
      </c>
      <c r="M221" s="23">
        <v>0</v>
      </c>
      <c r="N221" s="23">
        <v>0</v>
      </c>
      <c r="O221" s="23">
        <v>0</v>
      </c>
      <c r="P221" s="23">
        <v>6654923297</v>
      </c>
      <c r="Q221" s="23">
        <v>6654923297</v>
      </c>
      <c r="R221" s="23">
        <v>1534878</v>
      </c>
      <c r="S221" s="23">
        <v>1534878</v>
      </c>
      <c r="T221" s="23">
        <v>1534878</v>
      </c>
      <c r="U221" s="12">
        <v>0.99976941521156637</v>
      </c>
      <c r="V221" s="12">
        <v>0</v>
      </c>
      <c r="W221" s="12">
        <v>0.99976941521156637</v>
      </c>
    </row>
    <row r="222" spans="1:23" ht="28.8" outlineLevel="2" x14ac:dyDescent="0.3">
      <c r="A222" s="10" t="s">
        <v>217</v>
      </c>
      <c r="B222" s="10" t="s">
        <v>29</v>
      </c>
      <c r="C222" s="10" t="s">
        <v>62</v>
      </c>
      <c r="D222" s="10" t="s">
        <v>89</v>
      </c>
      <c r="E222" s="10"/>
      <c r="F222" s="10" t="s">
        <v>32</v>
      </c>
      <c r="G222" s="10">
        <v>1120</v>
      </c>
      <c r="H222" s="10">
        <v>3480</v>
      </c>
      <c r="I222" s="11" t="s">
        <v>90</v>
      </c>
      <c r="J222" s="11" t="s">
        <v>91</v>
      </c>
      <c r="K222" s="23">
        <v>7062500</v>
      </c>
      <c r="L222" s="23">
        <v>7062500</v>
      </c>
      <c r="M222" s="23">
        <v>0</v>
      </c>
      <c r="N222" s="23">
        <v>0</v>
      </c>
      <c r="O222" s="23">
        <v>0</v>
      </c>
      <c r="P222" s="23">
        <v>952000</v>
      </c>
      <c r="Q222" s="23">
        <v>952000</v>
      </c>
      <c r="R222" s="23">
        <v>6110500</v>
      </c>
      <c r="S222" s="23">
        <v>6110500</v>
      </c>
      <c r="T222" s="23">
        <v>6110500</v>
      </c>
      <c r="U222" s="12">
        <v>0.13479646017699115</v>
      </c>
      <c r="V222" s="12">
        <v>0</v>
      </c>
      <c r="W222" s="12">
        <v>0.13479646017699115</v>
      </c>
    </row>
    <row r="223" spans="1:23" ht="28.8" outlineLevel="2" x14ac:dyDescent="0.3">
      <c r="A223" s="10" t="s">
        <v>217</v>
      </c>
      <c r="B223" s="10" t="s">
        <v>29</v>
      </c>
      <c r="C223" s="10" t="s">
        <v>62</v>
      </c>
      <c r="D223" s="10" t="s">
        <v>239</v>
      </c>
      <c r="E223" s="10"/>
      <c r="F223" s="10" t="s">
        <v>32</v>
      </c>
      <c r="G223" s="10">
        <v>1120</v>
      </c>
      <c r="H223" s="10">
        <v>3480</v>
      </c>
      <c r="I223" s="11" t="s">
        <v>240</v>
      </c>
      <c r="J223" s="11" t="s">
        <v>241</v>
      </c>
      <c r="K223" s="23">
        <v>67800720</v>
      </c>
      <c r="L223" s="23">
        <v>67800720</v>
      </c>
      <c r="M223" s="23">
        <v>0</v>
      </c>
      <c r="N223" s="23">
        <v>1273000</v>
      </c>
      <c r="O223" s="23">
        <v>0</v>
      </c>
      <c r="P223" s="23">
        <v>62730320.25</v>
      </c>
      <c r="Q223" s="23">
        <v>7511951.25</v>
      </c>
      <c r="R223" s="23">
        <v>3797399.75</v>
      </c>
      <c r="S223" s="23">
        <v>3797399.75</v>
      </c>
      <c r="T223" s="23">
        <v>3797399.75</v>
      </c>
      <c r="U223" s="12">
        <v>0.92521613708526984</v>
      </c>
      <c r="V223" s="12">
        <v>1.8775611822411324E-2</v>
      </c>
      <c r="W223" s="12">
        <v>0.94399174890768112</v>
      </c>
    </row>
    <row r="224" spans="1:23" ht="28.8" outlineLevel="2" x14ac:dyDescent="0.3">
      <c r="A224" s="10" t="s">
        <v>217</v>
      </c>
      <c r="B224" s="10" t="s">
        <v>29</v>
      </c>
      <c r="C224" s="10" t="s">
        <v>62</v>
      </c>
      <c r="D224" s="10" t="s">
        <v>242</v>
      </c>
      <c r="E224" s="10"/>
      <c r="F224" s="10" t="s">
        <v>32</v>
      </c>
      <c r="G224" s="10">
        <v>1120</v>
      </c>
      <c r="H224" s="10">
        <v>3480</v>
      </c>
      <c r="I224" s="11" t="s">
        <v>243</v>
      </c>
      <c r="J224" s="11"/>
      <c r="K224" s="23">
        <v>119750000</v>
      </c>
      <c r="L224" s="23">
        <v>119750000</v>
      </c>
      <c r="M224" s="23">
        <v>0</v>
      </c>
      <c r="N224" s="23">
        <v>6620216.9500000002</v>
      </c>
      <c r="O224" s="23">
        <v>100500</v>
      </c>
      <c r="P224" s="23">
        <v>30364679.719999999</v>
      </c>
      <c r="Q224" s="23">
        <v>27241973.760000002</v>
      </c>
      <c r="R224" s="23">
        <v>82664603.329999998</v>
      </c>
      <c r="S224" s="23">
        <v>82664603.329999998</v>
      </c>
      <c r="T224" s="23">
        <v>82664603.329999998</v>
      </c>
      <c r="U224" s="12">
        <v>0.25356726279749475</v>
      </c>
      <c r="V224" s="12">
        <v>5.6122897286012531E-2</v>
      </c>
      <c r="W224" s="12">
        <v>0.3096901600835073</v>
      </c>
    </row>
    <row r="225" spans="1:23" ht="28.8" outlineLevel="2" x14ac:dyDescent="0.3">
      <c r="A225" s="10" t="s">
        <v>217</v>
      </c>
      <c r="B225" s="10" t="s">
        <v>29</v>
      </c>
      <c r="C225" s="10" t="s">
        <v>62</v>
      </c>
      <c r="D225" s="10" t="s">
        <v>244</v>
      </c>
      <c r="E225" s="10"/>
      <c r="F225" s="10" t="s">
        <v>32</v>
      </c>
      <c r="G225" s="10">
        <v>1120</v>
      </c>
      <c r="H225" s="10">
        <v>3480</v>
      </c>
      <c r="I225" s="11" t="s">
        <v>245</v>
      </c>
      <c r="J225" s="11"/>
      <c r="K225" s="23">
        <v>41773692</v>
      </c>
      <c r="L225" s="23">
        <v>41773692</v>
      </c>
      <c r="M225" s="23">
        <v>0</v>
      </c>
      <c r="N225" s="23">
        <v>1930129.79</v>
      </c>
      <c r="O225" s="23">
        <v>0</v>
      </c>
      <c r="P225" s="23">
        <v>37396108.93</v>
      </c>
      <c r="Q225" s="23">
        <v>5280500</v>
      </c>
      <c r="R225" s="23">
        <v>2447453.2799999998</v>
      </c>
      <c r="S225" s="23">
        <v>2447453.2799999998</v>
      </c>
      <c r="T225" s="23">
        <v>2447453.2800000012</v>
      </c>
      <c r="U225" s="12">
        <v>0.89520717800092942</v>
      </c>
      <c r="V225" s="12">
        <v>4.6204433881496518E-2</v>
      </c>
      <c r="W225" s="12">
        <v>0.94141161188242595</v>
      </c>
    </row>
    <row r="226" spans="1:23" ht="28.8" outlineLevel="2" x14ac:dyDescent="0.3">
      <c r="A226" s="10" t="s">
        <v>217</v>
      </c>
      <c r="B226" s="10" t="s">
        <v>29</v>
      </c>
      <c r="C226" s="10" t="s">
        <v>62</v>
      </c>
      <c r="D226" s="10" t="s">
        <v>95</v>
      </c>
      <c r="E226" s="10"/>
      <c r="F226" s="10" t="s">
        <v>32</v>
      </c>
      <c r="G226" s="10">
        <v>1120</v>
      </c>
      <c r="H226" s="10">
        <v>3480</v>
      </c>
      <c r="I226" s="11" t="s">
        <v>96</v>
      </c>
      <c r="J226" s="11"/>
      <c r="K226" s="23">
        <v>28367841</v>
      </c>
      <c r="L226" s="23">
        <v>28367841</v>
      </c>
      <c r="M226" s="23">
        <v>0</v>
      </c>
      <c r="N226" s="23">
        <v>5047880</v>
      </c>
      <c r="O226" s="23">
        <v>0</v>
      </c>
      <c r="P226" s="23">
        <v>12997349.98</v>
      </c>
      <c r="Q226" s="23">
        <v>461419.98</v>
      </c>
      <c r="R226" s="23">
        <v>10322611.02</v>
      </c>
      <c r="S226" s="23">
        <v>10322611.02</v>
      </c>
      <c r="T226" s="23">
        <v>10322611.02</v>
      </c>
      <c r="U226" s="12">
        <v>0.45817198354996419</v>
      </c>
      <c r="V226" s="12">
        <v>0.17794374975522459</v>
      </c>
      <c r="W226" s="12">
        <v>0.63611573330518878</v>
      </c>
    </row>
    <row r="227" spans="1:23" ht="43.2" outlineLevel="2" x14ac:dyDescent="0.3">
      <c r="A227" s="10" t="s">
        <v>217</v>
      </c>
      <c r="B227" s="10" t="s">
        <v>29</v>
      </c>
      <c r="C227" s="10" t="s">
        <v>62</v>
      </c>
      <c r="D227" s="10" t="s">
        <v>97</v>
      </c>
      <c r="E227" s="10"/>
      <c r="F227" s="10" t="s">
        <v>32</v>
      </c>
      <c r="G227" s="10">
        <v>1120</v>
      </c>
      <c r="H227" s="10">
        <v>3480</v>
      </c>
      <c r="I227" s="11" t="s">
        <v>98</v>
      </c>
      <c r="J227" s="11" t="s">
        <v>99</v>
      </c>
      <c r="K227" s="23">
        <v>27100000</v>
      </c>
      <c r="L227" s="23">
        <v>27100000</v>
      </c>
      <c r="M227" s="23">
        <v>0</v>
      </c>
      <c r="N227" s="23">
        <v>1698000</v>
      </c>
      <c r="O227" s="23">
        <v>0</v>
      </c>
      <c r="P227" s="23">
        <v>18217061.699999999</v>
      </c>
      <c r="Q227" s="23">
        <v>14717061.699999999</v>
      </c>
      <c r="R227" s="23">
        <v>7184938.2999999998</v>
      </c>
      <c r="S227" s="23">
        <v>7184938.2999999998</v>
      </c>
      <c r="T227" s="23">
        <v>7184938.3000000007</v>
      </c>
      <c r="U227" s="12">
        <v>0.67221629889298895</v>
      </c>
      <c r="V227" s="12">
        <v>6.2656826568265683E-2</v>
      </c>
      <c r="W227" s="12">
        <v>0.73487312546125461</v>
      </c>
    </row>
    <row r="228" spans="1:23" ht="28.8" outlineLevel="2" x14ac:dyDescent="0.3">
      <c r="A228" s="10" t="s">
        <v>217</v>
      </c>
      <c r="B228" s="10" t="s">
        <v>29</v>
      </c>
      <c r="C228" s="10" t="s">
        <v>62</v>
      </c>
      <c r="D228" s="10" t="s">
        <v>246</v>
      </c>
      <c r="E228" s="10"/>
      <c r="F228" s="10" t="s">
        <v>32</v>
      </c>
      <c r="G228" s="10">
        <v>1120</v>
      </c>
      <c r="H228" s="10">
        <v>3480</v>
      </c>
      <c r="I228" s="11" t="s">
        <v>247</v>
      </c>
      <c r="J228" s="11"/>
      <c r="K228" s="23">
        <v>2600000</v>
      </c>
      <c r="L228" s="23">
        <v>2600000</v>
      </c>
      <c r="M228" s="23">
        <v>0</v>
      </c>
      <c r="N228" s="23">
        <v>0</v>
      </c>
      <c r="O228" s="23">
        <v>0</v>
      </c>
      <c r="P228" s="23">
        <v>0</v>
      </c>
      <c r="Q228" s="23">
        <v>0</v>
      </c>
      <c r="R228" s="23">
        <v>2600000</v>
      </c>
      <c r="S228" s="23">
        <v>2600000</v>
      </c>
      <c r="T228" s="23">
        <v>2600000</v>
      </c>
      <c r="U228" s="12">
        <v>0</v>
      </c>
      <c r="V228" s="12">
        <v>0</v>
      </c>
      <c r="W228" s="12">
        <v>0</v>
      </c>
    </row>
    <row r="229" spans="1:23" outlineLevel="2" x14ac:dyDescent="0.3">
      <c r="A229" s="10" t="s">
        <v>217</v>
      </c>
      <c r="B229" s="10" t="s">
        <v>29</v>
      </c>
      <c r="C229" s="10" t="s">
        <v>62</v>
      </c>
      <c r="D229" s="10" t="s">
        <v>248</v>
      </c>
      <c r="E229" s="10"/>
      <c r="F229" s="10" t="s">
        <v>32</v>
      </c>
      <c r="G229" s="10">
        <v>1310</v>
      </c>
      <c r="H229" s="10">
        <v>3480</v>
      </c>
      <c r="I229" s="11" t="s">
        <v>249</v>
      </c>
      <c r="J229" s="11"/>
      <c r="K229" s="23">
        <v>4500000</v>
      </c>
      <c r="L229" s="23">
        <v>4500000</v>
      </c>
      <c r="M229" s="23">
        <v>0</v>
      </c>
      <c r="N229" s="23">
        <v>0</v>
      </c>
      <c r="O229" s="23">
        <v>0</v>
      </c>
      <c r="P229" s="23">
        <v>94182</v>
      </c>
      <c r="Q229" s="23">
        <v>94182</v>
      </c>
      <c r="R229" s="23">
        <v>4405818</v>
      </c>
      <c r="S229" s="23">
        <v>4405818</v>
      </c>
      <c r="T229" s="23">
        <v>4405818</v>
      </c>
      <c r="U229" s="12">
        <v>2.0929333333333335E-2</v>
      </c>
      <c r="V229" s="12">
        <v>0</v>
      </c>
      <c r="W229" s="12">
        <v>2.0929333333333335E-2</v>
      </c>
    </row>
    <row r="230" spans="1:23" ht="115.2" outlineLevel="2" x14ac:dyDescent="0.3">
      <c r="A230" s="10" t="s">
        <v>217</v>
      </c>
      <c r="B230" s="10" t="s">
        <v>29</v>
      </c>
      <c r="C230" s="10" t="s">
        <v>62</v>
      </c>
      <c r="D230" s="10" t="s">
        <v>250</v>
      </c>
      <c r="E230" s="10"/>
      <c r="F230" s="10" t="s">
        <v>32</v>
      </c>
      <c r="G230" s="10">
        <v>1120</v>
      </c>
      <c r="H230" s="10">
        <v>3480</v>
      </c>
      <c r="I230" s="11" t="s">
        <v>251</v>
      </c>
      <c r="J230" s="11"/>
      <c r="K230" s="23">
        <v>8000000</v>
      </c>
      <c r="L230" s="23">
        <v>8000000</v>
      </c>
      <c r="M230" s="23">
        <v>0</v>
      </c>
      <c r="N230" s="23">
        <v>0</v>
      </c>
      <c r="O230" s="23">
        <v>0</v>
      </c>
      <c r="P230" s="23">
        <v>3401080</v>
      </c>
      <c r="Q230" s="23">
        <v>3401080</v>
      </c>
      <c r="R230" s="23">
        <v>4598920</v>
      </c>
      <c r="S230" s="23">
        <v>4598920</v>
      </c>
      <c r="T230" s="23">
        <v>4598920</v>
      </c>
      <c r="U230" s="12">
        <v>0.42513499999999999</v>
      </c>
      <c r="V230" s="12">
        <v>0</v>
      </c>
      <c r="W230" s="12">
        <v>0.42513499999999999</v>
      </c>
    </row>
    <row r="231" spans="1:23" outlineLevel="2" x14ac:dyDescent="0.3">
      <c r="A231" s="10" t="s">
        <v>217</v>
      </c>
      <c r="B231" s="10" t="s">
        <v>29</v>
      </c>
      <c r="C231" s="10" t="s">
        <v>62</v>
      </c>
      <c r="D231" s="10" t="s">
        <v>252</v>
      </c>
      <c r="E231" s="10"/>
      <c r="F231" s="10" t="s">
        <v>32</v>
      </c>
      <c r="G231" s="10">
        <v>1120</v>
      </c>
      <c r="H231" s="10">
        <v>3480</v>
      </c>
      <c r="I231" s="11" t="s">
        <v>253</v>
      </c>
      <c r="J231" s="11"/>
      <c r="K231" s="23">
        <v>12000000</v>
      </c>
      <c r="L231" s="23">
        <v>12000000</v>
      </c>
      <c r="M231" s="23">
        <v>0</v>
      </c>
      <c r="N231" s="23">
        <v>0</v>
      </c>
      <c r="O231" s="23">
        <v>0</v>
      </c>
      <c r="P231" s="23">
        <v>6294641</v>
      </c>
      <c r="Q231" s="23">
        <v>6294641</v>
      </c>
      <c r="R231" s="23">
        <v>5705359</v>
      </c>
      <c r="S231" s="23">
        <v>5705359</v>
      </c>
      <c r="T231" s="23">
        <v>5705359</v>
      </c>
      <c r="U231" s="12">
        <v>0.52455341666666666</v>
      </c>
      <c r="V231" s="12">
        <v>0</v>
      </c>
      <c r="W231" s="12">
        <v>0.52455341666666666</v>
      </c>
    </row>
    <row r="232" spans="1:23" outlineLevel="2" x14ac:dyDescent="0.3">
      <c r="A232" s="10" t="s">
        <v>273</v>
      </c>
      <c r="B232" s="10" t="s">
        <v>29</v>
      </c>
      <c r="C232" s="10" t="s">
        <v>62</v>
      </c>
      <c r="D232" s="10" t="s">
        <v>63</v>
      </c>
      <c r="E232" s="10"/>
      <c r="F232" s="10" t="s">
        <v>32</v>
      </c>
      <c r="G232" s="10">
        <v>1120</v>
      </c>
      <c r="H232" s="10">
        <v>3480</v>
      </c>
      <c r="I232" s="11" t="s">
        <v>64</v>
      </c>
      <c r="J232" s="11" t="s">
        <v>65</v>
      </c>
      <c r="K232" s="23">
        <v>37000000</v>
      </c>
      <c r="L232" s="23">
        <v>37000000</v>
      </c>
      <c r="M232" s="23">
        <v>0</v>
      </c>
      <c r="N232" s="23">
        <v>16815000</v>
      </c>
      <c r="O232" s="23">
        <v>0</v>
      </c>
      <c r="P232" s="23">
        <v>8835500</v>
      </c>
      <c r="Q232" s="23">
        <v>8835500</v>
      </c>
      <c r="R232" s="23">
        <v>11349500</v>
      </c>
      <c r="S232" s="23">
        <v>11349500</v>
      </c>
      <c r="T232" s="23">
        <v>11349500</v>
      </c>
      <c r="U232" s="12">
        <v>0.23879729729729729</v>
      </c>
      <c r="V232" s="12">
        <v>0.45445945945945948</v>
      </c>
      <c r="W232" s="12">
        <v>0.6932567567567568</v>
      </c>
    </row>
    <row r="233" spans="1:23" outlineLevel="2" x14ac:dyDescent="0.3">
      <c r="A233" s="10" t="s">
        <v>273</v>
      </c>
      <c r="B233" s="10" t="s">
        <v>29</v>
      </c>
      <c r="C233" s="10" t="s">
        <v>62</v>
      </c>
      <c r="D233" s="10" t="s">
        <v>66</v>
      </c>
      <c r="E233" s="10"/>
      <c r="F233" s="10" t="s">
        <v>32</v>
      </c>
      <c r="G233" s="10">
        <v>1120</v>
      </c>
      <c r="H233" s="10">
        <v>3480</v>
      </c>
      <c r="I233" s="11" t="s">
        <v>67</v>
      </c>
      <c r="J233" s="11" t="s">
        <v>65</v>
      </c>
      <c r="K233" s="23">
        <v>0</v>
      </c>
      <c r="L233" s="23">
        <v>0</v>
      </c>
      <c r="M233" s="23">
        <v>0</v>
      </c>
      <c r="N233" s="23">
        <v>0</v>
      </c>
      <c r="O233" s="23">
        <v>0</v>
      </c>
      <c r="P233" s="23">
        <v>0</v>
      </c>
      <c r="Q233" s="23">
        <v>0</v>
      </c>
      <c r="R233" s="23">
        <v>0</v>
      </c>
      <c r="S233" s="23">
        <v>0</v>
      </c>
      <c r="T233" s="23">
        <v>0</v>
      </c>
      <c r="U233" s="12">
        <v>0</v>
      </c>
      <c r="V233" s="12">
        <v>0</v>
      </c>
      <c r="W233" s="12">
        <v>0</v>
      </c>
    </row>
    <row r="234" spans="1:23" outlineLevel="2" x14ac:dyDescent="0.3">
      <c r="A234" s="10" t="s">
        <v>273</v>
      </c>
      <c r="B234" s="10" t="s">
        <v>29</v>
      </c>
      <c r="C234" s="10" t="s">
        <v>62</v>
      </c>
      <c r="D234" s="10" t="s">
        <v>68</v>
      </c>
      <c r="E234" s="10"/>
      <c r="F234" s="10" t="s">
        <v>32</v>
      </c>
      <c r="G234" s="10">
        <v>1120</v>
      </c>
      <c r="H234" s="10">
        <v>3480</v>
      </c>
      <c r="I234" s="11" t="s">
        <v>69</v>
      </c>
      <c r="J234" s="11"/>
      <c r="K234" s="23">
        <v>270030000</v>
      </c>
      <c r="L234" s="23">
        <v>270030000</v>
      </c>
      <c r="M234" s="23">
        <v>0</v>
      </c>
      <c r="N234" s="23">
        <v>425000</v>
      </c>
      <c r="O234" s="23">
        <v>0</v>
      </c>
      <c r="P234" s="23">
        <v>127850671.51000001</v>
      </c>
      <c r="Q234" s="23">
        <v>104584471.51000001</v>
      </c>
      <c r="R234" s="23">
        <v>141754328.49000001</v>
      </c>
      <c r="S234" s="23">
        <v>141754328.49000001</v>
      </c>
      <c r="T234" s="23">
        <v>141754328.49000001</v>
      </c>
      <c r="U234" s="12">
        <v>0.47346839799281565</v>
      </c>
      <c r="V234" s="12">
        <v>1.5738991963855867E-3</v>
      </c>
      <c r="W234" s="12">
        <v>0.47504229718920121</v>
      </c>
    </row>
    <row r="235" spans="1:23" ht="72" outlineLevel="2" x14ac:dyDescent="0.3">
      <c r="A235" s="10" t="s">
        <v>273</v>
      </c>
      <c r="B235" s="10" t="s">
        <v>29</v>
      </c>
      <c r="C235" s="10" t="s">
        <v>62</v>
      </c>
      <c r="D235" s="10" t="s">
        <v>79</v>
      </c>
      <c r="E235" s="10"/>
      <c r="F235" s="10" t="s">
        <v>32</v>
      </c>
      <c r="G235" s="10">
        <v>1120</v>
      </c>
      <c r="H235" s="10">
        <v>3480</v>
      </c>
      <c r="I235" s="11" t="s">
        <v>274</v>
      </c>
      <c r="J235" s="11" t="s">
        <v>74</v>
      </c>
      <c r="K235" s="23">
        <v>17495000</v>
      </c>
      <c r="L235" s="23">
        <v>17495000</v>
      </c>
      <c r="M235" s="23">
        <v>0</v>
      </c>
      <c r="N235" s="23">
        <v>0</v>
      </c>
      <c r="O235" s="23">
        <v>0</v>
      </c>
      <c r="P235" s="23">
        <v>13995000</v>
      </c>
      <c r="Q235" s="23">
        <v>6495000</v>
      </c>
      <c r="R235" s="23">
        <v>3500000</v>
      </c>
      <c r="S235" s="23">
        <v>3500000</v>
      </c>
      <c r="T235" s="23">
        <v>3500000</v>
      </c>
      <c r="U235" s="12">
        <v>0.79994284081166045</v>
      </c>
      <c r="V235" s="12">
        <v>0</v>
      </c>
      <c r="W235" s="12">
        <v>0.79994284081166045</v>
      </c>
    </row>
    <row r="236" spans="1:23" outlineLevel="2" x14ac:dyDescent="0.3">
      <c r="A236" s="10" t="s">
        <v>273</v>
      </c>
      <c r="B236" s="10" t="s">
        <v>29</v>
      </c>
      <c r="C236" s="10" t="s">
        <v>62</v>
      </c>
      <c r="D236" s="10" t="s">
        <v>81</v>
      </c>
      <c r="E236" s="10"/>
      <c r="F236" s="10" t="s">
        <v>32</v>
      </c>
      <c r="G236" s="10">
        <v>1120</v>
      </c>
      <c r="H236" s="10">
        <v>3480</v>
      </c>
      <c r="I236" s="11" t="s">
        <v>82</v>
      </c>
      <c r="J236" s="11" t="s">
        <v>38</v>
      </c>
      <c r="K236" s="23">
        <v>38043540</v>
      </c>
      <c r="L236" s="23">
        <v>38043540</v>
      </c>
      <c r="M236" s="23">
        <v>0</v>
      </c>
      <c r="N236" s="23">
        <v>0</v>
      </c>
      <c r="O236" s="23">
        <v>0</v>
      </c>
      <c r="P236" s="23">
        <v>13724051.6</v>
      </c>
      <c r="Q236" s="23">
        <v>13515351.6</v>
      </c>
      <c r="R236" s="23">
        <v>24319488.399999999</v>
      </c>
      <c r="S236" s="23">
        <v>24319488.399999999</v>
      </c>
      <c r="T236" s="23">
        <v>24319488.399999999</v>
      </c>
      <c r="U236" s="12">
        <v>0.36074591376091708</v>
      </c>
      <c r="V236" s="12">
        <v>0</v>
      </c>
      <c r="W236" s="12">
        <v>0.36074591376091708</v>
      </c>
    </row>
    <row r="237" spans="1:23" outlineLevel="2" x14ac:dyDescent="0.3">
      <c r="A237" s="10" t="s">
        <v>273</v>
      </c>
      <c r="B237" s="10" t="s">
        <v>29</v>
      </c>
      <c r="C237" s="10" t="s">
        <v>62</v>
      </c>
      <c r="D237" s="10" t="s">
        <v>83</v>
      </c>
      <c r="E237" s="10"/>
      <c r="F237" s="10" t="s">
        <v>32</v>
      </c>
      <c r="G237" s="10">
        <v>1120</v>
      </c>
      <c r="H237" s="10">
        <v>3480</v>
      </c>
      <c r="I237" s="11" t="s">
        <v>84</v>
      </c>
      <c r="J237" s="11" t="s">
        <v>38</v>
      </c>
      <c r="K237" s="23">
        <v>455322296</v>
      </c>
      <c r="L237" s="23">
        <v>455322296</v>
      </c>
      <c r="M237" s="23">
        <v>0</v>
      </c>
      <c r="N237" s="23">
        <v>73210871.930000007</v>
      </c>
      <c r="O237" s="23">
        <v>0</v>
      </c>
      <c r="P237" s="23">
        <v>174138542.03999999</v>
      </c>
      <c r="Q237" s="23">
        <v>173810112.03999999</v>
      </c>
      <c r="R237" s="23">
        <v>207972882.03</v>
      </c>
      <c r="S237" s="23">
        <v>207972882.03</v>
      </c>
      <c r="T237" s="23">
        <v>207972882.03</v>
      </c>
      <c r="U237" s="12">
        <v>0.38245116386745093</v>
      </c>
      <c r="V237" s="12">
        <v>0.16078912140511567</v>
      </c>
      <c r="W237" s="12">
        <v>0.54324028527256663</v>
      </c>
    </row>
    <row r="238" spans="1:23" ht="129.6" outlineLevel="2" x14ac:dyDescent="0.3">
      <c r="A238" s="10" t="s">
        <v>273</v>
      </c>
      <c r="B238" s="10" t="s">
        <v>29</v>
      </c>
      <c r="C238" s="10" t="s">
        <v>62</v>
      </c>
      <c r="D238" s="10" t="s">
        <v>89</v>
      </c>
      <c r="E238" s="10"/>
      <c r="F238" s="10" t="s">
        <v>32</v>
      </c>
      <c r="G238" s="10">
        <v>1120</v>
      </c>
      <c r="H238" s="10">
        <v>3480</v>
      </c>
      <c r="I238" s="11" t="s">
        <v>275</v>
      </c>
      <c r="J238" s="11" t="s">
        <v>91</v>
      </c>
      <c r="K238" s="23">
        <v>463652235</v>
      </c>
      <c r="L238" s="23">
        <v>463652235</v>
      </c>
      <c r="M238" s="23">
        <v>0</v>
      </c>
      <c r="N238" s="23">
        <v>6471360</v>
      </c>
      <c r="O238" s="23">
        <v>0</v>
      </c>
      <c r="P238" s="23">
        <v>397796835.14999998</v>
      </c>
      <c r="Q238" s="23">
        <v>76820587.299999997</v>
      </c>
      <c r="R238" s="23">
        <v>59384039.850000001</v>
      </c>
      <c r="S238" s="23">
        <v>59384039.850000001</v>
      </c>
      <c r="T238" s="23">
        <v>59384039.850000024</v>
      </c>
      <c r="U238" s="12">
        <v>0.85796380373320102</v>
      </c>
      <c r="V238" s="12">
        <v>1.395735750092955E-2</v>
      </c>
      <c r="W238" s="12">
        <v>0.87192116123413055</v>
      </c>
    </row>
    <row r="239" spans="1:23" ht="43.2" outlineLevel="2" x14ac:dyDescent="0.3">
      <c r="A239" s="10" t="s">
        <v>273</v>
      </c>
      <c r="B239" s="10" t="s">
        <v>29</v>
      </c>
      <c r="C239" s="10" t="s">
        <v>62</v>
      </c>
      <c r="D239" s="10" t="s">
        <v>97</v>
      </c>
      <c r="E239" s="10"/>
      <c r="F239" s="10" t="s">
        <v>32</v>
      </c>
      <c r="G239" s="10">
        <v>1120</v>
      </c>
      <c r="H239" s="10">
        <v>3480</v>
      </c>
      <c r="I239" s="11" t="s">
        <v>98</v>
      </c>
      <c r="J239" s="11" t="s">
        <v>99</v>
      </c>
      <c r="K239" s="23">
        <v>8710415</v>
      </c>
      <c r="L239" s="23">
        <v>8710415</v>
      </c>
      <c r="M239" s="23">
        <v>0</v>
      </c>
      <c r="N239" s="23">
        <v>1485000</v>
      </c>
      <c r="O239" s="23">
        <v>0</v>
      </c>
      <c r="P239" s="23">
        <v>1991700</v>
      </c>
      <c r="Q239" s="23">
        <v>0</v>
      </c>
      <c r="R239" s="23">
        <v>5233715</v>
      </c>
      <c r="S239" s="23">
        <v>5233715</v>
      </c>
      <c r="T239" s="23">
        <v>5233715</v>
      </c>
      <c r="U239" s="12">
        <v>0.22865730278063676</v>
      </c>
      <c r="V239" s="12">
        <v>0.17048556239857687</v>
      </c>
      <c r="W239" s="12">
        <v>0.3991428651792136</v>
      </c>
    </row>
    <row r="240" spans="1:23" outlineLevel="2" x14ac:dyDescent="0.3">
      <c r="A240" s="10" t="s">
        <v>287</v>
      </c>
      <c r="B240" s="10" t="s">
        <v>29</v>
      </c>
      <c r="C240" s="10" t="s">
        <v>62</v>
      </c>
      <c r="D240" s="10" t="s">
        <v>63</v>
      </c>
      <c r="E240" s="10"/>
      <c r="F240" s="10" t="s">
        <v>32</v>
      </c>
      <c r="G240" s="10">
        <v>1120</v>
      </c>
      <c r="H240" s="10">
        <v>3480</v>
      </c>
      <c r="I240" s="11" t="s">
        <v>64</v>
      </c>
      <c r="J240" s="11" t="s">
        <v>65</v>
      </c>
      <c r="K240" s="23">
        <v>50000</v>
      </c>
      <c r="L240" s="23">
        <v>50000</v>
      </c>
      <c r="M240" s="23">
        <v>0</v>
      </c>
      <c r="N240" s="23">
        <v>0</v>
      </c>
      <c r="O240" s="23">
        <v>0</v>
      </c>
      <c r="P240" s="23">
        <v>15940</v>
      </c>
      <c r="Q240" s="23">
        <v>15940</v>
      </c>
      <c r="R240" s="23">
        <v>34060</v>
      </c>
      <c r="S240" s="23">
        <v>34060</v>
      </c>
      <c r="T240" s="23">
        <v>34060</v>
      </c>
      <c r="U240" s="12">
        <v>0.31879999999999997</v>
      </c>
      <c r="V240" s="12">
        <v>0</v>
      </c>
      <c r="W240" s="12">
        <v>0.31879999999999997</v>
      </c>
    </row>
    <row r="241" spans="1:23" ht="129.6" outlineLevel="2" x14ac:dyDescent="0.3">
      <c r="A241" s="10" t="s">
        <v>287</v>
      </c>
      <c r="B241" s="10" t="s">
        <v>29</v>
      </c>
      <c r="C241" s="10" t="s">
        <v>62</v>
      </c>
      <c r="D241" s="10" t="s">
        <v>72</v>
      </c>
      <c r="E241" s="10"/>
      <c r="F241" s="10" t="s">
        <v>32</v>
      </c>
      <c r="G241" s="10">
        <v>1120</v>
      </c>
      <c r="H241" s="10">
        <v>3480</v>
      </c>
      <c r="I241" s="11" t="s">
        <v>290</v>
      </c>
      <c r="J241" s="11" t="s">
        <v>74</v>
      </c>
      <c r="K241" s="23">
        <v>90275998.450000003</v>
      </c>
      <c r="L241" s="23">
        <v>90275998.450000003</v>
      </c>
      <c r="M241" s="23">
        <v>0</v>
      </c>
      <c r="N241" s="23">
        <v>19100000</v>
      </c>
      <c r="O241" s="23">
        <v>0</v>
      </c>
      <c r="P241" s="23">
        <v>71175998.370000005</v>
      </c>
      <c r="Q241" s="23">
        <v>315381.45</v>
      </c>
      <c r="R241" s="23">
        <v>0.08</v>
      </c>
      <c r="S241" s="23">
        <v>0.08</v>
      </c>
      <c r="T241" s="23">
        <v>7.9999998211860657E-2</v>
      </c>
      <c r="U241" s="12">
        <v>0.7884265983435379</v>
      </c>
      <c r="V241" s="12">
        <v>0.21157340077029077</v>
      </c>
      <c r="W241" s="12">
        <v>0.99999999911382864</v>
      </c>
    </row>
    <row r="242" spans="1:23" outlineLevel="2" x14ac:dyDescent="0.3">
      <c r="A242" s="10" t="s">
        <v>287</v>
      </c>
      <c r="B242" s="10" t="s">
        <v>29</v>
      </c>
      <c r="C242" s="10" t="s">
        <v>62</v>
      </c>
      <c r="D242" s="10" t="s">
        <v>81</v>
      </c>
      <c r="E242" s="10"/>
      <c r="F242" s="10" t="s">
        <v>32</v>
      </c>
      <c r="G242" s="10">
        <v>1120</v>
      </c>
      <c r="H242" s="10">
        <v>3480</v>
      </c>
      <c r="I242" s="11" t="s">
        <v>82</v>
      </c>
      <c r="J242" s="11" t="s">
        <v>38</v>
      </c>
      <c r="K242" s="23">
        <v>2002110</v>
      </c>
      <c r="L242" s="23">
        <v>2002110</v>
      </c>
      <c r="M242" s="23">
        <v>0</v>
      </c>
      <c r="N242" s="23">
        <v>0</v>
      </c>
      <c r="O242" s="23">
        <v>0</v>
      </c>
      <c r="P242" s="23">
        <v>1396245</v>
      </c>
      <c r="Q242" s="23">
        <v>1365875</v>
      </c>
      <c r="R242" s="23">
        <v>605865</v>
      </c>
      <c r="S242" s="23">
        <v>605865</v>
      </c>
      <c r="T242" s="23">
        <v>605865</v>
      </c>
      <c r="U242" s="12">
        <v>0.69738675697139518</v>
      </c>
      <c r="V242" s="12">
        <v>0</v>
      </c>
      <c r="W242" s="12">
        <v>0.69738675697139518</v>
      </c>
    </row>
    <row r="243" spans="1:23" outlineLevel="2" x14ac:dyDescent="0.3">
      <c r="A243" s="10" t="s">
        <v>287</v>
      </c>
      <c r="B243" s="10" t="s">
        <v>29</v>
      </c>
      <c r="C243" s="10" t="s">
        <v>62</v>
      </c>
      <c r="D243" s="10" t="s">
        <v>83</v>
      </c>
      <c r="E243" s="10"/>
      <c r="F243" s="10" t="s">
        <v>32</v>
      </c>
      <c r="G243" s="10">
        <v>1120</v>
      </c>
      <c r="H243" s="10">
        <v>3480</v>
      </c>
      <c r="I243" s="11" t="s">
        <v>84</v>
      </c>
      <c r="J243" s="11" t="s">
        <v>38</v>
      </c>
      <c r="K243" s="23">
        <v>62438294</v>
      </c>
      <c r="L243" s="23">
        <v>62438294</v>
      </c>
      <c r="M243" s="23">
        <v>0</v>
      </c>
      <c r="N243" s="23">
        <v>6178172</v>
      </c>
      <c r="O243" s="23">
        <v>0</v>
      </c>
      <c r="P243" s="23">
        <v>36565160</v>
      </c>
      <c r="Q243" s="23">
        <v>36380500</v>
      </c>
      <c r="R243" s="23">
        <v>19694962</v>
      </c>
      <c r="S243" s="23">
        <v>19694962</v>
      </c>
      <c r="T243" s="23">
        <v>19694962</v>
      </c>
      <c r="U243" s="12">
        <v>0.58562074101512129</v>
      </c>
      <c r="V243" s="12">
        <v>9.8948443402377392E-2</v>
      </c>
      <c r="W243" s="12">
        <v>0.6845691844174987</v>
      </c>
    </row>
    <row r="244" spans="1:23" ht="28.8" outlineLevel="2" x14ac:dyDescent="0.3">
      <c r="A244" s="10" t="s">
        <v>287</v>
      </c>
      <c r="B244" s="10" t="s">
        <v>29</v>
      </c>
      <c r="C244" s="10" t="s">
        <v>62</v>
      </c>
      <c r="D244" s="10" t="s">
        <v>89</v>
      </c>
      <c r="E244" s="10"/>
      <c r="F244" s="10" t="s">
        <v>32</v>
      </c>
      <c r="G244" s="10">
        <v>1120</v>
      </c>
      <c r="H244" s="10">
        <v>3480</v>
      </c>
      <c r="I244" s="11" t="s">
        <v>90</v>
      </c>
      <c r="J244" s="11" t="s">
        <v>91</v>
      </c>
      <c r="K244" s="23">
        <v>0</v>
      </c>
      <c r="L244" s="23">
        <v>0</v>
      </c>
      <c r="M244" s="23">
        <v>0</v>
      </c>
      <c r="N244" s="23">
        <v>0</v>
      </c>
      <c r="O244" s="23">
        <v>0</v>
      </c>
      <c r="P244" s="23">
        <v>0</v>
      </c>
      <c r="Q244" s="23">
        <v>0</v>
      </c>
      <c r="R244" s="23">
        <v>0</v>
      </c>
      <c r="S244" s="23">
        <v>0</v>
      </c>
      <c r="T244" s="23">
        <v>0</v>
      </c>
      <c r="U244" s="12">
        <v>0</v>
      </c>
      <c r="V244" s="12">
        <v>0</v>
      </c>
      <c r="W244" s="12">
        <v>0</v>
      </c>
    </row>
    <row r="245" spans="1:23" ht="28.8" outlineLevel="2" x14ac:dyDescent="0.3">
      <c r="A245" s="10" t="s">
        <v>287</v>
      </c>
      <c r="B245" s="10" t="s">
        <v>29</v>
      </c>
      <c r="C245" s="10" t="s">
        <v>62</v>
      </c>
      <c r="D245" s="10" t="s">
        <v>239</v>
      </c>
      <c r="E245" s="10"/>
      <c r="F245" s="10" t="s">
        <v>32</v>
      </c>
      <c r="G245" s="10">
        <v>1120</v>
      </c>
      <c r="H245" s="10">
        <v>3480</v>
      </c>
      <c r="I245" s="11" t="s">
        <v>240</v>
      </c>
      <c r="J245" s="11" t="s">
        <v>241</v>
      </c>
      <c r="K245" s="23">
        <v>11657800.550000001</v>
      </c>
      <c r="L245" s="23">
        <v>11657800.550000001</v>
      </c>
      <c r="M245" s="23">
        <v>0</v>
      </c>
      <c r="N245" s="23">
        <v>0</v>
      </c>
      <c r="O245" s="23">
        <v>0</v>
      </c>
      <c r="P245" s="23">
        <v>11657800.41</v>
      </c>
      <c r="Q245" s="23">
        <v>11657800.41</v>
      </c>
      <c r="R245" s="23">
        <v>0</v>
      </c>
      <c r="S245" s="23">
        <v>0.14000000000000001</v>
      </c>
      <c r="T245" s="23">
        <v>0.14000000059604645</v>
      </c>
      <c r="U245" s="12">
        <v>0.99999998799087353</v>
      </c>
      <c r="V245" s="12">
        <v>0</v>
      </c>
      <c r="W245" s="12">
        <v>0.99999998799087353</v>
      </c>
    </row>
    <row r="246" spans="1:23" ht="28.8" outlineLevel="2" x14ac:dyDescent="0.3">
      <c r="A246" s="10" t="s">
        <v>287</v>
      </c>
      <c r="B246" s="10" t="s">
        <v>29</v>
      </c>
      <c r="C246" s="10" t="s">
        <v>62</v>
      </c>
      <c r="D246" s="10" t="s">
        <v>95</v>
      </c>
      <c r="E246" s="10"/>
      <c r="F246" s="10" t="s">
        <v>32</v>
      </c>
      <c r="G246" s="10">
        <v>1120</v>
      </c>
      <c r="H246" s="10">
        <v>3480</v>
      </c>
      <c r="I246" s="11" t="s">
        <v>96</v>
      </c>
      <c r="J246" s="11"/>
      <c r="K246" s="23">
        <v>0</v>
      </c>
      <c r="L246" s="23">
        <v>0</v>
      </c>
      <c r="M246" s="23">
        <v>0</v>
      </c>
      <c r="N246" s="23">
        <v>0</v>
      </c>
      <c r="O246" s="23">
        <v>0</v>
      </c>
      <c r="P246" s="23">
        <v>0</v>
      </c>
      <c r="Q246" s="23">
        <v>0</v>
      </c>
      <c r="R246" s="23">
        <v>0</v>
      </c>
      <c r="S246" s="23">
        <v>0</v>
      </c>
      <c r="T246" s="23">
        <v>0</v>
      </c>
      <c r="U246" s="12">
        <v>0</v>
      </c>
      <c r="V246" s="12">
        <v>0</v>
      </c>
      <c r="W246" s="12">
        <v>0</v>
      </c>
    </row>
    <row r="247" spans="1:23" ht="43.2" outlineLevel="2" x14ac:dyDescent="0.3">
      <c r="A247" s="10" t="s">
        <v>287</v>
      </c>
      <c r="B247" s="10" t="s">
        <v>29</v>
      </c>
      <c r="C247" s="10" t="s">
        <v>62</v>
      </c>
      <c r="D247" s="10" t="s">
        <v>97</v>
      </c>
      <c r="E247" s="10"/>
      <c r="F247" s="10" t="s">
        <v>32</v>
      </c>
      <c r="G247" s="10">
        <v>1120</v>
      </c>
      <c r="H247" s="10">
        <v>3480</v>
      </c>
      <c r="I247" s="11" t="s">
        <v>98</v>
      </c>
      <c r="J247" s="11" t="s">
        <v>99</v>
      </c>
      <c r="K247" s="23">
        <v>17316769.199999999</v>
      </c>
      <c r="L247" s="23">
        <v>17316769.199999999</v>
      </c>
      <c r="M247" s="23">
        <v>0</v>
      </c>
      <c r="N247" s="23">
        <v>1597713</v>
      </c>
      <c r="O247" s="23">
        <v>0</v>
      </c>
      <c r="P247" s="23">
        <v>10367769.199999999</v>
      </c>
      <c r="Q247" s="23">
        <v>5410769.2000000002</v>
      </c>
      <c r="R247" s="23">
        <v>5351287</v>
      </c>
      <c r="S247" s="23">
        <v>5351287</v>
      </c>
      <c r="T247" s="23">
        <v>5351287</v>
      </c>
      <c r="U247" s="12">
        <v>0.59871267441735032</v>
      </c>
      <c r="V247" s="12">
        <v>9.2263919530670882E-2</v>
      </c>
      <c r="W247" s="12">
        <v>0.69097659394802124</v>
      </c>
    </row>
    <row r="248" spans="1:23" ht="28.8" outlineLevel="2" x14ac:dyDescent="0.3">
      <c r="A248" s="10" t="s">
        <v>301</v>
      </c>
      <c r="B248" s="10" t="s">
        <v>29</v>
      </c>
      <c r="C248" s="10" t="s">
        <v>62</v>
      </c>
      <c r="D248" s="10" t="s">
        <v>302</v>
      </c>
      <c r="E248" s="10"/>
      <c r="F248" s="10" t="s">
        <v>32</v>
      </c>
      <c r="G248" s="10">
        <v>1120</v>
      </c>
      <c r="H248" s="10">
        <v>3480</v>
      </c>
      <c r="I248" s="11" t="s">
        <v>303</v>
      </c>
      <c r="J248" s="11" t="s">
        <v>222</v>
      </c>
      <c r="K248" s="23">
        <v>0</v>
      </c>
      <c r="L248" s="23">
        <v>0</v>
      </c>
      <c r="M248" s="23">
        <v>0</v>
      </c>
      <c r="N248" s="23">
        <v>0</v>
      </c>
      <c r="O248" s="23">
        <v>0</v>
      </c>
      <c r="P248" s="23">
        <v>0</v>
      </c>
      <c r="Q248" s="23">
        <v>0</v>
      </c>
      <c r="R248" s="23">
        <v>0</v>
      </c>
      <c r="S248" s="23">
        <v>0</v>
      </c>
      <c r="T248" s="23">
        <v>0</v>
      </c>
      <c r="U248" s="12">
        <v>0</v>
      </c>
      <c r="V248" s="12">
        <v>0</v>
      </c>
      <c r="W248" s="12">
        <v>0</v>
      </c>
    </row>
    <row r="249" spans="1:23" outlineLevel="2" x14ac:dyDescent="0.3">
      <c r="A249" s="10" t="s">
        <v>301</v>
      </c>
      <c r="B249" s="10" t="s">
        <v>29</v>
      </c>
      <c r="C249" s="10" t="s">
        <v>62</v>
      </c>
      <c r="D249" s="10" t="s">
        <v>304</v>
      </c>
      <c r="E249" s="10"/>
      <c r="F249" s="10" t="s">
        <v>32</v>
      </c>
      <c r="G249" s="10">
        <v>1120</v>
      </c>
      <c r="H249" s="10">
        <v>3480</v>
      </c>
      <c r="I249" s="11" t="s">
        <v>305</v>
      </c>
      <c r="J249" s="11" t="s">
        <v>222</v>
      </c>
      <c r="K249" s="23">
        <v>1281913792</v>
      </c>
      <c r="L249" s="23">
        <v>1281913792</v>
      </c>
      <c r="M249" s="23">
        <v>0</v>
      </c>
      <c r="N249" s="23">
        <v>144917858.91999999</v>
      </c>
      <c r="O249" s="23">
        <v>0</v>
      </c>
      <c r="P249" s="23">
        <v>810597267.75</v>
      </c>
      <c r="Q249" s="23">
        <v>226543476.62</v>
      </c>
      <c r="R249" s="23">
        <v>326398665.32999998</v>
      </c>
      <c r="S249" s="23">
        <v>326398665.32999998</v>
      </c>
      <c r="T249" s="23">
        <v>326398665.32999992</v>
      </c>
      <c r="U249" s="12">
        <v>0.63233368172545568</v>
      </c>
      <c r="V249" s="12">
        <v>0.11304805348408327</v>
      </c>
      <c r="W249" s="12">
        <v>0.74538173520953899</v>
      </c>
    </row>
    <row r="250" spans="1:23" outlineLevel="2" x14ac:dyDescent="0.3">
      <c r="A250" s="10" t="s">
        <v>301</v>
      </c>
      <c r="B250" s="10" t="s">
        <v>29</v>
      </c>
      <c r="C250" s="10" t="s">
        <v>62</v>
      </c>
      <c r="D250" s="10" t="s">
        <v>63</v>
      </c>
      <c r="E250" s="10"/>
      <c r="F250" s="10" t="s">
        <v>32</v>
      </c>
      <c r="G250" s="10">
        <v>1120</v>
      </c>
      <c r="H250" s="10">
        <v>3480</v>
      </c>
      <c r="I250" s="11" t="s">
        <v>64</v>
      </c>
      <c r="J250" s="11" t="s">
        <v>65</v>
      </c>
      <c r="K250" s="23">
        <v>57150000</v>
      </c>
      <c r="L250" s="23">
        <v>57150000</v>
      </c>
      <c r="M250" s="23">
        <v>0</v>
      </c>
      <c r="N250" s="23">
        <v>0</v>
      </c>
      <c r="O250" s="23">
        <v>0</v>
      </c>
      <c r="P250" s="23">
        <v>57150000</v>
      </c>
      <c r="Q250" s="23">
        <v>0</v>
      </c>
      <c r="R250" s="23">
        <v>0</v>
      </c>
      <c r="S250" s="23">
        <v>0</v>
      </c>
      <c r="T250" s="23">
        <v>0</v>
      </c>
      <c r="U250" s="12">
        <v>1</v>
      </c>
      <c r="V250" s="12">
        <v>0</v>
      </c>
      <c r="W250" s="12">
        <v>1</v>
      </c>
    </row>
    <row r="251" spans="1:23" outlineLevel="2" x14ac:dyDescent="0.3">
      <c r="A251" s="10" t="s">
        <v>301</v>
      </c>
      <c r="B251" s="10" t="s">
        <v>29</v>
      </c>
      <c r="C251" s="10" t="s">
        <v>62</v>
      </c>
      <c r="D251" s="10" t="s">
        <v>68</v>
      </c>
      <c r="E251" s="10"/>
      <c r="F251" s="10" t="s">
        <v>32</v>
      </c>
      <c r="G251" s="10">
        <v>1120</v>
      </c>
      <c r="H251" s="10">
        <v>3480</v>
      </c>
      <c r="I251" s="11" t="s">
        <v>69</v>
      </c>
      <c r="J251" s="11"/>
      <c r="K251" s="23">
        <v>4250000</v>
      </c>
      <c r="L251" s="23">
        <v>4250000</v>
      </c>
      <c r="M251" s="23">
        <v>0</v>
      </c>
      <c r="N251" s="23">
        <v>0</v>
      </c>
      <c r="O251" s="23">
        <v>0</v>
      </c>
      <c r="P251" s="23">
        <v>4250000</v>
      </c>
      <c r="Q251" s="23">
        <v>1015000</v>
      </c>
      <c r="R251" s="23">
        <v>0</v>
      </c>
      <c r="S251" s="23">
        <v>0</v>
      </c>
      <c r="T251" s="23">
        <v>0</v>
      </c>
      <c r="U251" s="12">
        <v>1</v>
      </c>
      <c r="V251" s="12">
        <v>0</v>
      </c>
      <c r="W251" s="12">
        <v>1</v>
      </c>
    </row>
    <row r="252" spans="1:23" ht="129.6" outlineLevel="2" x14ac:dyDescent="0.3">
      <c r="A252" s="10" t="s">
        <v>301</v>
      </c>
      <c r="B252" s="10" t="s">
        <v>29</v>
      </c>
      <c r="C252" s="10" t="s">
        <v>62</v>
      </c>
      <c r="D252" s="10" t="s">
        <v>77</v>
      </c>
      <c r="E252" s="10"/>
      <c r="F252" s="10" t="s">
        <v>32</v>
      </c>
      <c r="G252" s="10">
        <v>1120</v>
      </c>
      <c r="H252" s="10">
        <v>3480</v>
      </c>
      <c r="I252" s="11" t="s">
        <v>306</v>
      </c>
      <c r="J252" s="11" t="s">
        <v>74</v>
      </c>
      <c r="K252" s="23">
        <v>734200000</v>
      </c>
      <c r="L252" s="23">
        <v>734200000</v>
      </c>
      <c r="M252" s="23">
        <v>93000000</v>
      </c>
      <c r="N252" s="23">
        <v>10950000</v>
      </c>
      <c r="O252" s="23">
        <v>0</v>
      </c>
      <c r="P252" s="23">
        <v>12225000</v>
      </c>
      <c r="Q252" s="23">
        <v>0</v>
      </c>
      <c r="R252" s="23">
        <v>618025000</v>
      </c>
      <c r="S252" s="23">
        <v>618025000</v>
      </c>
      <c r="T252" s="23">
        <v>618025000</v>
      </c>
      <c r="U252" s="12">
        <v>1.6650776355216564E-2</v>
      </c>
      <c r="V252" s="12">
        <v>0.1415826750204304</v>
      </c>
      <c r="W252" s="12">
        <v>0.15823345137564696</v>
      </c>
    </row>
    <row r="253" spans="1:23" ht="28.8" outlineLevel="2" x14ac:dyDescent="0.3">
      <c r="A253" s="10" t="s">
        <v>301</v>
      </c>
      <c r="B253" s="10" t="s">
        <v>29</v>
      </c>
      <c r="C253" s="10" t="s">
        <v>62</v>
      </c>
      <c r="D253" s="10" t="s">
        <v>79</v>
      </c>
      <c r="E253" s="10"/>
      <c r="F253" s="10" t="s">
        <v>32</v>
      </c>
      <c r="G253" s="10">
        <v>1120</v>
      </c>
      <c r="H253" s="10">
        <v>3480</v>
      </c>
      <c r="I253" s="11" t="s">
        <v>447</v>
      </c>
      <c r="J253" s="11" t="s">
        <v>74</v>
      </c>
      <c r="K253" s="23">
        <v>0</v>
      </c>
      <c r="L253" s="23">
        <v>0</v>
      </c>
      <c r="M253" s="23">
        <v>0</v>
      </c>
      <c r="N253" s="23">
        <v>0</v>
      </c>
      <c r="O253" s="23">
        <v>0</v>
      </c>
      <c r="P253" s="23">
        <v>0</v>
      </c>
      <c r="Q253" s="23">
        <v>0</v>
      </c>
      <c r="R253" s="23">
        <v>0</v>
      </c>
      <c r="S253" s="23">
        <v>0</v>
      </c>
      <c r="T253" s="23">
        <v>0</v>
      </c>
      <c r="U253" s="12">
        <v>0</v>
      </c>
      <c r="V253" s="12">
        <v>0</v>
      </c>
      <c r="W253" s="12">
        <v>0</v>
      </c>
    </row>
    <row r="254" spans="1:23" outlineLevel="2" x14ac:dyDescent="0.3">
      <c r="A254" s="10" t="s">
        <v>301</v>
      </c>
      <c r="B254" s="10" t="s">
        <v>29</v>
      </c>
      <c r="C254" s="10" t="s">
        <v>62</v>
      </c>
      <c r="D254" s="10" t="s">
        <v>81</v>
      </c>
      <c r="E254" s="10"/>
      <c r="F254" s="10" t="s">
        <v>32</v>
      </c>
      <c r="G254" s="10">
        <v>1120</v>
      </c>
      <c r="H254" s="10">
        <v>3480</v>
      </c>
      <c r="I254" s="11" t="s">
        <v>82</v>
      </c>
      <c r="J254" s="11" t="s">
        <v>38</v>
      </c>
      <c r="K254" s="23">
        <v>1672280</v>
      </c>
      <c r="L254" s="23">
        <v>1672280</v>
      </c>
      <c r="M254" s="23">
        <v>0</v>
      </c>
      <c r="N254" s="23">
        <v>0</v>
      </c>
      <c r="O254" s="23">
        <v>0</v>
      </c>
      <c r="P254" s="23">
        <v>394920</v>
      </c>
      <c r="Q254" s="23">
        <v>384780</v>
      </c>
      <c r="R254" s="23">
        <v>1277360</v>
      </c>
      <c r="S254" s="23">
        <v>1277360</v>
      </c>
      <c r="T254" s="23">
        <v>1277360</v>
      </c>
      <c r="U254" s="12">
        <v>0.23615662448872199</v>
      </c>
      <c r="V254" s="12">
        <v>0</v>
      </c>
      <c r="W254" s="12">
        <v>0.23615662448872199</v>
      </c>
    </row>
    <row r="255" spans="1:23" outlineLevel="2" x14ac:dyDescent="0.3">
      <c r="A255" s="10" t="s">
        <v>301</v>
      </c>
      <c r="B255" s="10" t="s">
        <v>29</v>
      </c>
      <c r="C255" s="10" t="s">
        <v>62</v>
      </c>
      <c r="D255" s="10" t="s">
        <v>83</v>
      </c>
      <c r="E255" s="10"/>
      <c r="F255" s="10" t="s">
        <v>32</v>
      </c>
      <c r="G255" s="10">
        <v>1120</v>
      </c>
      <c r="H255" s="10">
        <v>3480</v>
      </c>
      <c r="I255" s="11" t="s">
        <v>84</v>
      </c>
      <c r="J255" s="11" t="s">
        <v>38</v>
      </c>
      <c r="K255" s="23">
        <v>98443900</v>
      </c>
      <c r="L255" s="23">
        <v>98443900</v>
      </c>
      <c r="M255" s="23">
        <v>0</v>
      </c>
      <c r="N255" s="23">
        <v>18401266.640000001</v>
      </c>
      <c r="O255" s="23">
        <v>0</v>
      </c>
      <c r="P255" s="23">
        <v>26966725</v>
      </c>
      <c r="Q255" s="23">
        <v>27256775</v>
      </c>
      <c r="R255" s="23">
        <v>53075908.359999999</v>
      </c>
      <c r="S255" s="23">
        <v>53075908.359999999</v>
      </c>
      <c r="T255" s="23">
        <v>53075908.359999999</v>
      </c>
      <c r="U255" s="12">
        <v>0.27392987274986058</v>
      </c>
      <c r="V255" s="12">
        <v>0.18692134951987885</v>
      </c>
      <c r="W255" s="12">
        <v>0.4608512222697394</v>
      </c>
    </row>
    <row r="256" spans="1:23" ht="28.8" outlineLevel="2" x14ac:dyDescent="0.3">
      <c r="A256" s="10" t="s">
        <v>301</v>
      </c>
      <c r="B256" s="10" t="s">
        <v>29</v>
      </c>
      <c r="C256" s="10" t="s">
        <v>62</v>
      </c>
      <c r="D256" s="10" t="s">
        <v>89</v>
      </c>
      <c r="E256" s="10"/>
      <c r="F256" s="10" t="s">
        <v>32</v>
      </c>
      <c r="G256" s="10">
        <v>1120</v>
      </c>
      <c r="H256" s="10">
        <v>3480</v>
      </c>
      <c r="I256" s="11" t="s">
        <v>90</v>
      </c>
      <c r="J256" s="11" t="s">
        <v>91</v>
      </c>
      <c r="K256" s="23">
        <v>42795000</v>
      </c>
      <c r="L256" s="23">
        <v>42795000</v>
      </c>
      <c r="M256" s="23">
        <v>0</v>
      </c>
      <c r="N256" s="23">
        <v>0</v>
      </c>
      <c r="O256" s="23">
        <v>0</v>
      </c>
      <c r="P256" s="23">
        <v>7381550</v>
      </c>
      <c r="Q256" s="23">
        <v>7111300</v>
      </c>
      <c r="R256" s="23">
        <v>35413450</v>
      </c>
      <c r="S256" s="23">
        <v>35413450</v>
      </c>
      <c r="T256" s="23">
        <v>35413450</v>
      </c>
      <c r="U256" s="12">
        <v>0.17248627176071971</v>
      </c>
      <c r="V256" s="12">
        <v>0</v>
      </c>
      <c r="W256" s="12">
        <v>0.17248627176071971</v>
      </c>
    </row>
    <row r="257" spans="1:23" ht="28.8" outlineLevel="2" x14ac:dyDescent="0.3">
      <c r="A257" s="10" t="s">
        <v>301</v>
      </c>
      <c r="B257" s="10" t="s">
        <v>29</v>
      </c>
      <c r="C257" s="10" t="s">
        <v>62</v>
      </c>
      <c r="D257" s="10" t="s">
        <v>239</v>
      </c>
      <c r="E257" s="10"/>
      <c r="F257" s="10" t="s">
        <v>32</v>
      </c>
      <c r="G257" s="10">
        <v>1120</v>
      </c>
      <c r="H257" s="10">
        <v>3480</v>
      </c>
      <c r="I257" s="11" t="s">
        <v>240</v>
      </c>
      <c r="J257" s="11" t="s">
        <v>241</v>
      </c>
      <c r="K257" s="23">
        <v>11705000</v>
      </c>
      <c r="L257" s="23">
        <v>11705000</v>
      </c>
      <c r="M257" s="23">
        <v>0</v>
      </c>
      <c r="N257" s="23">
        <v>11071741.359999999</v>
      </c>
      <c r="O257" s="23">
        <v>0</v>
      </c>
      <c r="P257" s="23">
        <v>550280</v>
      </c>
      <c r="Q257" s="23">
        <v>270785</v>
      </c>
      <c r="R257" s="23">
        <v>82978.64</v>
      </c>
      <c r="S257" s="23">
        <v>82978.64</v>
      </c>
      <c r="T257" s="23">
        <v>82978.640000000596</v>
      </c>
      <c r="U257" s="12">
        <v>4.7012387868432294E-2</v>
      </c>
      <c r="V257" s="12">
        <v>0.94589845023494223</v>
      </c>
      <c r="W257" s="12">
        <v>0.99291083810337455</v>
      </c>
    </row>
    <row r="258" spans="1:23" ht="28.8" outlineLevel="2" x14ac:dyDescent="0.3">
      <c r="A258" s="10" t="s">
        <v>301</v>
      </c>
      <c r="B258" s="10" t="s">
        <v>29</v>
      </c>
      <c r="C258" s="10" t="s">
        <v>62</v>
      </c>
      <c r="D258" s="10" t="s">
        <v>244</v>
      </c>
      <c r="E258" s="10"/>
      <c r="F258" s="10" t="s">
        <v>32</v>
      </c>
      <c r="G258" s="10">
        <v>1120</v>
      </c>
      <c r="H258" s="10">
        <v>3480</v>
      </c>
      <c r="I258" s="11" t="s">
        <v>245</v>
      </c>
      <c r="J258" s="11"/>
      <c r="K258" s="23">
        <v>188345292</v>
      </c>
      <c r="L258" s="23">
        <v>188345292</v>
      </c>
      <c r="M258" s="23">
        <v>0</v>
      </c>
      <c r="N258" s="23">
        <v>9804578.9900000002</v>
      </c>
      <c r="O258" s="23">
        <v>0</v>
      </c>
      <c r="P258" s="23">
        <v>132671862.18000001</v>
      </c>
      <c r="Q258" s="23">
        <v>0</v>
      </c>
      <c r="R258" s="23">
        <v>45868850.829999998</v>
      </c>
      <c r="S258" s="23">
        <v>45868850.829999998</v>
      </c>
      <c r="T258" s="23">
        <v>45868850.829999983</v>
      </c>
      <c r="U258" s="12">
        <v>0.70440763754264701</v>
      </c>
      <c r="V258" s="12">
        <v>5.2056406007748787E-2</v>
      </c>
      <c r="W258" s="12">
        <v>0.75646404355039576</v>
      </c>
    </row>
    <row r="259" spans="1:23" ht="28.8" outlineLevel="2" x14ac:dyDescent="0.3">
      <c r="A259" s="10" t="s">
        <v>301</v>
      </c>
      <c r="B259" s="10" t="s">
        <v>29</v>
      </c>
      <c r="C259" s="10" t="s">
        <v>62</v>
      </c>
      <c r="D259" s="10" t="s">
        <v>95</v>
      </c>
      <c r="E259" s="10"/>
      <c r="F259" s="10" t="s">
        <v>32</v>
      </c>
      <c r="G259" s="10">
        <v>1120</v>
      </c>
      <c r="H259" s="10">
        <v>3480</v>
      </c>
      <c r="I259" s="11" t="s">
        <v>96</v>
      </c>
      <c r="J259" s="11"/>
      <c r="K259" s="23">
        <v>17275652</v>
      </c>
      <c r="L259" s="23">
        <v>17275652</v>
      </c>
      <c r="M259" s="23">
        <v>0</v>
      </c>
      <c r="N259" s="23">
        <v>2693010.04</v>
      </c>
      <c r="O259" s="23">
        <v>0</v>
      </c>
      <c r="P259" s="23">
        <v>10192711.109999999</v>
      </c>
      <c r="Q259" s="23">
        <v>1591616.57</v>
      </c>
      <c r="R259" s="23">
        <v>4389930.8499999996</v>
      </c>
      <c r="S259" s="23">
        <v>4389930.8499999996</v>
      </c>
      <c r="T259" s="23">
        <v>4389930.8500000015</v>
      </c>
      <c r="U259" s="12">
        <v>0.59000442414561249</v>
      </c>
      <c r="V259" s="12">
        <v>0.15588471219494349</v>
      </c>
      <c r="W259" s="12">
        <v>0.74588913634055598</v>
      </c>
    </row>
    <row r="260" spans="1:23" ht="43.2" outlineLevel="2" x14ac:dyDescent="0.3">
      <c r="A260" s="10" t="s">
        <v>301</v>
      </c>
      <c r="B260" s="10" t="s">
        <v>29</v>
      </c>
      <c r="C260" s="10" t="s">
        <v>62</v>
      </c>
      <c r="D260" s="10" t="s">
        <v>97</v>
      </c>
      <c r="E260" s="10"/>
      <c r="F260" s="10" t="s">
        <v>32</v>
      </c>
      <c r="G260" s="10">
        <v>1120</v>
      </c>
      <c r="H260" s="10">
        <v>3480</v>
      </c>
      <c r="I260" s="11" t="s">
        <v>98</v>
      </c>
      <c r="J260" s="11" t="s">
        <v>99</v>
      </c>
      <c r="K260" s="23">
        <v>206681654</v>
      </c>
      <c r="L260" s="23">
        <v>206681654</v>
      </c>
      <c r="M260" s="23">
        <v>0</v>
      </c>
      <c r="N260" s="23">
        <v>10327276.09</v>
      </c>
      <c r="O260" s="23">
        <v>0</v>
      </c>
      <c r="P260" s="23">
        <v>145159708.75</v>
      </c>
      <c r="Q260" s="23">
        <v>29098561.120000001</v>
      </c>
      <c r="R260" s="23">
        <v>51194669.159999996</v>
      </c>
      <c r="S260" s="23">
        <v>51194669.159999996</v>
      </c>
      <c r="T260" s="23">
        <v>51194669.159999996</v>
      </c>
      <c r="U260" s="12">
        <v>0.70233475463671291</v>
      </c>
      <c r="V260" s="12">
        <v>4.9967067178589543E-2</v>
      </c>
      <c r="W260" s="12">
        <v>0.75230182181530247</v>
      </c>
    </row>
    <row r="261" spans="1:23" outlineLevel="2" x14ac:dyDescent="0.3">
      <c r="A261" s="10" t="s">
        <v>317</v>
      </c>
      <c r="B261" s="10" t="s">
        <v>29</v>
      </c>
      <c r="C261" s="10" t="s">
        <v>62</v>
      </c>
      <c r="D261" s="10" t="s">
        <v>63</v>
      </c>
      <c r="E261" s="10"/>
      <c r="F261" s="10" t="s">
        <v>32</v>
      </c>
      <c r="G261" s="10">
        <v>1120</v>
      </c>
      <c r="H261" s="10">
        <v>3480</v>
      </c>
      <c r="I261" s="11" t="s">
        <v>64</v>
      </c>
      <c r="J261" s="11" t="s">
        <v>65</v>
      </c>
      <c r="K261" s="23">
        <v>10063165</v>
      </c>
      <c r="L261" s="23">
        <v>10063165</v>
      </c>
      <c r="M261" s="23">
        <v>0</v>
      </c>
      <c r="N261" s="23">
        <v>0</v>
      </c>
      <c r="O261" s="23">
        <v>0</v>
      </c>
      <c r="P261" s="23">
        <v>6258289.6799999997</v>
      </c>
      <c r="Q261" s="23">
        <v>0</v>
      </c>
      <c r="R261" s="23">
        <v>3804875.32</v>
      </c>
      <c r="S261" s="23">
        <v>3804875.32</v>
      </c>
      <c r="T261" s="23">
        <v>3804875.3200000003</v>
      </c>
      <c r="U261" s="12">
        <v>0.6219007320261567</v>
      </c>
      <c r="V261" s="12">
        <v>0</v>
      </c>
      <c r="W261" s="12">
        <v>0.6219007320261567</v>
      </c>
    </row>
    <row r="262" spans="1:23" outlineLevel="2" x14ac:dyDescent="0.3">
      <c r="A262" s="10" t="s">
        <v>317</v>
      </c>
      <c r="B262" s="10" t="s">
        <v>29</v>
      </c>
      <c r="C262" s="10" t="s">
        <v>62</v>
      </c>
      <c r="D262" s="10" t="s">
        <v>68</v>
      </c>
      <c r="E262" s="10"/>
      <c r="F262" s="10" t="s">
        <v>32</v>
      </c>
      <c r="G262" s="10">
        <v>1120</v>
      </c>
      <c r="H262" s="10">
        <v>3480</v>
      </c>
      <c r="I262" s="11" t="s">
        <v>69</v>
      </c>
      <c r="J262" s="11"/>
      <c r="K262" s="23">
        <v>359500000</v>
      </c>
      <c r="L262" s="23">
        <v>359500000</v>
      </c>
      <c r="M262" s="23">
        <v>0</v>
      </c>
      <c r="N262" s="23">
        <v>14574492.810000001</v>
      </c>
      <c r="O262" s="23">
        <v>0</v>
      </c>
      <c r="P262" s="23">
        <v>281435121.88999999</v>
      </c>
      <c r="Q262" s="23">
        <v>29119790.050000001</v>
      </c>
      <c r="R262" s="23">
        <v>63490385.299999997</v>
      </c>
      <c r="S262" s="23">
        <v>63490385.299999997</v>
      </c>
      <c r="T262" s="23">
        <v>63490385.300000012</v>
      </c>
      <c r="U262" s="12">
        <v>0.78285152125173851</v>
      </c>
      <c r="V262" s="12">
        <v>4.0541009207232269E-2</v>
      </c>
      <c r="W262" s="12">
        <v>0.82339253045897076</v>
      </c>
    </row>
    <row r="263" spans="1:23" ht="100.8" outlineLevel="2" x14ac:dyDescent="0.3">
      <c r="A263" s="10" t="s">
        <v>317</v>
      </c>
      <c r="B263" s="10" t="s">
        <v>29</v>
      </c>
      <c r="C263" s="10" t="s">
        <v>62</v>
      </c>
      <c r="D263" s="10" t="s">
        <v>77</v>
      </c>
      <c r="E263" s="10"/>
      <c r="F263" s="10" t="s">
        <v>32</v>
      </c>
      <c r="G263" s="10">
        <v>1120</v>
      </c>
      <c r="H263" s="10">
        <v>3480</v>
      </c>
      <c r="I263" s="11" t="s">
        <v>318</v>
      </c>
      <c r="J263" s="11" t="s">
        <v>74</v>
      </c>
      <c r="K263" s="23">
        <v>31542427.140000001</v>
      </c>
      <c r="L263" s="23">
        <v>31542427.140000001</v>
      </c>
      <c r="M263" s="23">
        <v>0</v>
      </c>
      <c r="N263" s="23">
        <v>0</v>
      </c>
      <c r="O263" s="23">
        <v>0</v>
      </c>
      <c r="P263" s="23">
        <v>29912063.16</v>
      </c>
      <c r="Q263" s="23">
        <v>11938019.52</v>
      </c>
      <c r="R263" s="23">
        <v>1630363.98</v>
      </c>
      <c r="S263" s="23">
        <v>1630363.98</v>
      </c>
      <c r="T263" s="23">
        <v>1630363.9800000004</v>
      </c>
      <c r="U263" s="12">
        <v>0.9483120315135013</v>
      </c>
      <c r="V263" s="12">
        <v>0</v>
      </c>
      <c r="W263" s="12">
        <v>0.9483120315135013</v>
      </c>
    </row>
    <row r="264" spans="1:23" ht="288" outlineLevel="2" x14ac:dyDescent="0.3">
      <c r="A264" s="10" t="s">
        <v>317</v>
      </c>
      <c r="B264" s="10" t="s">
        <v>29</v>
      </c>
      <c r="C264" s="10" t="s">
        <v>62</v>
      </c>
      <c r="D264" s="10" t="s">
        <v>79</v>
      </c>
      <c r="E264" s="10"/>
      <c r="F264" s="10" t="s">
        <v>32</v>
      </c>
      <c r="G264" s="10">
        <v>1120</v>
      </c>
      <c r="H264" s="10">
        <v>3480</v>
      </c>
      <c r="I264" s="11" t="s">
        <v>319</v>
      </c>
      <c r="J264" s="11" t="s">
        <v>74</v>
      </c>
      <c r="K264" s="23">
        <v>387432800</v>
      </c>
      <c r="L264" s="23">
        <v>387432800</v>
      </c>
      <c r="M264" s="23">
        <v>9472000</v>
      </c>
      <c r="N264" s="23">
        <v>25855300</v>
      </c>
      <c r="O264" s="23">
        <v>0</v>
      </c>
      <c r="P264" s="23">
        <v>327256200</v>
      </c>
      <c r="Q264" s="23">
        <v>81295500</v>
      </c>
      <c r="R264" s="23">
        <v>24849300</v>
      </c>
      <c r="S264" s="23">
        <v>24849300</v>
      </c>
      <c r="T264" s="23">
        <v>24849300</v>
      </c>
      <c r="U264" s="12">
        <v>0.84467861265231026</v>
      </c>
      <c r="V264" s="12">
        <v>9.1183038710196965E-2</v>
      </c>
      <c r="W264" s="12">
        <v>0.93586165136250721</v>
      </c>
    </row>
    <row r="265" spans="1:23" outlineLevel="2" x14ac:dyDescent="0.3">
      <c r="A265" s="10" t="s">
        <v>317</v>
      </c>
      <c r="B265" s="10" t="s">
        <v>29</v>
      </c>
      <c r="C265" s="10" t="s">
        <v>62</v>
      </c>
      <c r="D265" s="10" t="s">
        <v>81</v>
      </c>
      <c r="E265" s="10"/>
      <c r="F265" s="10" t="s">
        <v>32</v>
      </c>
      <c r="G265" s="10">
        <v>1120</v>
      </c>
      <c r="H265" s="10">
        <v>3480</v>
      </c>
      <c r="I265" s="11" t="s">
        <v>82</v>
      </c>
      <c r="J265" s="11" t="s">
        <v>38</v>
      </c>
      <c r="K265" s="23">
        <v>3232550</v>
      </c>
      <c r="L265" s="23">
        <v>3232550</v>
      </c>
      <c r="M265" s="23">
        <v>0</v>
      </c>
      <c r="N265" s="23">
        <v>0</v>
      </c>
      <c r="O265" s="23">
        <v>0</v>
      </c>
      <c r="P265" s="23">
        <v>769585</v>
      </c>
      <c r="Q265" s="23">
        <v>769585</v>
      </c>
      <c r="R265" s="23">
        <v>2462965</v>
      </c>
      <c r="S265" s="23">
        <v>2462965</v>
      </c>
      <c r="T265" s="23">
        <v>2462965</v>
      </c>
      <c r="U265" s="12">
        <v>0.23807365701999969</v>
      </c>
      <c r="V265" s="12">
        <v>0</v>
      </c>
      <c r="W265" s="12">
        <v>0.23807365701999969</v>
      </c>
    </row>
    <row r="266" spans="1:23" outlineLevel="2" x14ac:dyDescent="0.3">
      <c r="A266" s="10" t="s">
        <v>317</v>
      </c>
      <c r="B266" s="10" t="s">
        <v>29</v>
      </c>
      <c r="C266" s="10" t="s">
        <v>62</v>
      </c>
      <c r="D266" s="10" t="s">
        <v>83</v>
      </c>
      <c r="E266" s="10"/>
      <c r="F266" s="10" t="s">
        <v>32</v>
      </c>
      <c r="G266" s="10">
        <v>1120</v>
      </c>
      <c r="H266" s="10">
        <v>3480</v>
      </c>
      <c r="I266" s="11" t="s">
        <v>84</v>
      </c>
      <c r="J266" s="11" t="s">
        <v>38</v>
      </c>
      <c r="K266" s="23">
        <v>28124587.859999999</v>
      </c>
      <c r="L266" s="23">
        <v>28124587.859999999</v>
      </c>
      <c r="M266" s="23">
        <v>0</v>
      </c>
      <c r="N266" s="23">
        <v>1083950</v>
      </c>
      <c r="O266" s="23">
        <v>0</v>
      </c>
      <c r="P266" s="23">
        <v>12269900</v>
      </c>
      <c r="Q266" s="23">
        <v>12748750</v>
      </c>
      <c r="R266" s="23">
        <v>14770737.859999999</v>
      </c>
      <c r="S266" s="23">
        <v>14770737.859999999</v>
      </c>
      <c r="T266" s="23">
        <v>14770737.859999999</v>
      </c>
      <c r="U266" s="12">
        <v>0.43626950414625559</v>
      </c>
      <c r="V266" s="12">
        <v>3.854100921925474E-2</v>
      </c>
      <c r="W266" s="12">
        <v>0.47481051336551033</v>
      </c>
    </row>
    <row r="267" spans="1:23" ht="28.8" outlineLevel="2" x14ac:dyDescent="0.3">
      <c r="A267" s="10" t="s">
        <v>317</v>
      </c>
      <c r="B267" s="10" t="s">
        <v>29</v>
      </c>
      <c r="C267" s="10" t="s">
        <v>62</v>
      </c>
      <c r="D267" s="10" t="s">
        <v>89</v>
      </c>
      <c r="E267" s="10"/>
      <c r="F267" s="10" t="s">
        <v>32</v>
      </c>
      <c r="G267" s="10">
        <v>1120</v>
      </c>
      <c r="H267" s="10">
        <v>3480</v>
      </c>
      <c r="I267" s="11" t="s">
        <v>90</v>
      </c>
      <c r="J267" s="11" t="s">
        <v>91</v>
      </c>
      <c r="K267" s="23">
        <v>0</v>
      </c>
      <c r="L267" s="23">
        <v>0</v>
      </c>
      <c r="M267" s="23">
        <v>0</v>
      </c>
      <c r="N267" s="23">
        <v>0</v>
      </c>
      <c r="O267" s="23">
        <v>0</v>
      </c>
      <c r="P267" s="23">
        <v>0</v>
      </c>
      <c r="Q267" s="23">
        <v>0</v>
      </c>
      <c r="R267" s="23">
        <v>0</v>
      </c>
      <c r="S267" s="23">
        <v>0</v>
      </c>
      <c r="T267" s="23">
        <v>0</v>
      </c>
      <c r="U267" s="12">
        <v>0</v>
      </c>
      <c r="V267" s="12">
        <v>0</v>
      </c>
      <c r="W267" s="12">
        <v>0</v>
      </c>
    </row>
    <row r="268" spans="1:23" ht="100.8" outlineLevel="2" x14ac:dyDescent="0.3">
      <c r="A268" s="10" t="s">
        <v>317</v>
      </c>
      <c r="B268" s="10" t="s">
        <v>29</v>
      </c>
      <c r="C268" s="10" t="s">
        <v>62</v>
      </c>
      <c r="D268" s="10" t="s">
        <v>100</v>
      </c>
      <c r="E268" s="10"/>
      <c r="F268" s="10" t="s">
        <v>32</v>
      </c>
      <c r="G268" s="10">
        <v>1120</v>
      </c>
      <c r="H268" s="10">
        <v>3480</v>
      </c>
      <c r="I268" s="11" t="s">
        <v>320</v>
      </c>
      <c r="J268" s="11"/>
      <c r="K268" s="23">
        <v>15000000</v>
      </c>
      <c r="L268" s="23">
        <v>15000000</v>
      </c>
      <c r="M268" s="23">
        <v>0</v>
      </c>
      <c r="N268" s="23">
        <v>0</v>
      </c>
      <c r="O268" s="23">
        <v>0</v>
      </c>
      <c r="P268" s="23">
        <v>0</v>
      </c>
      <c r="Q268" s="23">
        <v>0</v>
      </c>
      <c r="R268" s="23">
        <v>15000000</v>
      </c>
      <c r="S268" s="23">
        <v>15000000</v>
      </c>
      <c r="T268" s="23">
        <v>15000000</v>
      </c>
      <c r="U268" s="12">
        <v>0</v>
      </c>
      <c r="V268" s="12">
        <v>0</v>
      </c>
      <c r="W268" s="12">
        <v>0</v>
      </c>
    </row>
    <row r="269" spans="1:23" ht="28.8" outlineLevel="2" x14ac:dyDescent="0.3">
      <c r="A269" s="10" t="s">
        <v>323</v>
      </c>
      <c r="B269" s="10" t="s">
        <v>29</v>
      </c>
      <c r="C269" s="10" t="s">
        <v>62</v>
      </c>
      <c r="D269" s="10" t="s">
        <v>220</v>
      </c>
      <c r="E269" s="10"/>
      <c r="F269" s="10" t="s">
        <v>32</v>
      </c>
      <c r="G269" s="10">
        <v>1120</v>
      </c>
      <c r="H269" s="10">
        <v>3480</v>
      </c>
      <c r="I269" s="11" t="s">
        <v>221</v>
      </c>
      <c r="J269" s="11" t="s">
        <v>222</v>
      </c>
      <c r="K269" s="23">
        <v>1830000000</v>
      </c>
      <c r="L269" s="23">
        <v>1830000000</v>
      </c>
      <c r="M269" s="23">
        <v>0</v>
      </c>
      <c r="N269" s="23">
        <v>0</v>
      </c>
      <c r="O269" s="23">
        <v>0</v>
      </c>
      <c r="P269" s="23">
        <v>1693556462.1400001</v>
      </c>
      <c r="Q269" s="23">
        <v>1551809423.05</v>
      </c>
      <c r="R269" s="23">
        <v>136443537.86000001</v>
      </c>
      <c r="S269" s="23">
        <v>136443537.86000001</v>
      </c>
      <c r="T269" s="23">
        <v>136443537.8599999</v>
      </c>
      <c r="U269" s="12">
        <v>0.92544068969398918</v>
      </c>
      <c r="V269" s="12">
        <v>0</v>
      </c>
      <c r="W269" s="12">
        <v>0.92544068969398918</v>
      </c>
    </row>
    <row r="270" spans="1:23" ht="86.4" outlineLevel="2" x14ac:dyDescent="0.3">
      <c r="A270" s="10" t="s">
        <v>323</v>
      </c>
      <c r="B270" s="10" t="s">
        <v>29</v>
      </c>
      <c r="C270" s="10" t="s">
        <v>62</v>
      </c>
      <c r="D270" s="10" t="s">
        <v>302</v>
      </c>
      <c r="E270" s="10"/>
      <c r="F270" s="10" t="s">
        <v>32</v>
      </c>
      <c r="G270" s="10">
        <v>1120</v>
      </c>
      <c r="H270" s="10">
        <v>3480</v>
      </c>
      <c r="I270" s="11" t="s">
        <v>324</v>
      </c>
      <c r="J270" s="11" t="s">
        <v>222</v>
      </c>
      <c r="K270" s="23">
        <v>0</v>
      </c>
      <c r="L270" s="23">
        <v>0</v>
      </c>
      <c r="M270" s="23">
        <v>0</v>
      </c>
      <c r="N270" s="23">
        <v>0</v>
      </c>
      <c r="O270" s="23">
        <v>0</v>
      </c>
      <c r="P270" s="23">
        <v>0</v>
      </c>
      <c r="Q270" s="23">
        <v>0</v>
      </c>
      <c r="R270" s="23">
        <v>0</v>
      </c>
      <c r="S270" s="23">
        <v>0</v>
      </c>
      <c r="T270" s="23">
        <v>0</v>
      </c>
      <c r="U270" s="12">
        <v>0</v>
      </c>
      <c r="V270" s="12">
        <v>0</v>
      </c>
      <c r="W270" s="12">
        <v>0</v>
      </c>
    </row>
    <row r="271" spans="1:23" ht="28.8" outlineLevel="2" x14ac:dyDescent="0.3">
      <c r="A271" s="10" t="s">
        <v>323</v>
      </c>
      <c r="B271" s="10" t="s">
        <v>29</v>
      </c>
      <c r="C271" s="10" t="s">
        <v>62</v>
      </c>
      <c r="D271" s="10" t="s">
        <v>325</v>
      </c>
      <c r="E271" s="10"/>
      <c r="F271" s="10" t="s">
        <v>32</v>
      </c>
      <c r="G271" s="10">
        <v>1120</v>
      </c>
      <c r="H271" s="10">
        <v>3480</v>
      </c>
      <c r="I271" s="11" t="s">
        <v>326</v>
      </c>
      <c r="J271" s="11" t="s">
        <v>222</v>
      </c>
      <c r="K271" s="23">
        <v>0</v>
      </c>
      <c r="L271" s="23">
        <v>0</v>
      </c>
      <c r="M271" s="23">
        <v>0</v>
      </c>
      <c r="N271" s="23">
        <v>0</v>
      </c>
      <c r="O271" s="23">
        <v>0</v>
      </c>
      <c r="P271" s="23">
        <v>0</v>
      </c>
      <c r="Q271" s="23">
        <v>0</v>
      </c>
      <c r="R271" s="23">
        <v>0</v>
      </c>
      <c r="S271" s="23">
        <v>0</v>
      </c>
      <c r="T271" s="23">
        <v>0</v>
      </c>
      <c r="U271" s="12">
        <v>0</v>
      </c>
      <c r="V271" s="12">
        <v>0</v>
      </c>
      <c r="W271" s="12">
        <v>0</v>
      </c>
    </row>
    <row r="272" spans="1:23" outlineLevel="2" x14ac:dyDescent="0.3">
      <c r="A272" s="10" t="s">
        <v>323</v>
      </c>
      <c r="B272" s="10" t="s">
        <v>29</v>
      </c>
      <c r="C272" s="10" t="s">
        <v>62</v>
      </c>
      <c r="D272" s="10" t="s">
        <v>66</v>
      </c>
      <c r="E272" s="10"/>
      <c r="F272" s="10" t="s">
        <v>32</v>
      </c>
      <c r="G272" s="10">
        <v>1120</v>
      </c>
      <c r="H272" s="10">
        <v>3480</v>
      </c>
      <c r="I272" s="11" t="s">
        <v>67</v>
      </c>
      <c r="J272" s="11" t="s">
        <v>65</v>
      </c>
      <c r="K272" s="23">
        <v>36400</v>
      </c>
      <c r="L272" s="23">
        <v>36400</v>
      </c>
      <c r="M272" s="23">
        <v>0</v>
      </c>
      <c r="N272" s="23">
        <v>0</v>
      </c>
      <c r="O272" s="23">
        <v>0</v>
      </c>
      <c r="P272" s="23">
        <v>0</v>
      </c>
      <c r="Q272" s="23">
        <v>0</v>
      </c>
      <c r="R272" s="23">
        <v>36400</v>
      </c>
      <c r="S272" s="23">
        <v>36400</v>
      </c>
      <c r="T272" s="23">
        <v>36400</v>
      </c>
      <c r="U272" s="12">
        <v>0</v>
      </c>
      <c r="V272" s="12">
        <v>0</v>
      </c>
      <c r="W272" s="12">
        <v>0</v>
      </c>
    </row>
    <row r="273" spans="1:23" outlineLevel="2" x14ac:dyDescent="0.3">
      <c r="A273" s="10" t="s">
        <v>323</v>
      </c>
      <c r="B273" s="10" t="s">
        <v>29</v>
      </c>
      <c r="C273" s="10" t="s">
        <v>62</v>
      </c>
      <c r="D273" s="10" t="s">
        <v>68</v>
      </c>
      <c r="E273" s="10"/>
      <c r="F273" s="10" t="s">
        <v>32</v>
      </c>
      <c r="G273" s="10">
        <v>1120</v>
      </c>
      <c r="H273" s="10">
        <v>3480</v>
      </c>
      <c r="I273" s="11" t="s">
        <v>69</v>
      </c>
      <c r="J273" s="11"/>
      <c r="K273" s="23">
        <v>19901000</v>
      </c>
      <c r="L273" s="23">
        <v>19901000</v>
      </c>
      <c r="M273" s="23">
        <v>0</v>
      </c>
      <c r="N273" s="23">
        <v>0</v>
      </c>
      <c r="O273" s="23">
        <v>0</v>
      </c>
      <c r="P273" s="23">
        <v>1425000</v>
      </c>
      <c r="Q273" s="23">
        <v>1425000</v>
      </c>
      <c r="R273" s="23">
        <v>18476000</v>
      </c>
      <c r="S273" s="23">
        <v>18476000</v>
      </c>
      <c r="T273" s="23">
        <v>18476000</v>
      </c>
      <c r="U273" s="12">
        <v>7.1604441987839801E-2</v>
      </c>
      <c r="V273" s="12">
        <v>0</v>
      </c>
      <c r="W273" s="12">
        <v>7.1604441987839801E-2</v>
      </c>
    </row>
    <row r="274" spans="1:23" ht="28.8" outlineLevel="2" x14ac:dyDescent="0.3">
      <c r="A274" s="10" t="s">
        <v>323</v>
      </c>
      <c r="B274" s="10" t="s">
        <v>29</v>
      </c>
      <c r="C274" s="10" t="s">
        <v>62</v>
      </c>
      <c r="D274" s="10" t="s">
        <v>70</v>
      </c>
      <c r="E274" s="10"/>
      <c r="F274" s="10" t="s">
        <v>32</v>
      </c>
      <c r="G274" s="10">
        <v>1120</v>
      </c>
      <c r="H274" s="10">
        <v>3480</v>
      </c>
      <c r="I274" s="11" t="s">
        <v>71</v>
      </c>
      <c r="J274" s="11"/>
      <c r="K274" s="23">
        <v>100000</v>
      </c>
      <c r="L274" s="23">
        <v>100000</v>
      </c>
      <c r="M274" s="23">
        <v>0</v>
      </c>
      <c r="N274" s="23">
        <v>0</v>
      </c>
      <c r="O274" s="23">
        <v>0</v>
      </c>
      <c r="P274" s="23">
        <v>0</v>
      </c>
      <c r="Q274" s="23">
        <v>0</v>
      </c>
      <c r="R274" s="23">
        <v>100000</v>
      </c>
      <c r="S274" s="23">
        <v>100000</v>
      </c>
      <c r="T274" s="23">
        <v>100000</v>
      </c>
      <c r="U274" s="12">
        <v>0</v>
      </c>
      <c r="V274" s="12">
        <v>0</v>
      </c>
      <c r="W274" s="12">
        <v>0</v>
      </c>
    </row>
    <row r="275" spans="1:23" ht="72" outlineLevel="2" x14ac:dyDescent="0.3">
      <c r="A275" s="10" t="s">
        <v>323</v>
      </c>
      <c r="B275" s="10" t="s">
        <v>29</v>
      </c>
      <c r="C275" s="10" t="s">
        <v>62</v>
      </c>
      <c r="D275" s="10" t="s">
        <v>72</v>
      </c>
      <c r="E275" s="10"/>
      <c r="F275" s="10" t="s">
        <v>32</v>
      </c>
      <c r="G275" s="10">
        <v>1120</v>
      </c>
      <c r="H275" s="10">
        <v>3480</v>
      </c>
      <c r="I275" s="11" t="s">
        <v>327</v>
      </c>
      <c r="J275" s="11" t="s">
        <v>74</v>
      </c>
      <c r="K275" s="23">
        <v>0</v>
      </c>
      <c r="L275" s="23">
        <v>0</v>
      </c>
      <c r="M275" s="23">
        <v>0</v>
      </c>
      <c r="N275" s="23">
        <v>0</v>
      </c>
      <c r="O275" s="23">
        <v>0</v>
      </c>
      <c r="P275" s="23">
        <v>0</v>
      </c>
      <c r="Q275" s="23">
        <v>0</v>
      </c>
      <c r="R275" s="23">
        <v>0</v>
      </c>
      <c r="S275" s="23">
        <v>0</v>
      </c>
      <c r="T275" s="23">
        <v>0</v>
      </c>
      <c r="U275" s="12">
        <v>0</v>
      </c>
      <c r="V275" s="12">
        <v>0</v>
      </c>
      <c r="W275" s="12">
        <v>0</v>
      </c>
    </row>
    <row r="276" spans="1:23" outlineLevel="2" x14ac:dyDescent="0.3">
      <c r="A276" s="10" t="s">
        <v>323</v>
      </c>
      <c r="B276" s="10" t="s">
        <v>29</v>
      </c>
      <c r="C276" s="10" t="s">
        <v>62</v>
      </c>
      <c r="D276" s="10" t="s">
        <v>233</v>
      </c>
      <c r="E276" s="10"/>
      <c r="F276" s="10" t="s">
        <v>32</v>
      </c>
      <c r="G276" s="10">
        <v>1120</v>
      </c>
      <c r="H276" s="10">
        <v>3480</v>
      </c>
      <c r="I276" s="11" t="s">
        <v>328</v>
      </c>
      <c r="J276" s="11" t="s">
        <v>235</v>
      </c>
      <c r="K276" s="23">
        <v>7000000</v>
      </c>
      <c r="L276" s="23">
        <v>7000000</v>
      </c>
      <c r="M276" s="23">
        <v>5999850</v>
      </c>
      <c r="N276" s="23">
        <v>999691.52</v>
      </c>
      <c r="O276" s="23">
        <v>0</v>
      </c>
      <c r="P276" s="23">
        <v>0</v>
      </c>
      <c r="Q276" s="23">
        <v>0</v>
      </c>
      <c r="R276" s="23">
        <v>458.48</v>
      </c>
      <c r="S276" s="23">
        <v>458.48</v>
      </c>
      <c r="T276" s="23">
        <v>458.47999999998137</v>
      </c>
      <c r="U276" s="12">
        <v>0</v>
      </c>
      <c r="V276" s="12">
        <v>0.9999345028571428</v>
      </c>
      <c r="W276" s="12">
        <v>0.9999345028571428</v>
      </c>
    </row>
    <row r="277" spans="1:23" ht="57.6" outlineLevel="2" x14ac:dyDescent="0.3">
      <c r="A277" s="10" t="s">
        <v>323</v>
      </c>
      <c r="B277" s="10" t="s">
        <v>29</v>
      </c>
      <c r="C277" s="10" t="s">
        <v>62</v>
      </c>
      <c r="D277" s="10" t="s">
        <v>79</v>
      </c>
      <c r="E277" s="10"/>
      <c r="F277" s="10" t="s">
        <v>32</v>
      </c>
      <c r="G277" s="10">
        <v>1120</v>
      </c>
      <c r="H277" s="10">
        <v>3480</v>
      </c>
      <c r="I277" s="11" t="s">
        <v>329</v>
      </c>
      <c r="J277" s="11" t="s">
        <v>74</v>
      </c>
      <c r="K277" s="23">
        <v>28799999.98</v>
      </c>
      <c r="L277" s="23">
        <v>28799999.98</v>
      </c>
      <c r="M277" s="23">
        <v>0</v>
      </c>
      <c r="N277" s="23">
        <v>0</v>
      </c>
      <c r="O277" s="23">
        <v>0</v>
      </c>
      <c r="P277" s="23">
        <v>1700000.06</v>
      </c>
      <c r="Q277" s="23">
        <v>1700000.06</v>
      </c>
      <c r="R277" s="23">
        <v>27099999.920000002</v>
      </c>
      <c r="S277" s="23">
        <v>27099999.920000002</v>
      </c>
      <c r="T277" s="23">
        <v>27099999.920000002</v>
      </c>
      <c r="U277" s="12">
        <v>5.9027779902102624E-2</v>
      </c>
      <c r="V277" s="12">
        <v>0</v>
      </c>
      <c r="W277" s="12">
        <v>5.9027779902102624E-2</v>
      </c>
    </row>
    <row r="278" spans="1:23" ht="172.8" outlineLevel="2" x14ac:dyDescent="0.3">
      <c r="A278" s="10" t="s">
        <v>323</v>
      </c>
      <c r="B278" s="10" t="s">
        <v>29</v>
      </c>
      <c r="C278" s="10" t="s">
        <v>62</v>
      </c>
      <c r="D278" s="10" t="s">
        <v>81</v>
      </c>
      <c r="E278" s="10"/>
      <c r="F278" s="10" t="s">
        <v>32</v>
      </c>
      <c r="G278" s="10">
        <v>1120</v>
      </c>
      <c r="H278" s="10">
        <v>3480</v>
      </c>
      <c r="I278" s="11" t="s">
        <v>330</v>
      </c>
      <c r="J278" s="11" t="s">
        <v>38</v>
      </c>
      <c r="K278" s="23">
        <v>110078687</v>
      </c>
      <c r="L278" s="23">
        <v>110078687</v>
      </c>
      <c r="M278" s="23">
        <v>0</v>
      </c>
      <c r="N278" s="23">
        <v>0</v>
      </c>
      <c r="O278" s="23">
        <v>0</v>
      </c>
      <c r="P278" s="23">
        <v>35613695</v>
      </c>
      <c r="Q278" s="23">
        <v>34867465</v>
      </c>
      <c r="R278" s="23">
        <v>74464992</v>
      </c>
      <c r="S278" s="23">
        <v>74464992</v>
      </c>
      <c r="T278" s="23">
        <v>74464992</v>
      </c>
      <c r="U278" s="12">
        <v>0.32352943126946998</v>
      </c>
      <c r="V278" s="12">
        <v>0</v>
      </c>
      <c r="W278" s="12">
        <v>0.32352943126946998</v>
      </c>
    </row>
    <row r="279" spans="1:23" ht="115.2" outlineLevel="2" x14ac:dyDescent="0.3">
      <c r="A279" s="10" t="s">
        <v>323</v>
      </c>
      <c r="B279" s="10" t="s">
        <v>29</v>
      </c>
      <c r="C279" s="10" t="s">
        <v>62</v>
      </c>
      <c r="D279" s="10" t="s">
        <v>83</v>
      </c>
      <c r="E279" s="10"/>
      <c r="F279" s="10" t="s">
        <v>32</v>
      </c>
      <c r="G279" s="10">
        <v>1120</v>
      </c>
      <c r="H279" s="10">
        <v>3480</v>
      </c>
      <c r="I279" s="11" t="s">
        <v>331</v>
      </c>
      <c r="J279" s="11" t="s">
        <v>38</v>
      </c>
      <c r="K279" s="23">
        <v>504917372.01999998</v>
      </c>
      <c r="L279" s="23">
        <v>504917372.01999998</v>
      </c>
      <c r="M279" s="23">
        <v>0</v>
      </c>
      <c r="N279" s="23">
        <v>168336567.33000001</v>
      </c>
      <c r="O279" s="23">
        <v>0</v>
      </c>
      <c r="P279" s="23">
        <v>258230120.62</v>
      </c>
      <c r="Q279" s="23">
        <v>254127651</v>
      </c>
      <c r="R279" s="23">
        <v>78350683.870000005</v>
      </c>
      <c r="S279" s="23">
        <v>78350684.069999993</v>
      </c>
      <c r="T279" s="23">
        <v>78350684.069999933</v>
      </c>
      <c r="U279" s="12">
        <v>0.51143045363424611</v>
      </c>
      <c r="V279" s="12">
        <v>0.33339428718117492</v>
      </c>
      <c r="W279" s="12">
        <v>0.84482474081542103</v>
      </c>
    </row>
    <row r="280" spans="1:23" ht="28.8" outlineLevel="2" x14ac:dyDescent="0.3">
      <c r="A280" s="10" t="s">
        <v>323</v>
      </c>
      <c r="B280" s="10" t="s">
        <v>29</v>
      </c>
      <c r="C280" s="10" t="s">
        <v>62</v>
      </c>
      <c r="D280" s="10" t="s">
        <v>89</v>
      </c>
      <c r="E280" s="10"/>
      <c r="F280" s="10" t="s">
        <v>32</v>
      </c>
      <c r="G280" s="10">
        <v>1120</v>
      </c>
      <c r="H280" s="10">
        <v>3480</v>
      </c>
      <c r="I280" s="11" t="s">
        <v>90</v>
      </c>
      <c r="J280" s="11" t="s">
        <v>91</v>
      </c>
      <c r="K280" s="23">
        <v>3730260</v>
      </c>
      <c r="L280" s="23">
        <v>3730260</v>
      </c>
      <c r="M280" s="23">
        <v>0</v>
      </c>
      <c r="N280" s="23">
        <v>0</v>
      </c>
      <c r="O280" s="23">
        <v>0</v>
      </c>
      <c r="P280" s="23">
        <v>3635859.2</v>
      </c>
      <c r="Q280" s="23">
        <v>3635859.2</v>
      </c>
      <c r="R280" s="23">
        <v>94400.8</v>
      </c>
      <c r="S280" s="23">
        <v>94400.8</v>
      </c>
      <c r="T280" s="23">
        <v>94400.799999999814</v>
      </c>
      <c r="U280" s="12">
        <v>0.97469323854101331</v>
      </c>
      <c r="V280" s="12">
        <v>0</v>
      </c>
      <c r="W280" s="12">
        <v>0.97469323854101331</v>
      </c>
    </row>
    <row r="281" spans="1:23" ht="28.8" outlineLevel="2" x14ac:dyDescent="0.3">
      <c r="A281" s="10" t="s">
        <v>323</v>
      </c>
      <c r="B281" s="10" t="s">
        <v>29</v>
      </c>
      <c r="C281" s="10" t="s">
        <v>62</v>
      </c>
      <c r="D281" s="10" t="s">
        <v>239</v>
      </c>
      <c r="E281" s="10"/>
      <c r="F281" s="10" t="s">
        <v>32</v>
      </c>
      <c r="G281" s="10">
        <v>1120</v>
      </c>
      <c r="H281" s="10">
        <v>3480</v>
      </c>
      <c r="I281" s="11" t="s">
        <v>240</v>
      </c>
      <c r="J281" s="11" t="s">
        <v>241</v>
      </c>
      <c r="K281" s="23">
        <v>8800000</v>
      </c>
      <c r="L281" s="23">
        <v>8800000</v>
      </c>
      <c r="M281" s="23">
        <v>0</v>
      </c>
      <c r="N281" s="23">
        <v>2</v>
      </c>
      <c r="O281" s="23">
        <v>0</v>
      </c>
      <c r="P281" s="23">
        <v>5131500</v>
      </c>
      <c r="Q281" s="23">
        <v>0</v>
      </c>
      <c r="R281" s="23">
        <v>3668498</v>
      </c>
      <c r="S281" s="23">
        <v>3668498</v>
      </c>
      <c r="T281" s="23">
        <v>3668498</v>
      </c>
      <c r="U281" s="12">
        <v>0.583125</v>
      </c>
      <c r="V281" s="12">
        <v>2.2727272727272726E-7</v>
      </c>
      <c r="W281" s="12">
        <v>0.58312522727272731</v>
      </c>
    </row>
    <row r="282" spans="1:23" ht="28.8" outlineLevel="2" x14ac:dyDescent="0.3">
      <c r="A282" s="10" t="s">
        <v>323</v>
      </c>
      <c r="B282" s="10" t="s">
        <v>29</v>
      </c>
      <c r="C282" s="10" t="s">
        <v>62</v>
      </c>
      <c r="D282" s="10" t="s">
        <v>332</v>
      </c>
      <c r="E282" s="10"/>
      <c r="F282" s="10" t="s">
        <v>32</v>
      </c>
      <c r="G282" s="10">
        <v>1120</v>
      </c>
      <c r="H282" s="10">
        <v>3480</v>
      </c>
      <c r="I282" s="11" t="s">
        <v>333</v>
      </c>
      <c r="J282" s="11" t="s">
        <v>99</v>
      </c>
      <c r="K282" s="23">
        <v>0</v>
      </c>
      <c r="L282" s="23">
        <v>0</v>
      </c>
      <c r="M282" s="23">
        <v>0</v>
      </c>
      <c r="N282" s="23">
        <v>0</v>
      </c>
      <c r="O282" s="23">
        <v>0</v>
      </c>
      <c r="P282" s="23">
        <v>0</v>
      </c>
      <c r="Q282" s="23">
        <v>0</v>
      </c>
      <c r="R282" s="23">
        <v>0</v>
      </c>
      <c r="S282" s="23">
        <v>0</v>
      </c>
      <c r="T282" s="23">
        <v>0</v>
      </c>
      <c r="U282" s="12">
        <v>0</v>
      </c>
      <c r="V282" s="12">
        <v>0</v>
      </c>
      <c r="W282" s="12">
        <v>0</v>
      </c>
    </row>
    <row r="283" spans="1:23" ht="28.8" outlineLevel="2" x14ac:dyDescent="0.3">
      <c r="A283" s="10" t="s">
        <v>323</v>
      </c>
      <c r="B283" s="10" t="s">
        <v>29</v>
      </c>
      <c r="C283" s="10" t="s">
        <v>62</v>
      </c>
      <c r="D283" s="10" t="s">
        <v>334</v>
      </c>
      <c r="E283" s="10"/>
      <c r="F283" s="10" t="s">
        <v>32</v>
      </c>
      <c r="G283" s="10">
        <v>1120</v>
      </c>
      <c r="H283" s="10">
        <v>3480</v>
      </c>
      <c r="I283" s="11" t="s">
        <v>335</v>
      </c>
      <c r="J283" s="11"/>
      <c r="K283" s="23">
        <v>3000000</v>
      </c>
      <c r="L283" s="23">
        <v>3000000</v>
      </c>
      <c r="M283" s="23">
        <v>0</v>
      </c>
      <c r="N283" s="23">
        <v>1166909.43</v>
      </c>
      <c r="O283" s="23">
        <v>0</v>
      </c>
      <c r="P283" s="23">
        <v>1151200</v>
      </c>
      <c r="Q283" s="23">
        <v>450000</v>
      </c>
      <c r="R283" s="23">
        <v>681890.57</v>
      </c>
      <c r="S283" s="23">
        <v>681890.57</v>
      </c>
      <c r="T283" s="23">
        <v>681890.57000000007</v>
      </c>
      <c r="U283" s="12">
        <v>0.38373333333333332</v>
      </c>
      <c r="V283" s="12">
        <v>0.38896980999999997</v>
      </c>
      <c r="W283" s="12">
        <v>0.77270314333333334</v>
      </c>
    </row>
    <row r="284" spans="1:23" ht="28.8" outlineLevel="2" x14ac:dyDescent="0.3">
      <c r="A284" s="10" t="s">
        <v>323</v>
      </c>
      <c r="B284" s="10" t="s">
        <v>29</v>
      </c>
      <c r="C284" s="10" t="s">
        <v>62</v>
      </c>
      <c r="D284" s="10" t="s">
        <v>244</v>
      </c>
      <c r="E284" s="10"/>
      <c r="F284" s="10" t="s">
        <v>32</v>
      </c>
      <c r="G284" s="10">
        <v>1120</v>
      </c>
      <c r="H284" s="10">
        <v>3480</v>
      </c>
      <c r="I284" s="11" t="s">
        <v>245</v>
      </c>
      <c r="J284" s="11"/>
      <c r="K284" s="23">
        <v>13330400</v>
      </c>
      <c r="L284" s="23">
        <v>13330400</v>
      </c>
      <c r="M284" s="23">
        <v>0</v>
      </c>
      <c r="N284" s="23">
        <v>0</v>
      </c>
      <c r="O284" s="23">
        <v>0</v>
      </c>
      <c r="P284" s="23">
        <v>13330400</v>
      </c>
      <c r="Q284" s="23">
        <v>12330400</v>
      </c>
      <c r="R284" s="23">
        <v>0</v>
      </c>
      <c r="S284" s="23">
        <v>0</v>
      </c>
      <c r="T284" s="23">
        <v>0</v>
      </c>
      <c r="U284" s="12">
        <v>1</v>
      </c>
      <c r="V284" s="12">
        <v>0</v>
      </c>
      <c r="W284" s="12">
        <v>1</v>
      </c>
    </row>
    <row r="285" spans="1:23" ht="28.8" outlineLevel="2" x14ac:dyDescent="0.3">
      <c r="A285" s="10" t="s">
        <v>323</v>
      </c>
      <c r="B285" s="10" t="s">
        <v>29</v>
      </c>
      <c r="C285" s="10" t="s">
        <v>62</v>
      </c>
      <c r="D285" s="10" t="s">
        <v>95</v>
      </c>
      <c r="E285" s="10"/>
      <c r="F285" s="10" t="s">
        <v>32</v>
      </c>
      <c r="G285" s="10">
        <v>1120</v>
      </c>
      <c r="H285" s="10">
        <v>3480</v>
      </c>
      <c r="I285" s="11" t="s">
        <v>96</v>
      </c>
      <c r="J285" s="11"/>
      <c r="K285" s="23">
        <v>51350000</v>
      </c>
      <c r="L285" s="23">
        <v>51350000</v>
      </c>
      <c r="M285" s="23">
        <v>0</v>
      </c>
      <c r="N285" s="23">
        <v>1700000</v>
      </c>
      <c r="O285" s="23">
        <v>0</v>
      </c>
      <c r="P285" s="23">
        <v>17898313.420000002</v>
      </c>
      <c r="Q285" s="23">
        <v>12455242.699999999</v>
      </c>
      <c r="R285" s="23">
        <v>31751686.579999998</v>
      </c>
      <c r="S285" s="23">
        <v>31751686.579999998</v>
      </c>
      <c r="T285" s="23">
        <v>31751686.579999998</v>
      </c>
      <c r="U285" s="12">
        <v>0.34855527594936714</v>
      </c>
      <c r="V285" s="12">
        <v>3.3106134371957155E-2</v>
      </c>
      <c r="W285" s="12">
        <v>0.38166141032132428</v>
      </c>
    </row>
    <row r="286" spans="1:23" ht="43.2" outlineLevel="2" x14ac:dyDescent="0.3">
      <c r="A286" s="10" t="s">
        <v>323</v>
      </c>
      <c r="B286" s="10" t="s">
        <v>29</v>
      </c>
      <c r="C286" s="10" t="s">
        <v>62</v>
      </c>
      <c r="D286" s="10" t="s">
        <v>97</v>
      </c>
      <c r="E286" s="10"/>
      <c r="F286" s="10" t="s">
        <v>32</v>
      </c>
      <c r="G286" s="10">
        <v>1120</v>
      </c>
      <c r="H286" s="10">
        <v>3480</v>
      </c>
      <c r="I286" s="11" t="s">
        <v>98</v>
      </c>
      <c r="J286" s="11" t="s">
        <v>99</v>
      </c>
      <c r="K286" s="23">
        <v>600000</v>
      </c>
      <c r="L286" s="23">
        <v>600000</v>
      </c>
      <c r="M286" s="23">
        <v>0</v>
      </c>
      <c r="N286" s="23">
        <v>0</v>
      </c>
      <c r="O286" s="23">
        <v>0</v>
      </c>
      <c r="P286" s="23">
        <v>0</v>
      </c>
      <c r="Q286" s="23">
        <v>0</v>
      </c>
      <c r="R286" s="23">
        <v>600000</v>
      </c>
      <c r="S286" s="23">
        <v>600000</v>
      </c>
      <c r="T286" s="23">
        <v>600000</v>
      </c>
      <c r="U286" s="12">
        <v>0</v>
      </c>
      <c r="V286" s="12">
        <v>0</v>
      </c>
      <c r="W286" s="12">
        <v>0</v>
      </c>
    </row>
    <row r="287" spans="1:23" ht="28.8" outlineLevel="2" x14ac:dyDescent="0.3">
      <c r="A287" s="10" t="s">
        <v>323</v>
      </c>
      <c r="B287" s="10" t="s">
        <v>29</v>
      </c>
      <c r="C287" s="10" t="s">
        <v>62</v>
      </c>
      <c r="D287" s="10" t="s">
        <v>246</v>
      </c>
      <c r="E287" s="10"/>
      <c r="F287" s="10" t="s">
        <v>32</v>
      </c>
      <c r="G287" s="10">
        <v>1120</v>
      </c>
      <c r="H287" s="10">
        <v>3480</v>
      </c>
      <c r="I287" s="11" t="s">
        <v>247</v>
      </c>
      <c r="J287" s="11"/>
      <c r="K287" s="23">
        <v>0</v>
      </c>
      <c r="L287" s="23">
        <v>0</v>
      </c>
      <c r="M287" s="23">
        <v>0</v>
      </c>
      <c r="N287" s="23">
        <v>0</v>
      </c>
      <c r="O287" s="23">
        <v>0</v>
      </c>
      <c r="P287" s="23">
        <v>0</v>
      </c>
      <c r="Q287" s="23">
        <v>0</v>
      </c>
      <c r="R287" s="23">
        <v>0</v>
      </c>
      <c r="S287" s="23">
        <v>0</v>
      </c>
      <c r="T287" s="23">
        <v>0</v>
      </c>
      <c r="U287" s="12">
        <v>0</v>
      </c>
      <c r="V287" s="12">
        <v>0</v>
      </c>
      <c r="W287" s="12">
        <v>0</v>
      </c>
    </row>
    <row r="288" spans="1:23" outlineLevel="2" x14ac:dyDescent="0.3">
      <c r="A288" s="10" t="s">
        <v>339</v>
      </c>
      <c r="B288" s="10" t="s">
        <v>29</v>
      </c>
      <c r="C288" s="10" t="s">
        <v>62</v>
      </c>
      <c r="D288" s="10" t="s">
        <v>63</v>
      </c>
      <c r="E288" s="10"/>
      <c r="F288" s="10" t="s">
        <v>32</v>
      </c>
      <c r="G288" s="10">
        <v>1120</v>
      </c>
      <c r="H288" s="10">
        <v>3460</v>
      </c>
      <c r="I288" s="11" t="s">
        <v>64</v>
      </c>
      <c r="J288" s="11" t="s">
        <v>65</v>
      </c>
      <c r="K288" s="23">
        <v>0</v>
      </c>
      <c r="L288" s="23">
        <v>0</v>
      </c>
      <c r="M288" s="23">
        <v>0</v>
      </c>
      <c r="N288" s="23">
        <v>0</v>
      </c>
      <c r="O288" s="23">
        <v>0</v>
      </c>
      <c r="P288" s="23">
        <v>0</v>
      </c>
      <c r="Q288" s="23">
        <v>0</v>
      </c>
      <c r="R288" s="23">
        <v>0</v>
      </c>
      <c r="S288" s="23">
        <v>0</v>
      </c>
      <c r="T288" s="23">
        <v>0</v>
      </c>
      <c r="U288" s="12">
        <v>0</v>
      </c>
      <c r="V288" s="12">
        <v>0</v>
      </c>
      <c r="W288" s="12">
        <v>0</v>
      </c>
    </row>
    <row r="289" spans="1:23" outlineLevel="2" x14ac:dyDescent="0.3">
      <c r="A289" s="10" t="s">
        <v>339</v>
      </c>
      <c r="B289" s="10" t="s">
        <v>29</v>
      </c>
      <c r="C289" s="10" t="s">
        <v>62</v>
      </c>
      <c r="D289" s="10" t="s">
        <v>68</v>
      </c>
      <c r="E289" s="10"/>
      <c r="F289" s="10" t="s">
        <v>32</v>
      </c>
      <c r="G289" s="10">
        <v>1120</v>
      </c>
      <c r="H289" s="10">
        <v>3460</v>
      </c>
      <c r="I289" s="11" t="s">
        <v>69</v>
      </c>
      <c r="J289" s="11"/>
      <c r="K289" s="23">
        <v>13605000</v>
      </c>
      <c r="L289" s="23">
        <v>13605000</v>
      </c>
      <c r="M289" s="23">
        <v>0</v>
      </c>
      <c r="N289" s="23">
        <v>0</v>
      </c>
      <c r="O289" s="23">
        <v>0</v>
      </c>
      <c r="P289" s="23">
        <v>6377000</v>
      </c>
      <c r="Q289" s="23">
        <v>3435000</v>
      </c>
      <c r="R289" s="23">
        <v>7228000</v>
      </c>
      <c r="S289" s="23">
        <v>7228000</v>
      </c>
      <c r="T289" s="23">
        <v>7228000</v>
      </c>
      <c r="U289" s="12">
        <v>0.46872473355384048</v>
      </c>
      <c r="V289" s="12">
        <v>0</v>
      </c>
      <c r="W289" s="12">
        <v>0.46872473355384048</v>
      </c>
    </row>
    <row r="290" spans="1:23" ht="230.4" outlineLevel="2" x14ac:dyDescent="0.3">
      <c r="A290" s="10" t="s">
        <v>339</v>
      </c>
      <c r="B290" s="10" t="s">
        <v>29</v>
      </c>
      <c r="C290" s="10" t="s">
        <v>62</v>
      </c>
      <c r="D290" s="10" t="s">
        <v>75</v>
      </c>
      <c r="E290" s="10"/>
      <c r="F290" s="10" t="s">
        <v>32</v>
      </c>
      <c r="G290" s="10">
        <v>1120</v>
      </c>
      <c r="H290" s="10">
        <v>3460</v>
      </c>
      <c r="I290" s="11" t="s">
        <v>340</v>
      </c>
      <c r="J290" s="11" t="s">
        <v>74</v>
      </c>
      <c r="K290" s="23">
        <v>44290502</v>
      </c>
      <c r="L290" s="23">
        <v>44290502</v>
      </c>
      <c r="M290" s="23">
        <v>0</v>
      </c>
      <c r="N290" s="23">
        <v>0</v>
      </c>
      <c r="O290" s="23">
        <v>0</v>
      </c>
      <c r="P290" s="23">
        <v>44290500.07</v>
      </c>
      <c r="Q290" s="23">
        <v>44290500.07</v>
      </c>
      <c r="R290" s="23">
        <v>1.93</v>
      </c>
      <c r="S290" s="23">
        <v>1.93</v>
      </c>
      <c r="T290" s="23">
        <v>1.9299999997019768</v>
      </c>
      <c r="U290" s="12">
        <v>0.99999995642406581</v>
      </c>
      <c r="V290" s="12">
        <v>0</v>
      </c>
      <c r="W290" s="12">
        <v>0.99999995642406581</v>
      </c>
    </row>
    <row r="291" spans="1:23" ht="72" outlineLevel="2" x14ac:dyDescent="0.3">
      <c r="A291" s="10" t="s">
        <v>339</v>
      </c>
      <c r="B291" s="10" t="s">
        <v>29</v>
      </c>
      <c r="C291" s="10" t="s">
        <v>62</v>
      </c>
      <c r="D291" s="10" t="s">
        <v>77</v>
      </c>
      <c r="E291" s="10"/>
      <c r="F291" s="10" t="s">
        <v>32</v>
      </c>
      <c r="G291" s="10">
        <v>1120</v>
      </c>
      <c r="H291" s="10">
        <v>3460</v>
      </c>
      <c r="I291" s="11" t="s">
        <v>341</v>
      </c>
      <c r="J291" s="11" t="s">
        <v>74</v>
      </c>
      <c r="K291" s="23">
        <v>0</v>
      </c>
      <c r="L291" s="23">
        <v>0</v>
      </c>
      <c r="M291" s="23">
        <v>0</v>
      </c>
      <c r="N291" s="23">
        <v>0</v>
      </c>
      <c r="O291" s="23">
        <v>0</v>
      </c>
      <c r="P291" s="23">
        <v>0</v>
      </c>
      <c r="Q291" s="23">
        <v>0</v>
      </c>
      <c r="R291" s="23">
        <v>0</v>
      </c>
      <c r="S291" s="23">
        <v>0</v>
      </c>
      <c r="T291" s="23">
        <v>0</v>
      </c>
      <c r="U291" s="12">
        <v>0</v>
      </c>
      <c r="V291" s="12">
        <v>0</v>
      </c>
      <c r="W291" s="12">
        <v>0</v>
      </c>
    </row>
    <row r="292" spans="1:23" ht="409.6" outlineLevel="2" x14ac:dyDescent="0.3">
      <c r="A292" s="10" t="s">
        <v>339</v>
      </c>
      <c r="B292" s="10" t="s">
        <v>29</v>
      </c>
      <c r="C292" s="10" t="s">
        <v>62</v>
      </c>
      <c r="D292" s="10" t="s">
        <v>79</v>
      </c>
      <c r="E292" s="10"/>
      <c r="F292" s="10" t="s">
        <v>32</v>
      </c>
      <c r="G292" s="10">
        <v>1120</v>
      </c>
      <c r="H292" s="10">
        <v>3460</v>
      </c>
      <c r="I292" s="11" t="s">
        <v>342</v>
      </c>
      <c r="J292" s="11" t="s">
        <v>74</v>
      </c>
      <c r="K292" s="23">
        <v>298510000</v>
      </c>
      <c r="L292" s="23">
        <v>298510000</v>
      </c>
      <c r="M292" s="23">
        <v>0</v>
      </c>
      <c r="N292" s="23">
        <v>16558000</v>
      </c>
      <c r="O292" s="23">
        <v>0</v>
      </c>
      <c r="P292" s="23">
        <v>55400000</v>
      </c>
      <c r="Q292" s="23">
        <v>0</v>
      </c>
      <c r="R292" s="23">
        <v>226552000</v>
      </c>
      <c r="S292" s="23">
        <v>226552000</v>
      </c>
      <c r="T292" s="23">
        <v>226552000</v>
      </c>
      <c r="U292" s="12">
        <v>0.18558842249840876</v>
      </c>
      <c r="V292" s="12">
        <v>5.5468828514957623E-2</v>
      </c>
      <c r="W292" s="12">
        <v>0.24105725101336639</v>
      </c>
    </row>
    <row r="293" spans="1:23" ht="72" outlineLevel="2" x14ac:dyDescent="0.3">
      <c r="A293" s="10" t="s">
        <v>339</v>
      </c>
      <c r="B293" s="10" t="s">
        <v>29</v>
      </c>
      <c r="C293" s="10" t="s">
        <v>62</v>
      </c>
      <c r="D293" s="10" t="s">
        <v>81</v>
      </c>
      <c r="E293" s="10"/>
      <c r="F293" s="10" t="s">
        <v>32</v>
      </c>
      <c r="G293" s="10">
        <v>1120</v>
      </c>
      <c r="H293" s="10">
        <v>3460</v>
      </c>
      <c r="I293" s="11" t="s">
        <v>343</v>
      </c>
      <c r="J293" s="11" t="s">
        <v>38</v>
      </c>
      <c r="K293" s="23">
        <v>3665050386.5599999</v>
      </c>
      <c r="L293" s="23">
        <v>3665050386.5599999</v>
      </c>
      <c r="M293" s="23">
        <v>0</v>
      </c>
      <c r="N293" s="23">
        <v>381480897.30000001</v>
      </c>
      <c r="O293" s="23">
        <v>0</v>
      </c>
      <c r="P293" s="23">
        <v>3141261531.8000002</v>
      </c>
      <c r="Q293" s="23">
        <v>182364184.13999999</v>
      </c>
      <c r="R293" s="23">
        <v>142307957.46000001</v>
      </c>
      <c r="S293" s="23">
        <v>142307957.46000001</v>
      </c>
      <c r="T293" s="23">
        <v>142307957.45999956</v>
      </c>
      <c r="U293" s="12">
        <v>0.85708549691955926</v>
      </c>
      <c r="V293" s="12">
        <v>0.10408612626416203</v>
      </c>
      <c r="W293" s="12">
        <v>0.96117162318372129</v>
      </c>
    </row>
    <row r="294" spans="1:23" outlineLevel="2" x14ac:dyDescent="0.3">
      <c r="A294" s="10" t="s">
        <v>339</v>
      </c>
      <c r="B294" s="10" t="s">
        <v>29</v>
      </c>
      <c r="C294" s="10" t="s">
        <v>62</v>
      </c>
      <c r="D294" s="10" t="s">
        <v>83</v>
      </c>
      <c r="E294" s="10"/>
      <c r="F294" s="10" t="s">
        <v>32</v>
      </c>
      <c r="G294" s="10">
        <v>1120</v>
      </c>
      <c r="H294" s="10">
        <v>3460</v>
      </c>
      <c r="I294" s="11" t="s">
        <v>84</v>
      </c>
      <c r="J294" s="11" t="s">
        <v>38</v>
      </c>
      <c r="K294" s="23">
        <v>38358200</v>
      </c>
      <c r="L294" s="23">
        <v>38358200</v>
      </c>
      <c r="M294" s="23">
        <v>0</v>
      </c>
      <c r="N294" s="23">
        <v>1832098.51</v>
      </c>
      <c r="O294" s="23">
        <v>0</v>
      </c>
      <c r="P294" s="23">
        <v>22597401.489999998</v>
      </c>
      <c r="Q294" s="23">
        <v>22733051.489999998</v>
      </c>
      <c r="R294" s="23">
        <v>13928700</v>
      </c>
      <c r="S294" s="23">
        <v>13928700</v>
      </c>
      <c r="T294" s="23">
        <v>13928700.000000004</v>
      </c>
      <c r="U294" s="12">
        <v>0.58911527365726224</v>
      </c>
      <c r="V294" s="12">
        <v>4.7762890594449166E-2</v>
      </c>
      <c r="W294" s="12">
        <v>0.6368781642517114</v>
      </c>
    </row>
    <row r="295" spans="1:23" ht="28.8" outlineLevel="2" x14ac:dyDescent="0.3">
      <c r="A295" s="10" t="s">
        <v>339</v>
      </c>
      <c r="B295" s="10" t="s">
        <v>29</v>
      </c>
      <c r="C295" s="10" t="s">
        <v>62</v>
      </c>
      <c r="D295" s="10" t="s">
        <v>89</v>
      </c>
      <c r="E295" s="10"/>
      <c r="F295" s="10" t="s">
        <v>32</v>
      </c>
      <c r="G295" s="10">
        <v>1120</v>
      </c>
      <c r="H295" s="10">
        <v>3460</v>
      </c>
      <c r="I295" s="11" t="s">
        <v>90</v>
      </c>
      <c r="J295" s="11" t="s">
        <v>91</v>
      </c>
      <c r="K295" s="23">
        <v>0</v>
      </c>
      <c r="L295" s="23">
        <v>0</v>
      </c>
      <c r="M295" s="23">
        <v>0</v>
      </c>
      <c r="N295" s="23">
        <v>0</v>
      </c>
      <c r="O295" s="23">
        <v>0</v>
      </c>
      <c r="P295" s="23">
        <v>0</v>
      </c>
      <c r="Q295" s="23">
        <v>0</v>
      </c>
      <c r="R295" s="23">
        <v>0</v>
      </c>
      <c r="S295" s="23">
        <v>0</v>
      </c>
      <c r="T295" s="23">
        <v>0</v>
      </c>
      <c r="U295" s="12">
        <v>0</v>
      </c>
      <c r="V295" s="12">
        <v>0</v>
      </c>
      <c r="W295" s="12">
        <v>0</v>
      </c>
    </row>
    <row r="296" spans="1:23" ht="28.8" outlineLevel="2" x14ac:dyDescent="0.3">
      <c r="A296" s="10" t="s">
        <v>339</v>
      </c>
      <c r="B296" s="10" t="s">
        <v>29</v>
      </c>
      <c r="C296" s="10" t="s">
        <v>62</v>
      </c>
      <c r="D296" s="10" t="s">
        <v>239</v>
      </c>
      <c r="E296" s="10"/>
      <c r="F296" s="10" t="s">
        <v>32</v>
      </c>
      <c r="G296" s="10">
        <v>1120</v>
      </c>
      <c r="H296" s="10">
        <v>3460</v>
      </c>
      <c r="I296" s="11" t="s">
        <v>240</v>
      </c>
      <c r="J296" s="11" t="s">
        <v>448</v>
      </c>
      <c r="K296" s="23">
        <v>0</v>
      </c>
      <c r="L296" s="23">
        <v>0</v>
      </c>
      <c r="M296" s="23">
        <v>0</v>
      </c>
      <c r="N296" s="23">
        <v>0</v>
      </c>
      <c r="O296" s="23">
        <v>0</v>
      </c>
      <c r="P296" s="23">
        <v>0</v>
      </c>
      <c r="Q296" s="23">
        <v>0</v>
      </c>
      <c r="R296" s="23">
        <v>0</v>
      </c>
      <c r="S296" s="23">
        <v>0</v>
      </c>
      <c r="T296" s="23">
        <v>0</v>
      </c>
      <c r="U296" s="12">
        <v>0</v>
      </c>
      <c r="V296" s="12">
        <v>0</v>
      </c>
      <c r="W296" s="12">
        <v>0</v>
      </c>
    </row>
    <row r="297" spans="1:23" outlineLevel="2" x14ac:dyDescent="0.3">
      <c r="A297" s="10" t="s">
        <v>339</v>
      </c>
      <c r="B297" s="10" t="s">
        <v>29</v>
      </c>
      <c r="C297" s="10" t="s">
        <v>62</v>
      </c>
      <c r="D297" s="10" t="s">
        <v>250</v>
      </c>
      <c r="E297" s="10"/>
      <c r="F297" s="10" t="s">
        <v>32</v>
      </c>
      <c r="G297" s="10">
        <v>1120</v>
      </c>
      <c r="H297" s="10">
        <v>3460</v>
      </c>
      <c r="I297" s="11" t="s">
        <v>344</v>
      </c>
      <c r="J297" s="11"/>
      <c r="K297" s="23">
        <v>0</v>
      </c>
      <c r="L297" s="23">
        <v>0</v>
      </c>
      <c r="M297" s="23">
        <v>0</v>
      </c>
      <c r="N297" s="23">
        <v>0</v>
      </c>
      <c r="O297" s="23">
        <v>0</v>
      </c>
      <c r="P297" s="23">
        <v>0</v>
      </c>
      <c r="Q297" s="23">
        <v>0</v>
      </c>
      <c r="R297" s="23">
        <v>0</v>
      </c>
      <c r="S297" s="23">
        <v>0</v>
      </c>
      <c r="T297" s="23">
        <v>0</v>
      </c>
      <c r="U297" s="12">
        <v>0</v>
      </c>
      <c r="V297" s="12">
        <v>0</v>
      </c>
      <c r="W297" s="12">
        <v>0</v>
      </c>
    </row>
    <row r="298" spans="1:23" outlineLevel="1" x14ac:dyDescent="0.3">
      <c r="A298" s="44"/>
      <c r="B298" s="44"/>
      <c r="C298" s="43" t="s">
        <v>102</v>
      </c>
      <c r="D298" s="44"/>
      <c r="E298" s="44"/>
      <c r="F298" s="44"/>
      <c r="G298" s="44"/>
      <c r="H298" s="44"/>
      <c r="I298" s="45"/>
      <c r="J298" s="45"/>
      <c r="K298" s="36">
        <f t="shared" ref="K298:T298" si="1">SUBTOTAL(9,K191:K297)</f>
        <v>28596418563.760002</v>
      </c>
      <c r="L298" s="36">
        <f t="shared" si="1"/>
        <v>28596418563.760002</v>
      </c>
      <c r="M298" s="36">
        <f t="shared" si="1"/>
        <v>108471850</v>
      </c>
      <c r="N298" s="36">
        <f t="shared" si="1"/>
        <v>1122834151.28</v>
      </c>
      <c r="O298" s="36">
        <f t="shared" si="1"/>
        <v>2100111.0300000003</v>
      </c>
      <c r="P298" s="36">
        <f t="shared" si="1"/>
        <v>23251333567.150002</v>
      </c>
      <c r="Q298" s="36">
        <f t="shared" si="1"/>
        <v>15790982912.640005</v>
      </c>
      <c r="R298" s="36">
        <f t="shared" si="1"/>
        <v>4111678883.96</v>
      </c>
      <c r="S298" s="36">
        <f t="shared" si="1"/>
        <v>4111678884.3000007</v>
      </c>
      <c r="T298" s="36">
        <f t="shared" si="1"/>
        <v>4111678884.2999997</v>
      </c>
      <c r="U298" s="37">
        <f>+P298/L298</f>
        <v>0.81308550982731165</v>
      </c>
      <c r="V298" s="37">
        <f>+(M298+N298+O298)/L298</f>
        <v>4.3131488985585241E-2</v>
      </c>
      <c r="W298" s="37">
        <f>+U298+V298</f>
        <v>0.85621699881289692</v>
      </c>
    </row>
    <row r="299" spans="1:23" ht="28.8" outlineLevel="2" x14ac:dyDescent="0.3">
      <c r="A299" s="10" t="s">
        <v>28</v>
      </c>
      <c r="B299" s="10" t="s">
        <v>29</v>
      </c>
      <c r="C299" s="10" t="s">
        <v>103</v>
      </c>
      <c r="D299" s="10" t="s">
        <v>104</v>
      </c>
      <c r="E299" s="10"/>
      <c r="F299" s="10" t="s">
        <v>32</v>
      </c>
      <c r="G299" s="10">
        <v>1120</v>
      </c>
      <c r="H299" s="10">
        <v>3480</v>
      </c>
      <c r="I299" s="11" t="s">
        <v>105</v>
      </c>
      <c r="J299" s="11"/>
      <c r="K299" s="23">
        <v>291810</v>
      </c>
      <c r="L299" s="23">
        <v>291810</v>
      </c>
      <c r="M299" s="23">
        <v>0</v>
      </c>
      <c r="N299" s="23">
        <v>0</v>
      </c>
      <c r="O299" s="23">
        <v>0</v>
      </c>
      <c r="P299" s="23">
        <v>266496</v>
      </c>
      <c r="Q299" s="23">
        <v>266496</v>
      </c>
      <c r="R299" s="23">
        <v>25314</v>
      </c>
      <c r="S299" s="23">
        <v>25314</v>
      </c>
      <c r="T299" s="23">
        <v>25314</v>
      </c>
      <c r="U299" s="12">
        <v>0.91325177341420782</v>
      </c>
      <c r="V299" s="12">
        <v>0</v>
      </c>
      <c r="W299" s="12">
        <v>0.91325177341420782</v>
      </c>
    </row>
    <row r="300" spans="1:23" outlineLevel="2" x14ac:dyDescent="0.3">
      <c r="A300" s="10" t="s">
        <v>28</v>
      </c>
      <c r="B300" s="10" t="s">
        <v>29</v>
      </c>
      <c r="C300" s="10" t="s">
        <v>103</v>
      </c>
      <c r="D300" s="10" t="s">
        <v>106</v>
      </c>
      <c r="E300" s="10"/>
      <c r="F300" s="10" t="s">
        <v>32</v>
      </c>
      <c r="G300" s="10">
        <v>1120</v>
      </c>
      <c r="H300" s="10">
        <v>3480</v>
      </c>
      <c r="I300" s="11" t="s">
        <v>107</v>
      </c>
      <c r="J300" s="11"/>
      <c r="K300" s="23">
        <v>52568623</v>
      </c>
      <c r="L300" s="23">
        <v>52568623</v>
      </c>
      <c r="M300" s="23">
        <v>0</v>
      </c>
      <c r="N300" s="23">
        <v>1773835.09</v>
      </c>
      <c r="O300" s="23">
        <v>0</v>
      </c>
      <c r="P300" s="23">
        <v>40290113.270000003</v>
      </c>
      <c r="Q300" s="23">
        <v>1605950</v>
      </c>
      <c r="R300" s="23">
        <v>10504674.640000001</v>
      </c>
      <c r="S300" s="23">
        <v>10504674.640000001</v>
      </c>
      <c r="T300" s="23">
        <v>10504674.639999993</v>
      </c>
      <c r="U300" s="12">
        <v>0.76642892605347501</v>
      </c>
      <c r="V300" s="12">
        <v>3.3743229112164493E-2</v>
      </c>
      <c r="W300" s="12">
        <v>0.80017215516563955</v>
      </c>
    </row>
    <row r="301" spans="1:23" outlineLevel="2" x14ac:dyDescent="0.3">
      <c r="A301" s="10" t="s">
        <v>28</v>
      </c>
      <c r="B301" s="10" t="s">
        <v>29</v>
      </c>
      <c r="C301" s="10" t="s">
        <v>103</v>
      </c>
      <c r="D301" s="10" t="s">
        <v>108</v>
      </c>
      <c r="E301" s="10"/>
      <c r="F301" s="10" t="s">
        <v>32</v>
      </c>
      <c r="G301" s="10">
        <v>1120</v>
      </c>
      <c r="H301" s="10">
        <v>3480</v>
      </c>
      <c r="I301" s="11" t="s">
        <v>109</v>
      </c>
      <c r="J301" s="11"/>
      <c r="K301" s="23">
        <v>47120</v>
      </c>
      <c r="L301" s="23">
        <v>47120</v>
      </c>
      <c r="M301" s="23">
        <v>0</v>
      </c>
      <c r="N301" s="23">
        <v>30800</v>
      </c>
      <c r="O301" s="23">
        <v>0</v>
      </c>
      <c r="P301" s="23">
        <v>0</v>
      </c>
      <c r="Q301" s="23">
        <v>0</v>
      </c>
      <c r="R301" s="23">
        <v>16320</v>
      </c>
      <c r="S301" s="23">
        <v>16320</v>
      </c>
      <c r="T301" s="23">
        <v>16320</v>
      </c>
      <c r="U301" s="12">
        <v>0</v>
      </c>
      <c r="V301" s="12">
        <v>0.65365025466893034</v>
      </c>
      <c r="W301" s="12">
        <v>0.65365025466893034</v>
      </c>
    </row>
    <row r="302" spans="1:23" outlineLevel="2" x14ac:dyDescent="0.3">
      <c r="A302" s="10" t="s">
        <v>28</v>
      </c>
      <c r="B302" s="10" t="s">
        <v>29</v>
      </c>
      <c r="C302" s="10" t="s">
        <v>103</v>
      </c>
      <c r="D302" s="10" t="s">
        <v>110</v>
      </c>
      <c r="E302" s="10"/>
      <c r="F302" s="10" t="s">
        <v>32</v>
      </c>
      <c r="G302" s="10">
        <v>1120</v>
      </c>
      <c r="H302" s="10">
        <v>3480</v>
      </c>
      <c r="I302" s="11" t="s">
        <v>111</v>
      </c>
      <c r="J302" s="11" t="s">
        <v>38</v>
      </c>
      <c r="K302" s="23">
        <v>16850000</v>
      </c>
      <c r="L302" s="23">
        <v>16850000</v>
      </c>
      <c r="M302" s="23">
        <v>0</v>
      </c>
      <c r="N302" s="23">
        <v>0</v>
      </c>
      <c r="O302" s="23">
        <v>0</v>
      </c>
      <c r="P302" s="23">
        <v>4133591.19</v>
      </c>
      <c r="Q302" s="23">
        <v>2836096.19</v>
      </c>
      <c r="R302" s="23">
        <v>12716408.810000001</v>
      </c>
      <c r="S302" s="23">
        <v>12716408.810000001</v>
      </c>
      <c r="T302" s="23">
        <v>12716408.810000001</v>
      </c>
      <c r="U302" s="12">
        <v>0.24531698456973294</v>
      </c>
      <c r="V302" s="12">
        <v>0</v>
      </c>
      <c r="W302" s="12">
        <v>0.24531698456973294</v>
      </c>
    </row>
    <row r="303" spans="1:23" outlineLevel="2" x14ac:dyDescent="0.3">
      <c r="A303" s="10" t="s">
        <v>28</v>
      </c>
      <c r="B303" s="10" t="s">
        <v>29</v>
      </c>
      <c r="C303" s="10" t="s">
        <v>103</v>
      </c>
      <c r="D303" s="10" t="s">
        <v>112</v>
      </c>
      <c r="E303" s="10"/>
      <c r="F303" s="10" t="s">
        <v>32</v>
      </c>
      <c r="G303" s="10">
        <v>1120</v>
      </c>
      <c r="H303" s="10">
        <v>3480</v>
      </c>
      <c r="I303" s="11" t="s">
        <v>113</v>
      </c>
      <c r="J303" s="11"/>
      <c r="K303" s="23">
        <v>355852</v>
      </c>
      <c r="L303" s="23">
        <v>355852</v>
      </c>
      <c r="M303" s="23">
        <v>0</v>
      </c>
      <c r="N303" s="23">
        <v>0</v>
      </c>
      <c r="O303" s="23">
        <v>0</v>
      </c>
      <c r="P303" s="23">
        <v>186112.35</v>
      </c>
      <c r="Q303" s="23">
        <v>0</v>
      </c>
      <c r="R303" s="23">
        <v>169739.65</v>
      </c>
      <c r="S303" s="23">
        <v>169739.65</v>
      </c>
      <c r="T303" s="23">
        <v>169739.65</v>
      </c>
      <c r="U303" s="12">
        <v>0.52300492901543338</v>
      </c>
      <c r="V303" s="12">
        <v>0</v>
      </c>
      <c r="W303" s="12">
        <v>0.52300492901543338</v>
      </c>
    </row>
    <row r="304" spans="1:23" ht="28.8" outlineLevel="2" x14ac:dyDescent="0.3">
      <c r="A304" s="10" t="s">
        <v>28</v>
      </c>
      <c r="B304" s="10" t="s">
        <v>29</v>
      </c>
      <c r="C304" s="10" t="s">
        <v>103</v>
      </c>
      <c r="D304" s="10" t="s">
        <v>114</v>
      </c>
      <c r="E304" s="10"/>
      <c r="F304" s="10" t="s">
        <v>32</v>
      </c>
      <c r="G304" s="10">
        <v>1120</v>
      </c>
      <c r="H304" s="10">
        <v>3480</v>
      </c>
      <c r="I304" s="11" t="s">
        <v>115</v>
      </c>
      <c r="J304" s="11"/>
      <c r="K304" s="23">
        <v>9048560</v>
      </c>
      <c r="L304" s="23">
        <v>9048560</v>
      </c>
      <c r="M304" s="23">
        <v>3091311.96</v>
      </c>
      <c r="N304" s="23">
        <v>0</v>
      </c>
      <c r="O304" s="23">
        <v>0</v>
      </c>
      <c r="P304" s="23">
        <v>4712503.62</v>
      </c>
      <c r="Q304" s="23">
        <v>4599401.62</v>
      </c>
      <c r="R304" s="23">
        <v>1244744.42</v>
      </c>
      <c r="S304" s="23">
        <v>1244744.42</v>
      </c>
      <c r="T304" s="23">
        <v>1244744.42</v>
      </c>
      <c r="U304" s="12">
        <v>0.52080149990716751</v>
      </c>
      <c r="V304" s="12">
        <v>0.34163579177239251</v>
      </c>
      <c r="W304" s="12">
        <v>0.86243729167955996</v>
      </c>
    </row>
    <row r="305" spans="1:23" outlineLevel="2" x14ac:dyDescent="0.3">
      <c r="A305" s="10" t="s">
        <v>28</v>
      </c>
      <c r="B305" s="10" t="s">
        <v>29</v>
      </c>
      <c r="C305" s="10" t="s">
        <v>103</v>
      </c>
      <c r="D305" s="10" t="s">
        <v>116</v>
      </c>
      <c r="E305" s="10"/>
      <c r="F305" s="10" t="s">
        <v>32</v>
      </c>
      <c r="G305" s="10">
        <v>1120</v>
      </c>
      <c r="H305" s="10">
        <v>3480</v>
      </c>
      <c r="I305" s="11" t="s">
        <v>117</v>
      </c>
      <c r="J305" s="11"/>
      <c r="K305" s="23">
        <v>424297</v>
      </c>
      <c r="L305" s="23">
        <v>424297</v>
      </c>
      <c r="M305" s="23">
        <v>0</v>
      </c>
      <c r="N305" s="23">
        <v>0</v>
      </c>
      <c r="O305" s="23">
        <v>0</v>
      </c>
      <c r="P305" s="23">
        <v>82189.399999999994</v>
      </c>
      <c r="Q305" s="23">
        <v>0</v>
      </c>
      <c r="R305" s="23">
        <v>342107.6</v>
      </c>
      <c r="S305" s="23">
        <v>342107.6</v>
      </c>
      <c r="T305" s="23">
        <v>342107.6</v>
      </c>
      <c r="U305" s="12">
        <v>0.19370723809029994</v>
      </c>
      <c r="V305" s="12">
        <v>0</v>
      </c>
      <c r="W305" s="12">
        <v>0.19370723809029994</v>
      </c>
    </row>
    <row r="306" spans="1:23" outlineLevel="2" x14ac:dyDescent="0.3">
      <c r="A306" s="10" t="s">
        <v>28</v>
      </c>
      <c r="B306" s="10" t="s">
        <v>29</v>
      </c>
      <c r="C306" s="10" t="s">
        <v>103</v>
      </c>
      <c r="D306" s="10" t="s">
        <v>118</v>
      </c>
      <c r="E306" s="10"/>
      <c r="F306" s="10" t="s">
        <v>32</v>
      </c>
      <c r="G306" s="10">
        <v>1120</v>
      </c>
      <c r="H306" s="10">
        <v>3480</v>
      </c>
      <c r="I306" s="11" t="s">
        <v>119</v>
      </c>
      <c r="J306" s="11"/>
      <c r="K306" s="23">
        <v>0</v>
      </c>
      <c r="L306" s="23">
        <v>0</v>
      </c>
      <c r="M306" s="23">
        <v>0</v>
      </c>
      <c r="N306" s="23">
        <v>0</v>
      </c>
      <c r="O306" s="23">
        <v>0</v>
      </c>
      <c r="P306" s="23">
        <v>0</v>
      </c>
      <c r="Q306" s="23">
        <v>0</v>
      </c>
      <c r="R306" s="23">
        <v>0</v>
      </c>
      <c r="S306" s="23">
        <v>0</v>
      </c>
      <c r="T306" s="23">
        <v>0</v>
      </c>
      <c r="U306" s="12">
        <v>0</v>
      </c>
      <c r="V306" s="12">
        <v>0</v>
      </c>
      <c r="W306" s="12">
        <v>0</v>
      </c>
    </row>
    <row r="307" spans="1:23" ht="28.8" outlineLevel="2" x14ac:dyDescent="0.3">
      <c r="A307" s="10" t="s">
        <v>28</v>
      </c>
      <c r="B307" s="10" t="s">
        <v>29</v>
      </c>
      <c r="C307" s="10" t="s">
        <v>103</v>
      </c>
      <c r="D307" s="10" t="s">
        <v>120</v>
      </c>
      <c r="E307" s="10"/>
      <c r="F307" s="10" t="s">
        <v>32</v>
      </c>
      <c r="G307" s="10">
        <v>1120</v>
      </c>
      <c r="H307" s="10">
        <v>3480</v>
      </c>
      <c r="I307" s="11" t="s">
        <v>121</v>
      </c>
      <c r="J307" s="11"/>
      <c r="K307" s="23">
        <v>14697635</v>
      </c>
      <c r="L307" s="23">
        <v>14697635</v>
      </c>
      <c r="M307" s="23">
        <v>7459084.4299999997</v>
      </c>
      <c r="N307" s="23">
        <v>0</v>
      </c>
      <c r="O307" s="23">
        <v>0</v>
      </c>
      <c r="P307" s="23">
        <v>113833.15</v>
      </c>
      <c r="Q307" s="23">
        <v>50833.15</v>
      </c>
      <c r="R307" s="23">
        <v>7124717.4199999999</v>
      </c>
      <c r="S307" s="23">
        <v>7124717.4199999999</v>
      </c>
      <c r="T307" s="23">
        <v>7124717.4199999999</v>
      </c>
      <c r="U307" s="12">
        <v>7.7449977496379515E-3</v>
      </c>
      <c r="V307" s="12">
        <v>0.50750235871281335</v>
      </c>
      <c r="W307" s="12">
        <v>0.51524735646245134</v>
      </c>
    </row>
    <row r="308" spans="1:23" ht="28.8" outlineLevel="2" x14ac:dyDescent="0.3">
      <c r="A308" s="10" t="s">
        <v>28</v>
      </c>
      <c r="B308" s="10" t="s">
        <v>29</v>
      </c>
      <c r="C308" s="10" t="s">
        <v>103</v>
      </c>
      <c r="D308" s="10" t="s">
        <v>122</v>
      </c>
      <c r="E308" s="10"/>
      <c r="F308" s="10" t="s">
        <v>32</v>
      </c>
      <c r="G308" s="10">
        <v>1120</v>
      </c>
      <c r="H308" s="10">
        <v>3480</v>
      </c>
      <c r="I308" s="11" t="s">
        <v>123</v>
      </c>
      <c r="J308" s="11"/>
      <c r="K308" s="23">
        <v>468995</v>
      </c>
      <c r="L308" s="23">
        <v>468995</v>
      </c>
      <c r="M308" s="23">
        <v>0</v>
      </c>
      <c r="N308" s="23">
        <v>77485</v>
      </c>
      <c r="O308" s="23">
        <v>0</v>
      </c>
      <c r="P308" s="23">
        <v>0</v>
      </c>
      <c r="Q308" s="23">
        <v>0</v>
      </c>
      <c r="R308" s="23">
        <v>391510</v>
      </c>
      <c r="S308" s="23">
        <v>391510</v>
      </c>
      <c r="T308" s="23">
        <v>391510</v>
      </c>
      <c r="U308" s="12">
        <v>0</v>
      </c>
      <c r="V308" s="12">
        <v>0.16521498096994638</v>
      </c>
      <c r="W308" s="12">
        <v>0.16521498096994638</v>
      </c>
    </row>
    <row r="309" spans="1:23" outlineLevel="2" x14ac:dyDescent="0.3">
      <c r="A309" s="10" t="s">
        <v>28</v>
      </c>
      <c r="B309" s="10" t="s">
        <v>29</v>
      </c>
      <c r="C309" s="10" t="s">
        <v>103</v>
      </c>
      <c r="D309" s="10" t="s">
        <v>124</v>
      </c>
      <c r="E309" s="10"/>
      <c r="F309" s="10" t="s">
        <v>32</v>
      </c>
      <c r="G309" s="10">
        <v>1120</v>
      </c>
      <c r="H309" s="10">
        <v>3480</v>
      </c>
      <c r="I309" s="11" t="s">
        <v>125</v>
      </c>
      <c r="J309" s="11"/>
      <c r="K309" s="23">
        <v>23706953</v>
      </c>
      <c r="L309" s="23">
        <v>23706953</v>
      </c>
      <c r="M309" s="23">
        <v>0</v>
      </c>
      <c r="N309" s="23">
        <v>2735797.53</v>
      </c>
      <c r="O309" s="23">
        <v>0</v>
      </c>
      <c r="P309" s="23">
        <v>15179690.289999999</v>
      </c>
      <c r="Q309" s="23">
        <v>2141000</v>
      </c>
      <c r="R309" s="23">
        <v>5791465.1799999997</v>
      </c>
      <c r="S309" s="23">
        <v>5791465.1799999997</v>
      </c>
      <c r="T309" s="23">
        <v>5791465.1799999997</v>
      </c>
      <c r="U309" s="12">
        <v>0.64030541124369711</v>
      </c>
      <c r="V309" s="12">
        <v>0.11540063921331432</v>
      </c>
      <c r="W309" s="12">
        <v>0.75570605045701145</v>
      </c>
    </row>
    <row r="310" spans="1:23" outlineLevel="2" x14ac:dyDescent="0.3">
      <c r="A310" s="10" t="s">
        <v>28</v>
      </c>
      <c r="B310" s="10" t="s">
        <v>29</v>
      </c>
      <c r="C310" s="10" t="s">
        <v>103</v>
      </c>
      <c r="D310" s="10" t="s">
        <v>126</v>
      </c>
      <c r="E310" s="10"/>
      <c r="F310" s="10" t="s">
        <v>32</v>
      </c>
      <c r="G310" s="10">
        <v>1120</v>
      </c>
      <c r="H310" s="10">
        <v>3480</v>
      </c>
      <c r="I310" s="11" t="s">
        <v>127</v>
      </c>
      <c r="J310" s="11"/>
      <c r="K310" s="23">
        <v>6964578</v>
      </c>
      <c r="L310" s="23">
        <v>6964578</v>
      </c>
      <c r="M310" s="23">
        <v>0</v>
      </c>
      <c r="N310" s="23">
        <v>508999.94</v>
      </c>
      <c r="O310" s="23">
        <v>0</v>
      </c>
      <c r="P310" s="23">
        <v>5188826.9000000004</v>
      </c>
      <c r="Q310" s="23">
        <v>0</v>
      </c>
      <c r="R310" s="23">
        <v>1266751.1599999999</v>
      </c>
      <c r="S310" s="23">
        <v>1266751.1599999999</v>
      </c>
      <c r="T310" s="23">
        <v>1266751.1599999992</v>
      </c>
      <c r="U310" s="12">
        <v>0.74503105572225625</v>
      </c>
      <c r="V310" s="12">
        <v>7.3084103588185817E-2</v>
      </c>
      <c r="W310" s="12">
        <v>0.8181151593104421</v>
      </c>
    </row>
    <row r="311" spans="1:23" outlineLevel="2" x14ac:dyDescent="0.3">
      <c r="A311" s="10" t="s">
        <v>28</v>
      </c>
      <c r="B311" s="10" t="s">
        <v>29</v>
      </c>
      <c r="C311" s="10" t="s">
        <v>103</v>
      </c>
      <c r="D311" s="10" t="s">
        <v>128</v>
      </c>
      <c r="E311" s="10"/>
      <c r="F311" s="10" t="s">
        <v>32</v>
      </c>
      <c r="G311" s="10">
        <v>1120</v>
      </c>
      <c r="H311" s="10">
        <v>3480</v>
      </c>
      <c r="I311" s="11" t="s">
        <v>129</v>
      </c>
      <c r="J311" s="11"/>
      <c r="K311" s="23">
        <v>0</v>
      </c>
      <c r="L311" s="23">
        <v>0</v>
      </c>
      <c r="M311" s="23">
        <v>0</v>
      </c>
      <c r="N311" s="23">
        <v>0</v>
      </c>
      <c r="O311" s="23">
        <v>0</v>
      </c>
      <c r="P311" s="23">
        <v>0</v>
      </c>
      <c r="Q311" s="23">
        <v>0</v>
      </c>
      <c r="R311" s="23">
        <v>0</v>
      </c>
      <c r="S311" s="23">
        <v>0</v>
      </c>
      <c r="T311" s="23">
        <v>0</v>
      </c>
      <c r="U311" s="12">
        <v>0</v>
      </c>
      <c r="V311" s="12">
        <v>0</v>
      </c>
      <c r="W311" s="12">
        <v>0</v>
      </c>
    </row>
    <row r="312" spans="1:23" ht="28.8" outlineLevel="2" x14ac:dyDescent="0.3">
      <c r="A312" s="10" t="s">
        <v>28</v>
      </c>
      <c r="B312" s="10" t="s">
        <v>29</v>
      </c>
      <c r="C312" s="10" t="s">
        <v>103</v>
      </c>
      <c r="D312" s="10" t="s">
        <v>130</v>
      </c>
      <c r="E312" s="10"/>
      <c r="F312" s="10" t="s">
        <v>32</v>
      </c>
      <c r="G312" s="10">
        <v>1120</v>
      </c>
      <c r="H312" s="10">
        <v>3480</v>
      </c>
      <c r="I312" s="11" t="s">
        <v>131</v>
      </c>
      <c r="J312" s="11"/>
      <c r="K312" s="23">
        <v>251155</v>
      </c>
      <c r="L312" s="23">
        <v>251155</v>
      </c>
      <c r="M312" s="23">
        <v>0</v>
      </c>
      <c r="N312" s="23">
        <v>0</v>
      </c>
      <c r="O312" s="23">
        <v>0</v>
      </c>
      <c r="P312" s="23">
        <v>131015.83</v>
      </c>
      <c r="Q312" s="23">
        <v>0</v>
      </c>
      <c r="R312" s="23">
        <v>120139.17</v>
      </c>
      <c r="S312" s="23">
        <v>120139.17</v>
      </c>
      <c r="T312" s="23">
        <v>120139.17</v>
      </c>
      <c r="U312" s="12">
        <v>0.52165328183790882</v>
      </c>
      <c r="V312" s="12">
        <v>0</v>
      </c>
      <c r="W312" s="12">
        <v>0.52165328183790882</v>
      </c>
    </row>
    <row r="313" spans="1:23" ht="28.8" outlineLevel="2" x14ac:dyDescent="0.3">
      <c r="A313" s="10" t="s">
        <v>28</v>
      </c>
      <c r="B313" s="10" t="s">
        <v>29</v>
      </c>
      <c r="C313" s="10" t="s">
        <v>103</v>
      </c>
      <c r="D313" s="10" t="s">
        <v>132</v>
      </c>
      <c r="E313" s="10"/>
      <c r="F313" s="10" t="s">
        <v>32</v>
      </c>
      <c r="G313" s="10">
        <v>1120</v>
      </c>
      <c r="H313" s="10">
        <v>3480</v>
      </c>
      <c r="I313" s="11" t="s">
        <v>133</v>
      </c>
      <c r="J313" s="11"/>
      <c r="K313" s="23">
        <v>0</v>
      </c>
      <c r="L313" s="23">
        <v>0</v>
      </c>
      <c r="M313" s="23">
        <v>0</v>
      </c>
      <c r="N313" s="23">
        <v>0</v>
      </c>
      <c r="O313" s="23">
        <v>0</v>
      </c>
      <c r="P313" s="23">
        <v>0</v>
      </c>
      <c r="Q313" s="23">
        <v>0</v>
      </c>
      <c r="R313" s="23">
        <v>0</v>
      </c>
      <c r="S313" s="23">
        <v>0</v>
      </c>
      <c r="T313" s="23">
        <v>0</v>
      </c>
      <c r="U313" s="12">
        <v>0</v>
      </c>
      <c r="V313" s="12">
        <v>0</v>
      </c>
      <c r="W313" s="12">
        <v>0</v>
      </c>
    </row>
    <row r="314" spans="1:23" ht="28.8" outlineLevel="2" x14ac:dyDescent="0.3">
      <c r="A314" s="10" t="s">
        <v>28</v>
      </c>
      <c r="B314" s="10" t="s">
        <v>29</v>
      </c>
      <c r="C314" s="10" t="s">
        <v>103</v>
      </c>
      <c r="D314" s="10" t="s">
        <v>134</v>
      </c>
      <c r="E314" s="10"/>
      <c r="F314" s="10" t="s">
        <v>32</v>
      </c>
      <c r="G314" s="10">
        <v>1120</v>
      </c>
      <c r="H314" s="10">
        <v>3480</v>
      </c>
      <c r="I314" s="11" t="s">
        <v>135</v>
      </c>
      <c r="J314" s="11"/>
      <c r="K314" s="23">
        <v>392198</v>
      </c>
      <c r="L314" s="23">
        <v>392198</v>
      </c>
      <c r="M314" s="23">
        <v>0</v>
      </c>
      <c r="N314" s="23">
        <v>0</v>
      </c>
      <c r="O314" s="23">
        <v>0</v>
      </c>
      <c r="P314" s="23">
        <v>0</v>
      </c>
      <c r="Q314" s="23">
        <v>0</v>
      </c>
      <c r="R314" s="23">
        <v>392198</v>
      </c>
      <c r="S314" s="23">
        <v>392198</v>
      </c>
      <c r="T314" s="23">
        <v>392198</v>
      </c>
      <c r="U314" s="12">
        <v>0</v>
      </c>
      <c r="V314" s="12">
        <v>0</v>
      </c>
      <c r="W314" s="12">
        <v>0</v>
      </c>
    </row>
    <row r="315" spans="1:23" outlineLevel="2" x14ac:dyDescent="0.3">
      <c r="A315" s="10" t="s">
        <v>217</v>
      </c>
      <c r="B315" s="10" t="s">
        <v>29</v>
      </c>
      <c r="C315" s="10" t="s">
        <v>103</v>
      </c>
      <c r="D315" s="10" t="s">
        <v>254</v>
      </c>
      <c r="E315" s="10"/>
      <c r="F315" s="10" t="s">
        <v>32</v>
      </c>
      <c r="G315" s="10">
        <v>1120</v>
      </c>
      <c r="H315" s="10">
        <v>3480</v>
      </c>
      <c r="I315" s="11" t="s">
        <v>255</v>
      </c>
      <c r="J315" s="11"/>
      <c r="K315" s="23">
        <v>297027204</v>
      </c>
      <c r="L315" s="23">
        <v>297027204</v>
      </c>
      <c r="M315" s="23">
        <v>0</v>
      </c>
      <c r="N315" s="23">
        <v>0</v>
      </c>
      <c r="O315" s="23">
        <v>0</v>
      </c>
      <c r="P315" s="23">
        <v>158687475.13</v>
      </c>
      <c r="Q315" s="23">
        <v>158687475.13</v>
      </c>
      <c r="R315" s="23">
        <v>138339728.87</v>
      </c>
      <c r="S315" s="23">
        <v>138339728.87</v>
      </c>
      <c r="T315" s="23">
        <v>138339728.87</v>
      </c>
      <c r="U315" s="12">
        <v>0.53425232770935016</v>
      </c>
      <c r="V315" s="12">
        <v>0</v>
      </c>
      <c r="W315" s="12">
        <v>0.53425232770935016</v>
      </c>
    </row>
    <row r="316" spans="1:23" ht="28.8" outlineLevel="2" x14ac:dyDescent="0.3">
      <c r="A316" s="10" t="s">
        <v>217</v>
      </c>
      <c r="B316" s="10" t="s">
        <v>29</v>
      </c>
      <c r="C316" s="10" t="s">
        <v>103</v>
      </c>
      <c r="D316" s="10" t="s">
        <v>104</v>
      </c>
      <c r="E316" s="10"/>
      <c r="F316" s="10" t="s">
        <v>32</v>
      </c>
      <c r="G316" s="10">
        <v>1120</v>
      </c>
      <c r="H316" s="10">
        <v>3480</v>
      </c>
      <c r="I316" s="11" t="s">
        <v>105</v>
      </c>
      <c r="J316" s="11"/>
      <c r="K316" s="23">
        <v>2448651</v>
      </c>
      <c r="L316" s="23">
        <v>2448651</v>
      </c>
      <c r="M316" s="23">
        <v>0</v>
      </c>
      <c r="N316" s="23">
        <v>0</v>
      </c>
      <c r="O316" s="23">
        <v>0</v>
      </c>
      <c r="P316" s="23">
        <v>1053706</v>
      </c>
      <c r="Q316" s="23">
        <v>808636</v>
      </c>
      <c r="R316" s="23">
        <v>1394945</v>
      </c>
      <c r="S316" s="23">
        <v>1394945</v>
      </c>
      <c r="T316" s="23">
        <v>1394945</v>
      </c>
      <c r="U316" s="12">
        <v>0.43032102165641406</v>
      </c>
      <c r="V316" s="12">
        <v>0</v>
      </c>
      <c r="W316" s="12">
        <v>0.43032102165641406</v>
      </c>
    </row>
    <row r="317" spans="1:23" outlineLevel="2" x14ac:dyDescent="0.3">
      <c r="A317" s="10" t="s">
        <v>217</v>
      </c>
      <c r="B317" s="10" t="s">
        <v>29</v>
      </c>
      <c r="C317" s="10" t="s">
        <v>103</v>
      </c>
      <c r="D317" s="10" t="s">
        <v>106</v>
      </c>
      <c r="E317" s="10"/>
      <c r="F317" s="10" t="s">
        <v>32</v>
      </c>
      <c r="G317" s="10">
        <v>1120</v>
      </c>
      <c r="H317" s="10">
        <v>3480</v>
      </c>
      <c r="I317" s="11" t="s">
        <v>107</v>
      </c>
      <c r="J317" s="11"/>
      <c r="K317" s="23">
        <v>25499037</v>
      </c>
      <c r="L317" s="23">
        <v>25499037</v>
      </c>
      <c r="M317" s="23">
        <v>0</v>
      </c>
      <c r="N317" s="23">
        <v>4967569.04</v>
      </c>
      <c r="O317" s="23">
        <v>0</v>
      </c>
      <c r="P317" s="23">
        <v>12275644.52</v>
      </c>
      <c r="Q317" s="23">
        <v>1448081.1</v>
      </c>
      <c r="R317" s="23">
        <v>8255823.4400000004</v>
      </c>
      <c r="S317" s="23">
        <v>8255823.4400000004</v>
      </c>
      <c r="T317" s="23">
        <v>8255823.4400000013</v>
      </c>
      <c r="U317" s="12">
        <v>0.48141600484755559</v>
      </c>
      <c r="V317" s="12">
        <v>0.19481398611249515</v>
      </c>
      <c r="W317" s="12">
        <v>0.67622999096005076</v>
      </c>
    </row>
    <row r="318" spans="1:23" outlineLevel="2" x14ac:dyDescent="0.3">
      <c r="A318" s="10" t="s">
        <v>217</v>
      </c>
      <c r="B318" s="10" t="s">
        <v>29</v>
      </c>
      <c r="C318" s="10" t="s">
        <v>103</v>
      </c>
      <c r="D318" s="10" t="s">
        <v>108</v>
      </c>
      <c r="E318" s="10"/>
      <c r="F318" s="10" t="s">
        <v>32</v>
      </c>
      <c r="G318" s="10">
        <v>1120</v>
      </c>
      <c r="H318" s="10">
        <v>3480</v>
      </c>
      <c r="I318" s="11" t="s">
        <v>109</v>
      </c>
      <c r="J318" s="11"/>
      <c r="K318" s="23">
        <v>641875</v>
      </c>
      <c r="L318" s="23">
        <v>641875</v>
      </c>
      <c r="M318" s="23">
        <v>0</v>
      </c>
      <c r="N318" s="23">
        <v>0</v>
      </c>
      <c r="O318" s="23">
        <v>0</v>
      </c>
      <c r="P318" s="23">
        <v>65890</v>
      </c>
      <c r="Q318" s="23">
        <v>65890</v>
      </c>
      <c r="R318" s="23">
        <v>575985</v>
      </c>
      <c r="S318" s="23">
        <v>575985</v>
      </c>
      <c r="T318" s="23">
        <v>575985</v>
      </c>
      <c r="U318" s="12">
        <v>0.10265238558909445</v>
      </c>
      <c r="V318" s="12">
        <v>0</v>
      </c>
      <c r="W318" s="12">
        <v>0.10265238558909445</v>
      </c>
    </row>
    <row r="319" spans="1:23" outlineLevel="2" x14ac:dyDescent="0.3">
      <c r="A319" s="10" t="s">
        <v>217</v>
      </c>
      <c r="B319" s="10" t="s">
        <v>29</v>
      </c>
      <c r="C319" s="10" t="s">
        <v>103</v>
      </c>
      <c r="D319" s="10" t="s">
        <v>110</v>
      </c>
      <c r="E319" s="10"/>
      <c r="F319" s="10" t="s">
        <v>32</v>
      </c>
      <c r="G319" s="10">
        <v>1120</v>
      </c>
      <c r="H319" s="10">
        <v>3480</v>
      </c>
      <c r="I319" s="11" t="s">
        <v>111</v>
      </c>
      <c r="J319" s="11" t="s">
        <v>38</v>
      </c>
      <c r="K319" s="23">
        <v>1250000</v>
      </c>
      <c r="L319" s="23">
        <v>1250000</v>
      </c>
      <c r="M319" s="23">
        <v>0</v>
      </c>
      <c r="N319" s="23">
        <v>0</v>
      </c>
      <c r="O319" s="23">
        <v>0</v>
      </c>
      <c r="P319" s="23">
        <v>167645</v>
      </c>
      <c r="Q319" s="23">
        <v>167645</v>
      </c>
      <c r="R319" s="23">
        <v>1082355</v>
      </c>
      <c r="S319" s="23">
        <v>1082355</v>
      </c>
      <c r="T319" s="23">
        <v>1082355</v>
      </c>
      <c r="U319" s="12">
        <v>0.13411600000000001</v>
      </c>
      <c r="V319" s="12">
        <v>0</v>
      </c>
      <c r="W319" s="12">
        <v>0.13411600000000001</v>
      </c>
    </row>
    <row r="320" spans="1:23" outlineLevel="2" x14ac:dyDescent="0.3">
      <c r="A320" s="10" t="s">
        <v>217</v>
      </c>
      <c r="B320" s="10" t="s">
        <v>29</v>
      </c>
      <c r="C320" s="10" t="s">
        <v>103</v>
      </c>
      <c r="D320" s="10" t="s">
        <v>112</v>
      </c>
      <c r="E320" s="10"/>
      <c r="F320" s="10" t="s">
        <v>32</v>
      </c>
      <c r="G320" s="10">
        <v>1120</v>
      </c>
      <c r="H320" s="10">
        <v>3480</v>
      </c>
      <c r="I320" s="11" t="s">
        <v>113</v>
      </c>
      <c r="J320" s="11"/>
      <c r="K320" s="23">
        <v>1110000</v>
      </c>
      <c r="L320" s="23">
        <v>1110000</v>
      </c>
      <c r="M320" s="23">
        <v>0</v>
      </c>
      <c r="N320" s="23">
        <v>0</v>
      </c>
      <c r="O320" s="23">
        <v>0</v>
      </c>
      <c r="P320" s="23">
        <v>413205.41</v>
      </c>
      <c r="Q320" s="23">
        <v>332347.61</v>
      </c>
      <c r="R320" s="23">
        <v>696794.59</v>
      </c>
      <c r="S320" s="23">
        <v>696794.59</v>
      </c>
      <c r="T320" s="23">
        <v>696794.59000000008</v>
      </c>
      <c r="U320" s="12">
        <v>0.3722571261261261</v>
      </c>
      <c r="V320" s="12">
        <v>0</v>
      </c>
      <c r="W320" s="12">
        <v>0.3722571261261261</v>
      </c>
    </row>
    <row r="321" spans="1:23" ht="28.8" outlineLevel="2" x14ac:dyDescent="0.3">
      <c r="A321" s="10" t="s">
        <v>217</v>
      </c>
      <c r="B321" s="10" t="s">
        <v>29</v>
      </c>
      <c r="C321" s="10" t="s">
        <v>103</v>
      </c>
      <c r="D321" s="10" t="s">
        <v>256</v>
      </c>
      <c r="E321" s="10"/>
      <c r="F321" s="10" t="s">
        <v>32</v>
      </c>
      <c r="G321" s="10">
        <v>1120</v>
      </c>
      <c r="H321" s="10">
        <v>3480</v>
      </c>
      <c r="I321" s="11" t="s">
        <v>257</v>
      </c>
      <c r="J321" s="11"/>
      <c r="K321" s="23">
        <v>1000000</v>
      </c>
      <c r="L321" s="23">
        <v>1000000</v>
      </c>
      <c r="M321" s="23">
        <v>0</v>
      </c>
      <c r="N321" s="23">
        <v>0</v>
      </c>
      <c r="O321" s="23">
        <v>0</v>
      </c>
      <c r="P321" s="23">
        <v>118941.12</v>
      </c>
      <c r="Q321" s="23">
        <v>118941.12</v>
      </c>
      <c r="R321" s="23">
        <v>881058.88</v>
      </c>
      <c r="S321" s="23">
        <v>881058.88</v>
      </c>
      <c r="T321" s="23">
        <v>881058.88</v>
      </c>
      <c r="U321" s="12">
        <v>0.11894112</v>
      </c>
      <c r="V321" s="12">
        <v>0</v>
      </c>
      <c r="W321" s="12">
        <v>0.11894112</v>
      </c>
    </row>
    <row r="322" spans="1:23" outlineLevel="2" x14ac:dyDescent="0.3">
      <c r="A322" s="10" t="s">
        <v>217</v>
      </c>
      <c r="B322" s="10" t="s">
        <v>29</v>
      </c>
      <c r="C322" s="10" t="s">
        <v>103</v>
      </c>
      <c r="D322" s="10" t="s">
        <v>258</v>
      </c>
      <c r="E322" s="10"/>
      <c r="F322" s="10" t="s">
        <v>32</v>
      </c>
      <c r="G322" s="10">
        <v>1120</v>
      </c>
      <c r="H322" s="10">
        <v>3480</v>
      </c>
      <c r="I322" s="11" t="s">
        <v>259</v>
      </c>
      <c r="J322" s="11"/>
      <c r="K322" s="23">
        <v>982150</v>
      </c>
      <c r="L322" s="23">
        <v>982150</v>
      </c>
      <c r="M322" s="23">
        <v>0</v>
      </c>
      <c r="N322" s="23">
        <v>0</v>
      </c>
      <c r="O322" s="23">
        <v>0</v>
      </c>
      <c r="P322" s="23">
        <v>20595</v>
      </c>
      <c r="Q322" s="23">
        <v>20595</v>
      </c>
      <c r="R322" s="23">
        <v>961555</v>
      </c>
      <c r="S322" s="23">
        <v>961555</v>
      </c>
      <c r="T322" s="23">
        <v>961555</v>
      </c>
      <c r="U322" s="12">
        <v>2.0969302041439698E-2</v>
      </c>
      <c r="V322" s="12">
        <v>0</v>
      </c>
      <c r="W322" s="12">
        <v>2.0969302041439698E-2</v>
      </c>
    </row>
    <row r="323" spans="1:23" ht="28.8" outlineLevel="2" x14ac:dyDescent="0.3">
      <c r="A323" s="10" t="s">
        <v>217</v>
      </c>
      <c r="B323" s="10" t="s">
        <v>29</v>
      </c>
      <c r="C323" s="10" t="s">
        <v>103</v>
      </c>
      <c r="D323" s="10" t="s">
        <v>114</v>
      </c>
      <c r="E323" s="10"/>
      <c r="F323" s="10" t="s">
        <v>32</v>
      </c>
      <c r="G323" s="10">
        <v>1120</v>
      </c>
      <c r="H323" s="10">
        <v>3480</v>
      </c>
      <c r="I323" s="11" t="s">
        <v>115</v>
      </c>
      <c r="J323" s="11"/>
      <c r="K323" s="23">
        <v>14864408</v>
      </c>
      <c r="L323" s="23">
        <v>14864408</v>
      </c>
      <c r="M323" s="23">
        <v>0</v>
      </c>
      <c r="N323" s="23">
        <v>0</v>
      </c>
      <c r="O323" s="23">
        <v>0</v>
      </c>
      <c r="P323" s="23">
        <v>8561862.2699999996</v>
      </c>
      <c r="Q323" s="23">
        <v>4415176.07</v>
      </c>
      <c r="R323" s="23">
        <v>6302545.7300000004</v>
      </c>
      <c r="S323" s="23">
        <v>6302545.7300000004</v>
      </c>
      <c r="T323" s="23">
        <v>6302545.7300000004</v>
      </c>
      <c r="U323" s="12">
        <v>0.57599752845858376</v>
      </c>
      <c r="V323" s="12">
        <v>0</v>
      </c>
      <c r="W323" s="12">
        <v>0.57599752845858376</v>
      </c>
    </row>
    <row r="324" spans="1:23" outlineLevel="2" x14ac:dyDescent="0.3">
      <c r="A324" s="10" t="s">
        <v>217</v>
      </c>
      <c r="B324" s="10" t="s">
        <v>29</v>
      </c>
      <c r="C324" s="10" t="s">
        <v>103</v>
      </c>
      <c r="D324" s="10" t="s">
        <v>260</v>
      </c>
      <c r="E324" s="10"/>
      <c r="F324" s="10" t="s">
        <v>32</v>
      </c>
      <c r="G324" s="10">
        <v>1120</v>
      </c>
      <c r="H324" s="10">
        <v>3480</v>
      </c>
      <c r="I324" s="11" t="s">
        <v>261</v>
      </c>
      <c r="J324" s="11"/>
      <c r="K324" s="23">
        <v>200000</v>
      </c>
      <c r="L324" s="23">
        <v>200000</v>
      </c>
      <c r="M324" s="23">
        <v>0</v>
      </c>
      <c r="N324" s="23">
        <v>0</v>
      </c>
      <c r="O324" s="23">
        <v>0</v>
      </c>
      <c r="P324" s="23">
        <v>0</v>
      </c>
      <c r="Q324" s="23">
        <v>0</v>
      </c>
      <c r="R324" s="23">
        <v>200000</v>
      </c>
      <c r="S324" s="23">
        <v>200000</v>
      </c>
      <c r="T324" s="23">
        <v>200000</v>
      </c>
      <c r="U324" s="12">
        <v>0</v>
      </c>
      <c r="V324" s="12">
        <v>0</v>
      </c>
      <c r="W324" s="12">
        <v>0</v>
      </c>
    </row>
    <row r="325" spans="1:23" outlineLevel="2" x14ac:dyDescent="0.3">
      <c r="A325" s="10" t="s">
        <v>217</v>
      </c>
      <c r="B325" s="10" t="s">
        <v>29</v>
      </c>
      <c r="C325" s="10" t="s">
        <v>103</v>
      </c>
      <c r="D325" s="10" t="s">
        <v>262</v>
      </c>
      <c r="E325" s="10"/>
      <c r="F325" s="10" t="s">
        <v>32</v>
      </c>
      <c r="G325" s="10">
        <v>1120</v>
      </c>
      <c r="H325" s="10">
        <v>3480</v>
      </c>
      <c r="I325" s="11" t="s">
        <v>263</v>
      </c>
      <c r="J325" s="11"/>
      <c r="K325" s="23">
        <v>2075000</v>
      </c>
      <c r="L325" s="23">
        <v>2075000</v>
      </c>
      <c r="M325" s="23">
        <v>0</v>
      </c>
      <c r="N325" s="23">
        <v>0</v>
      </c>
      <c r="O325" s="23">
        <v>0</v>
      </c>
      <c r="P325" s="23">
        <v>312428.46999999997</v>
      </c>
      <c r="Q325" s="23">
        <v>59928.47</v>
      </c>
      <c r="R325" s="23">
        <v>1762571.53</v>
      </c>
      <c r="S325" s="23">
        <v>1762571.53</v>
      </c>
      <c r="T325" s="23">
        <v>1762571.53</v>
      </c>
      <c r="U325" s="12">
        <v>0.15056793734939758</v>
      </c>
      <c r="V325" s="12">
        <v>0</v>
      </c>
      <c r="W325" s="12">
        <v>0.15056793734939758</v>
      </c>
    </row>
    <row r="326" spans="1:23" ht="28.8" outlineLevel="2" x14ac:dyDescent="0.3">
      <c r="A326" s="10" t="s">
        <v>217</v>
      </c>
      <c r="B326" s="10" t="s">
        <v>29</v>
      </c>
      <c r="C326" s="10" t="s">
        <v>103</v>
      </c>
      <c r="D326" s="10" t="s">
        <v>264</v>
      </c>
      <c r="E326" s="10"/>
      <c r="F326" s="10" t="s">
        <v>32</v>
      </c>
      <c r="G326" s="10">
        <v>1120</v>
      </c>
      <c r="H326" s="10">
        <v>3480</v>
      </c>
      <c r="I326" s="11" t="s">
        <v>265</v>
      </c>
      <c r="J326" s="11"/>
      <c r="K326" s="23">
        <v>905625</v>
      </c>
      <c r="L326" s="23">
        <v>905625</v>
      </c>
      <c r="M326" s="23">
        <v>0</v>
      </c>
      <c r="N326" s="23">
        <v>0</v>
      </c>
      <c r="O326" s="23">
        <v>0</v>
      </c>
      <c r="P326" s="23">
        <v>154682.71</v>
      </c>
      <c r="Q326" s="23">
        <v>154682.71</v>
      </c>
      <c r="R326" s="23">
        <v>750942.29</v>
      </c>
      <c r="S326" s="23">
        <v>750942.29</v>
      </c>
      <c r="T326" s="23">
        <v>750942.29</v>
      </c>
      <c r="U326" s="12">
        <v>0.17080216425120773</v>
      </c>
      <c r="V326" s="12">
        <v>0</v>
      </c>
      <c r="W326" s="12">
        <v>0.17080216425120773</v>
      </c>
    </row>
    <row r="327" spans="1:23" outlineLevel="2" x14ac:dyDescent="0.3">
      <c r="A327" s="10" t="s">
        <v>217</v>
      </c>
      <c r="B327" s="10" t="s">
        <v>29</v>
      </c>
      <c r="C327" s="10" t="s">
        <v>103</v>
      </c>
      <c r="D327" s="10" t="s">
        <v>116</v>
      </c>
      <c r="E327" s="10"/>
      <c r="F327" s="10" t="s">
        <v>32</v>
      </c>
      <c r="G327" s="10">
        <v>1120</v>
      </c>
      <c r="H327" s="10">
        <v>3480</v>
      </c>
      <c r="I327" s="11" t="s">
        <v>117</v>
      </c>
      <c r="J327" s="11"/>
      <c r="K327" s="23">
        <v>1714424</v>
      </c>
      <c r="L327" s="23">
        <v>1714424</v>
      </c>
      <c r="M327" s="23">
        <v>1094867.26</v>
      </c>
      <c r="N327" s="23">
        <v>0</v>
      </c>
      <c r="O327" s="23">
        <v>0</v>
      </c>
      <c r="P327" s="23">
        <v>20412.849999999999</v>
      </c>
      <c r="Q327" s="23">
        <v>13730.35</v>
      </c>
      <c r="R327" s="23">
        <v>599143.89</v>
      </c>
      <c r="S327" s="23">
        <v>599143.89</v>
      </c>
      <c r="T327" s="23">
        <v>599143.89</v>
      </c>
      <c r="U327" s="12">
        <v>1.1906535372813259E-2</v>
      </c>
      <c r="V327" s="12">
        <v>0.63862105290173254</v>
      </c>
      <c r="W327" s="12">
        <v>0.65052758827454582</v>
      </c>
    </row>
    <row r="328" spans="1:23" outlineLevel="2" x14ac:dyDescent="0.3">
      <c r="A328" s="10" t="s">
        <v>217</v>
      </c>
      <c r="B328" s="10" t="s">
        <v>29</v>
      </c>
      <c r="C328" s="10" t="s">
        <v>103</v>
      </c>
      <c r="D328" s="10" t="s">
        <v>118</v>
      </c>
      <c r="E328" s="10"/>
      <c r="F328" s="10" t="s">
        <v>32</v>
      </c>
      <c r="G328" s="10">
        <v>1120</v>
      </c>
      <c r="H328" s="10">
        <v>3480</v>
      </c>
      <c r="I328" s="11" t="s">
        <v>119</v>
      </c>
      <c r="J328" s="11"/>
      <c r="K328" s="23">
        <v>46006208</v>
      </c>
      <c r="L328" s="23">
        <v>46006208</v>
      </c>
      <c r="M328" s="23">
        <v>7425000</v>
      </c>
      <c r="N328" s="23">
        <v>687183.74</v>
      </c>
      <c r="O328" s="23">
        <v>0</v>
      </c>
      <c r="P328" s="23">
        <v>32701875.390000001</v>
      </c>
      <c r="Q328" s="23">
        <v>4245855.0999999996</v>
      </c>
      <c r="R328" s="23">
        <v>5192148.87</v>
      </c>
      <c r="S328" s="23">
        <v>5192148.87</v>
      </c>
      <c r="T328" s="23">
        <v>5192148.8699999973</v>
      </c>
      <c r="U328" s="12">
        <v>0.71081440552544561</v>
      </c>
      <c r="V328" s="12">
        <v>0.176328023818003</v>
      </c>
      <c r="W328" s="12">
        <v>0.88714242934344867</v>
      </c>
    </row>
    <row r="329" spans="1:23" ht="28.8" outlineLevel="2" x14ac:dyDescent="0.3">
      <c r="A329" s="10" t="s">
        <v>217</v>
      </c>
      <c r="B329" s="10" t="s">
        <v>29</v>
      </c>
      <c r="C329" s="10" t="s">
        <v>103</v>
      </c>
      <c r="D329" s="10" t="s">
        <v>120</v>
      </c>
      <c r="E329" s="10"/>
      <c r="F329" s="10" t="s">
        <v>32</v>
      </c>
      <c r="G329" s="10">
        <v>1120</v>
      </c>
      <c r="H329" s="10">
        <v>3480</v>
      </c>
      <c r="I329" s="11" t="s">
        <v>121</v>
      </c>
      <c r="J329" s="11"/>
      <c r="K329" s="23">
        <v>14017573</v>
      </c>
      <c r="L329" s="23">
        <v>14017573</v>
      </c>
      <c r="M329" s="23">
        <v>3726026.93</v>
      </c>
      <c r="N329" s="23">
        <v>48000.02</v>
      </c>
      <c r="O329" s="23">
        <v>0</v>
      </c>
      <c r="P329" s="23">
        <v>3540235.39</v>
      </c>
      <c r="Q329" s="23">
        <v>1334152.3600000001</v>
      </c>
      <c r="R329" s="23">
        <v>6703310.6600000001</v>
      </c>
      <c r="S329" s="23">
        <v>6703310.6600000001</v>
      </c>
      <c r="T329" s="23">
        <v>6703310.6600000001</v>
      </c>
      <c r="U329" s="12">
        <v>0.25255694334532802</v>
      </c>
      <c r="V329" s="12">
        <v>0.26923540544429481</v>
      </c>
      <c r="W329" s="12">
        <v>0.52179234878962277</v>
      </c>
    </row>
    <row r="330" spans="1:23" ht="28.8" outlineLevel="2" x14ac:dyDescent="0.3">
      <c r="A330" s="10" t="s">
        <v>217</v>
      </c>
      <c r="B330" s="10" t="s">
        <v>29</v>
      </c>
      <c r="C330" s="10" t="s">
        <v>103</v>
      </c>
      <c r="D330" s="10" t="s">
        <v>122</v>
      </c>
      <c r="E330" s="10"/>
      <c r="F330" s="10" t="s">
        <v>32</v>
      </c>
      <c r="G330" s="10">
        <v>1120</v>
      </c>
      <c r="H330" s="10">
        <v>3480</v>
      </c>
      <c r="I330" s="11" t="s">
        <v>123</v>
      </c>
      <c r="J330" s="11"/>
      <c r="K330" s="23">
        <v>10876110</v>
      </c>
      <c r="L330" s="23">
        <v>10876110</v>
      </c>
      <c r="M330" s="23">
        <v>0</v>
      </c>
      <c r="N330" s="23">
        <v>421840</v>
      </c>
      <c r="O330" s="23">
        <v>0</v>
      </c>
      <c r="P330" s="23">
        <v>0</v>
      </c>
      <c r="Q330" s="23">
        <v>0</v>
      </c>
      <c r="R330" s="23">
        <v>10454270</v>
      </c>
      <c r="S330" s="23">
        <v>10454270</v>
      </c>
      <c r="T330" s="23">
        <v>10454270</v>
      </c>
      <c r="U330" s="12">
        <v>0</v>
      </c>
      <c r="V330" s="12">
        <v>3.8785926218105553E-2</v>
      </c>
      <c r="W330" s="12">
        <v>3.8785926218105553E-2</v>
      </c>
    </row>
    <row r="331" spans="1:23" outlineLevel="2" x14ac:dyDescent="0.3">
      <c r="A331" s="10" t="s">
        <v>217</v>
      </c>
      <c r="B331" s="10" t="s">
        <v>29</v>
      </c>
      <c r="C331" s="10" t="s">
        <v>103</v>
      </c>
      <c r="D331" s="10" t="s">
        <v>124</v>
      </c>
      <c r="E331" s="10"/>
      <c r="F331" s="10" t="s">
        <v>32</v>
      </c>
      <c r="G331" s="10">
        <v>1120</v>
      </c>
      <c r="H331" s="10">
        <v>3480</v>
      </c>
      <c r="I331" s="11" t="s">
        <v>125</v>
      </c>
      <c r="J331" s="11"/>
      <c r="K331" s="23">
        <v>93025022</v>
      </c>
      <c r="L331" s="23">
        <v>93025022</v>
      </c>
      <c r="M331" s="23">
        <v>2275000</v>
      </c>
      <c r="N331" s="23">
        <v>2089688.87</v>
      </c>
      <c r="O331" s="23">
        <v>0</v>
      </c>
      <c r="P331" s="23">
        <v>56662640.060000002</v>
      </c>
      <c r="Q331" s="23">
        <v>12898263</v>
      </c>
      <c r="R331" s="23">
        <v>31997693.07</v>
      </c>
      <c r="S331" s="23">
        <v>31997693.07</v>
      </c>
      <c r="T331" s="23">
        <v>31997693.069999993</v>
      </c>
      <c r="U331" s="12">
        <v>0.60911181574351037</v>
      </c>
      <c r="V331" s="12">
        <v>4.6919514515137657E-2</v>
      </c>
      <c r="W331" s="12">
        <v>0.65603133025864802</v>
      </c>
    </row>
    <row r="332" spans="1:23" outlineLevel="2" x14ac:dyDescent="0.3">
      <c r="A332" s="10" t="s">
        <v>217</v>
      </c>
      <c r="B332" s="10" t="s">
        <v>29</v>
      </c>
      <c r="C332" s="10" t="s">
        <v>103</v>
      </c>
      <c r="D332" s="10" t="s">
        <v>126</v>
      </c>
      <c r="E332" s="10"/>
      <c r="F332" s="10" t="s">
        <v>32</v>
      </c>
      <c r="G332" s="10">
        <v>1120</v>
      </c>
      <c r="H332" s="10">
        <v>3480</v>
      </c>
      <c r="I332" s="11" t="s">
        <v>127</v>
      </c>
      <c r="J332" s="11"/>
      <c r="K332" s="23">
        <v>16352390</v>
      </c>
      <c r="L332" s="23">
        <v>16352390</v>
      </c>
      <c r="M332" s="23">
        <v>0</v>
      </c>
      <c r="N332" s="23">
        <v>0</v>
      </c>
      <c r="O332" s="23">
        <v>0</v>
      </c>
      <c r="P332" s="23">
        <v>0</v>
      </c>
      <c r="Q332" s="23">
        <v>0</v>
      </c>
      <c r="R332" s="23">
        <v>16352390</v>
      </c>
      <c r="S332" s="23">
        <v>16352390</v>
      </c>
      <c r="T332" s="23">
        <v>16352390</v>
      </c>
      <c r="U332" s="12">
        <v>0</v>
      </c>
      <c r="V332" s="12">
        <v>0</v>
      </c>
      <c r="W332" s="12">
        <v>0</v>
      </c>
    </row>
    <row r="333" spans="1:23" outlineLevel="2" x14ac:dyDescent="0.3">
      <c r="A333" s="10" t="s">
        <v>217</v>
      </c>
      <c r="B333" s="10" t="s">
        <v>29</v>
      </c>
      <c r="C333" s="10" t="s">
        <v>103</v>
      </c>
      <c r="D333" s="10" t="s">
        <v>128</v>
      </c>
      <c r="E333" s="10"/>
      <c r="F333" s="10" t="s">
        <v>32</v>
      </c>
      <c r="G333" s="10">
        <v>1120</v>
      </c>
      <c r="H333" s="10">
        <v>3480</v>
      </c>
      <c r="I333" s="11" t="s">
        <v>129</v>
      </c>
      <c r="J333" s="11"/>
      <c r="K333" s="23">
        <v>11579950</v>
      </c>
      <c r="L333" s="23">
        <v>11579950</v>
      </c>
      <c r="M333" s="23">
        <v>0</v>
      </c>
      <c r="N333" s="23">
        <v>2150374.3999999999</v>
      </c>
      <c r="O333" s="23">
        <v>0</v>
      </c>
      <c r="P333" s="23">
        <v>8640282.5999999996</v>
      </c>
      <c r="Q333" s="23">
        <v>4523490</v>
      </c>
      <c r="R333" s="23">
        <v>789293</v>
      </c>
      <c r="S333" s="23">
        <v>789293</v>
      </c>
      <c r="T333" s="23">
        <v>789293</v>
      </c>
      <c r="U333" s="12">
        <v>0.74614161546466085</v>
      </c>
      <c r="V333" s="12">
        <v>0.18569807296231849</v>
      </c>
      <c r="W333" s="12">
        <v>0.93183968842697928</v>
      </c>
    </row>
    <row r="334" spans="1:23" ht="28.8" outlineLevel="2" x14ac:dyDescent="0.3">
      <c r="A334" s="10" t="s">
        <v>217</v>
      </c>
      <c r="B334" s="10" t="s">
        <v>29</v>
      </c>
      <c r="C334" s="10" t="s">
        <v>103</v>
      </c>
      <c r="D334" s="10" t="s">
        <v>130</v>
      </c>
      <c r="E334" s="10"/>
      <c r="F334" s="10" t="s">
        <v>32</v>
      </c>
      <c r="G334" s="10">
        <v>1120</v>
      </c>
      <c r="H334" s="10">
        <v>3480</v>
      </c>
      <c r="I334" s="11" t="s">
        <v>131</v>
      </c>
      <c r="J334" s="11"/>
      <c r="K334" s="23">
        <v>206292</v>
      </c>
      <c r="L334" s="23">
        <v>206292</v>
      </c>
      <c r="M334" s="23">
        <v>0</v>
      </c>
      <c r="N334" s="23">
        <v>0</v>
      </c>
      <c r="O334" s="23">
        <v>0</v>
      </c>
      <c r="P334" s="23">
        <v>154416.66</v>
      </c>
      <c r="Q334" s="23">
        <v>124875</v>
      </c>
      <c r="R334" s="23">
        <v>51875.34</v>
      </c>
      <c r="S334" s="23">
        <v>51875.34</v>
      </c>
      <c r="T334" s="23">
        <v>51875.34</v>
      </c>
      <c r="U334" s="12">
        <v>0.74853440753882849</v>
      </c>
      <c r="V334" s="12">
        <v>0</v>
      </c>
      <c r="W334" s="12">
        <v>0.74853440753882849</v>
      </c>
    </row>
    <row r="335" spans="1:23" ht="28.8" outlineLevel="2" x14ac:dyDescent="0.3">
      <c r="A335" s="10" t="s">
        <v>217</v>
      </c>
      <c r="B335" s="10" t="s">
        <v>29</v>
      </c>
      <c r="C335" s="10" t="s">
        <v>103</v>
      </c>
      <c r="D335" s="10" t="s">
        <v>132</v>
      </c>
      <c r="E335" s="10"/>
      <c r="F335" s="10" t="s">
        <v>32</v>
      </c>
      <c r="G335" s="10">
        <v>1120</v>
      </c>
      <c r="H335" s="10">
        <v>3480</v>
      </c>
      <c r="I335" s="11" t="s">
        <v>133</v>
      </c>
      <c r="J335" s="11"/>
      <c r="K335" s="23">
        <v>508335</v>
      </c>
      <c r="L335" s="23">
        <v>508335</v>
      </c>
      <c r="M335" s="23">
        <v>0</v>
      </c>
      <c r="N335" s="23">
        <v>0</v>
      </c>
      <c r="O335" s="23">
        <v>0</v>
      </c>
      <c r="P335" s="23">
        <v>43935</v>
      </c>
      <c r="Q335" s="23">
        <v>43935</v>
      </c>
      <c r="R335" s="23">
        <v>464400</v>
      </c>
      <c r="S335" s="23">
        <v>464400</v>
      </c>
      <c r="T335" s="23">
        <v>464400</v>
      </c>
      <c r="U335" s="12">
        <v>8.6429224822213699E-2</v>
      </c>
      <c r="V335" s="12">
        <v>0</v>
      </c>
      <c r="W335" s="12">
        <v>8.6429224822213699E-2</v>
      </c>
    </row>
    <row r="336" spans="1:23" ht="28.8" outlineLevel="2" x14ac:dyDescent="0.3">
      <c r="A336" s="10" t="s">
        <v>217</v>
      </c>
      <c r="B336" s="10" t="s">
        <v>29</v>
      </c>
      <c r="C336" s="10" t="s">
        <v>103</v>
      </c>
      <c r="D336" s="10" t="s">
        <v>134</v>
      </c>
      <c r="E336" s="10"/>
      <c r="F336" s="10" t="s">
        <v>32</v>
      </c>
      <c r="G336" s="10">
        <v>1120</v>
      </c>
      <c r="H336" s="10">
        <v>3480</v>
      </c>
      <c r="I336" s="11" t="s">
        <v>135</v>
      </c>
      <c r="J336" s="11"/>
      <c r="K336" s="23">
        <v>4007767</v>
      </c>
      <c r="L336" s="23">
        <v>4007767</v>
      </c>
      <c r="M336" s="23">
        <v>0</v>
      </c>
      <c r="N336" s="23">
        <v>419852.2</v>
      </c>
      <c r="O336" s="23">
        <v>0</v>
      </c>
      <c r="P336" s="23">
        <v>568126</v>
      </c>
      <c r="Q336" s="23">
        <v>0</v>
      </c>
      <c r="R336" s="23">
        <v>3019788.8</v>
      </c>
      <c r="S336" s="23">
        <v>3019788.8</v>
      </c>
      <c r="T336" s="23">
        <v>3019788.8</v>
      </c>
      <c r="U336" s="12">
        <v>0.14175624481163701</v>
      </c>
      <c r="V336" s="12">
        <v>0.10475963298265593</v>
      </c>
      <c r="W336" s="12">
        <v>0.24651587779429296</v>
      </c>
    </row>
    <row r="337" spans="1:23" ht="28.8" outlineLevel="2" x14ac:dyDescent="0.3">
      <c r="A337" s="10" t="s">
        <v>273</v>
      </c>
      <c r="B337" s="10" t="s">
        <v>29</v>
      </c>
      <c r="C337" s="10" t="s">
        <v>103</v>
      </c>
      <c r="D337" s="10" t="s">
        <v>104</v>
      </c>
      <c r="E337" s="10"/>
      <c r="F337" s="10" t="s">
        <v>32</v>
      </c>
      <c r="G337" s="10">
        <v>1120</v>
      </c>
      <c r="H337" s="10">
        <v>3480</v>
      </c>
      <c r="I337" s="11" t="s">
        <v>105</v>
      </c>
      <c r="J337" s="11"/>
      <c r="K337" s="23">
        <v>0</v>
      </c>
      <c r="L337" s="23">
        <v>0</v>
      </c>
      <c r="M337" s="23">
        <v>0</v>
      </c>
      <c r="N337" s="23">
        <v>0</v>
      </c>
      <c r="O337" s="23">
        <v>0</v>
      </c>
      <c r="P337" s="23">
        <v>0</v>
      </c>
      <c r="Q337" s="23">
        <v>0</v>
      </c>
      <c r="R337" s="23">
        <v>0</v>
      </c>
      <c r="S337" s="23">
        <v>0</v>
      </c>
      <c r="T337" s="23">
        <v>0</v>
      </c>
      <c r="U337" s="12">
        <v>0</v>
      </c>
      <c r="V337" s="12">
        <v>0</v>
      </c>
      <c r="W337" s="12">
        <v>0</v>
      </c>
    </row>
    <row r="338" spans="1:23" outlineLevel="2" x14ac:dyDescent="0.3">
      <c r="A338" s="10" t="s">
        <v>273</v>
      </c>
      <c r="B338" s="10" t="s">
        <v>29</v>
      </c>
      <c r="C338" s="10" t="s">
        <v>103</v>
      </c>
      <c r="D338" s="10" t="s">
        <v>106</v>
      </c>
      <c r="E338" s="10"/>
      <c r="F338" s="10" t="s">
        <v>32</v>
      </c>
      <c r="G338" s="10">
        <v>1120</v>
      </c>
      <c r="H338" s="10">
        <v>3480</v>
      </c>
      <c r="I338" s="11" t="s">
        <v>107</v>
      </c>
      <c r="J338" s="11"/>
      <c r="K338" s="23">
        <v>58543493</v>
      </c>
      <c r="L338" s="23">
        <v>58543493</v>
      </c>
      <c r="M338" s="23">
        <v>0</v>
      </c>
      <c r="N338" s="23">
        <v>7477161</v>
      </c>
      <c r="O338" s="23">
        <v>0</v>
      </c>
      <c r="P338" s="23">
        <v>33104100.739999998</v>
      </c>
      <c r="Q338" s="23">
        <v>4107105</v>
      </c>
      <c r="R338" s="23">
        <v>17962231.260000002</v>
      </c>
      <c r="S338" s="23">
        <v>17962231.260000002</v>
      </c>
      <c r="T338" s="23">
        <v>17962231.260000002</v>
      </c>
      <c r="U338" s="12">
        <v>0.56546166010285714</v>
      </c>
      <c r="V338" s="12">
        <v>0.12771976212625372</v>
      </c>
      <c r="W338" s="12">
        <v>0.69318142222911083</v>
      </c>
    </row>
    <row r="339" spans="1:23" outlineLevel="2" x14ac:dyDescent="0.3">
      <c r="A339" s="10" t="s">
        <v>273</v>
      </c>
      <c r="B339" s="10" t="s">
        <v>29</v>
      </c>
      <c r="C339" s="10" t="s">
        <v>103</v>
      </c>
      <c r="D339" s="10" t="s">
        <v>108</v>
      </c>
      <c r="E339" s="10"/>
      <c r="F339" s="10" t="s">
        <v>32</v>
      </c>
      <c r="G339" s="10">
        <v>1120</v>
      </c>
      <c r="H339" s="10">
        <v>3480</v>
      </c>
      <c r="I339" s="11" t="s">
        <v>109</v>
      </c>
      <c r="J339" s="11"/>
      <c r="K339" s="23">
        <v>0</v>
      </c>
      <c r="L339" s="23">
        <v>0</v>
      </c>
      <c r="M339" s="23">
        <v>0</v>
      </c>
      <c r="N339" s="23">
        <v>0</v>
      </c>
      <c r="O339" s="23">
        <v>0</v>
      </c>
      <c r="P339" s="23">
        <v>0</v>
      </c>
      <c r="Q339" s="23">
        <v>0</v>
      </c>
      <c r="R339" s="23">
        <v>0</v>
      </c>
      <c r="S339" s="23">
        <v>0</v>
      </c>
      <c r="T339" s="23">
        <v>0</v>
      </c>
      <c r="U339" s="12">
        <v>0</v>
      </c>
      <c r="V339" s="12">
        <v>0</v>
      </c>
      <c r="W339" s="12">
        <v>0</v>
      </c>
    </row>
    <row r="340" spans="1:23" outlineLevel="2" x14ac:dyDescent="0.3">
      <c r="A340" s="10" t="s">
        <v>273</v>
      </c>
      <c r="B340" s="10" t="s">
        <v>29</v>
      </c>
      <c r="C340" s="10" t="s">
        <v>103</v>
      </c>
      <c r="D340" s="10" t="s">
        <v>110</v>
      </c>
      <c r="E340" s="10"/>
      <c r="F340" s="10" t="s">
        <v>32</v>
      </c>
      <c r="G340" s="10">
        <v>1120</v>
      </c>
      <c r="H340" s="10">
        <v>3480</v>
      </c>
      <c r="I340" s="11" t="s">
        <v>111</v>
      </c>
      <c r="J340" s="11" t="s">
        <v>38</v>
      </c>
      <c r="K340" s="23">
        <v>10875000</v>
      </c>
      <c r="L340" s="23">
        <v>10875000</v>
      </c>
      <c r="M340" s="23">
        <v>0</v>
      </c>
      <c r="N340" s="23">
        <v>0</v>
      </c>
      <c r="O340" s="23">
        <v>0</v>
      </c>
      <c r="P340" s="23">
        <v>7617965</v>
      </c>
      <c r="Q340" s="23">
        <v>7617965</v>
      </c>
      <c r="R340" s="23">
        <v>3257035</v>
      </c>
      <c r="S340" s="23">
        <v>3257035</v>
      </c>
      <c r="T340" s="23">
        <v>3257035</v>
      </c>
      <c r="U340" s="12">
        <v>0.70050252873563223</v>
      </c>
      <c r="V340" s="12">
        <v>0</v>
      </c>
      <c r="W340" s="12">
        <v>0.70050252873563223</v>
      </c>
    </row>
    <row r="341" spans="1:23" ht="28.8" outlineLevel="2" x14ac:dyDescent="0.3">
      <c r="A341" s="10" t="s">
        <v>273</v>
      </c>
      <c r="B341" s="10" t="s">
        <v>29</v>
      </c>
      <c r="C341" s="10" t="s">
        <v>103</v>
      </c>
      <c r="D341" s="10" t="s">
        <v>114</v>
      </c>
      <c r="E341" s="10"/>
      <c r="F341" s="10" t="s">
        <v>32</v>
      </c>
      <c r="G341" s="10">
        <v>1120</v>
      </c>
      <c r="H341" s="10">
        <v>3480</v>
      </c>
      <c r="I341" s="11" t="s">
        <v>115</v>
      </c>
      <c r="J341" s="11"/>
      <c r="K341" s="23">
        <v>0</v>
      </c>
      <c r="L341" s="23">
        <v>0</v>
      </c>
      <c r="M341" s="23">
        <v>0</v>
      </c>
      <c r="N341" s="23">
        <v>0</v>
      </c>
      <c r="O341" s="23">
        <v>0</v>
      </c>
      <c r="P341" s="23">
        <v>0</v>
      </c>
      <c r="Q341" s="23">
        <v>0</v>
      </c>
      <c r="R341" s="23">
        <v>0</v>
      </c>
      <c r="S341" s="23">
        <v>0</v>
      </c>
      <c r="T341" s="23">
        <v>0</v>
      </c>
      <c r="U341" s="12">
        <v>0</v>
      </c>
      <c r="V341" s="12">
        <v>0</v>
      </c>
      <c r="W341" s="12">
        <v>0</v>
      </c>
    </row>
    <row r="342" spans="1:23" outlineLevel="2" x14ac:dyDescent="0.3">
      <c r="A342" s="10" t="s">
        <v>273</v>
      </c>
      <c r="B342" s="10" t="s">
        <v>29</v>
      </c>
      <c r="C342" s="10" t="s">
        <v>103</v>
      </c>
      <c r="D342" s="10" t="s">
        <v>116</v>
      </c>
      <c r="E342" s="10"/>
      <c r="F342" s="10" t="s">
        <v>32</v>
      </c>
      <c r="G342" s="10">
        <v>1120</v>
      </c>
      <c r="H342" s="10">
        <v>3480</v>
      </c>
      <c r="I342" s="11" t="s">
        <v>117</v>
      </c>
      <c r="J342" s="11"/>
      <c r="K342" s="23">
        <v>260276998</v>
      </c>
      <c r="L342" s="23">
        <v>260276998</v>
      </c>
      <c r="M342" s="23">
        <v>0</v>
      </c>
      <c r="N342" s="23">
        <v>0</v>
      </c>
      <c r="O342" s="23">
        <v>0</v>
      </c>
      <c r="P342" s="23">
        <v>11196755.83</v>
      </c>
      <c r="Q342" s="23">
        <v>0</v>
      </c>
      <c r="R342" s="23">
        <v>249080242.16999999</v>
      </c>
      <c r="S342" s="23">
        <v>249080242.16999999</v>
      </c>
      <c r="T342" s="23">
        <v>249080242.16999999</v>
      </c>
      <c r="U342" s="12">
        <v>4.3018614460890621E-2</v>
      </c>
      <c r="V342" s="12">
        <v>0</v>
      </c>
      <c r="W342" s="12">
        <v>4.3018614460890621E-2</v>
      </c>
    </row>
    <row r="343" spans="1:23" ht="28.8" outlineLevel="2" x14ac:dyDescent="0.3">
      <c r="A343" s="10" t="s">
        <v>273</v>
      </c>
      <c r="B343" s="10" t="s">
        <v>29</v>
      </c>
      <c r="C343" s="10" t="s">
        <v>103</v>
      </c>
      <c r="D343" s="10" t="s">
        <v>120</v>
      </c>
      <c r="E343" s="10"/>
      <c r="F343" s="10" t="s">
        <v>32</v>
      </c>
      <c r="G343" s="10">
        <v>1120</v>
      </c>
      <c r="H343" s="10">
        <v>3480</v>
      </c>
      <c r="I343" s="11" t="s">
        <v>121</v>
      </c>
      <c r="J343" s="11"/>
      <c r="K343" s="23">
        <v>27676239</v>
      </c>
      <c r="L343" s="23">
        <v>27676239</v>
      </c>
      <c r="M343" s="23">
        <v>27676239</v>
      </c>
      <c r="N343" s="23">
        <v>0</v>
      </c>
      <c r="O343" s="23">
        <v>0</v>
      </c>
      <c r="P343" s="23">
        <v>0</v>
      </c>
      <c r="Q343" s="23">
        <v>0</v>
      </c>
      <c r="R343" s="23">
        <v>0</v>
      </c>
      <c r="S343" s="23">
        <v>0</v>
      </c>
      <c r="T343" s="23">
        <v>0</v>
      </c>
      <c r="U343" s="12">
        <v>0</v>
      </c>
      <c r="V343" s="12">
        <v>1</v>
      </c>
      <c r="W343" s="12">
        <v>1</v>
      </c>
    </row>
    <row r="344" spans="1:23" ht="28.8" outlineLevel="2" x14ac:dyDescent="0.3">
      <c r="A344" s="10" t="s">
        <v>273</v>
      </c>
      <c r="B344" s="10" t="s">
        <v>29</v>
      </c>
      <c r="C344" s="10" t="s">
        <v>103</v>
      </c>
      <c r="D344" s="10" t="s">
        <v>122</v>
      </c>
      <c r="E344" s="10"/>
      <c r="F344" s="10" t="s">
        <v>32</v>
      </c>
      <c r="G344" s="10">
        <v>1120</v>
      </c>
      <c r="H344" s="10">
        <v>3480</v>
      </c>
      <c r="I344" s="11" t="s">
        <v>123</v>
      </c>
      <c r="J344" s="11"/>
      <c r="K344" s="23">
        <v>47775000</v>
      </c>
      <c r="L344" s="23">
        <v>47775000</v>
      </c>
      <c r="M344" s="23">
        <v>0</v>
      </c>
      <c r="N344" s="23">
        <v>0</v>
      </c>
      <c r="O344" s="23">
        <v>0</v>
      </c>
      <c r="P344" s="23">
        <v>39300000</v>
      </c>
      <c r="Q344" s="23">
        <v>0</v>
      </c>
      <c r="R344" s="23">
        <v>8475000</v>
      </c>
      <c r="S344" s="23">
        <v>8475000</v>
      </c>
      <c r="T344" s="23">
        <v>8475000</v>
      </c>
      <c r="U344" s="12">
        <v>0.82260596546310827</v>
      </c>
      <c r="V344" s="12">
        <v>0</v>
      </c>
      <c r="W344" s="12">
        <v>0.82260596546310827</v>
      </c>
    </row>
    <row r="345" spans="1:23" outlineLevel="2" x14ac:dyDescent="0.3">
      <c r="A345" s="10" t="s">
        <v>273</v>
      </c>
      <c r="B345" s="10" t="s">
        <v>29</v>
      </c>
      <c r="C345" s="10" t="s">
        <v>103</v>
      </c>
      <c r="D345" s="10" t="s">
        <v>124</v>
      </c>
      <c r="E345" s="10"/>
      <c r="F345" s="10" t="s">
        <v>32</v>
      </c>
      <c r="G345" s="10">
        <v>1120</v>
      </c>
      <c r="H345" s="10">
        <v>3480</v>
      </c>
      <c r="I345" s="11" t="s">
        <v>125</v>
      </c>
      <c r="J345" s="11"/>
      <c r="K345" s="23">
        <v>64297075</v>
      </c>
      <c r="L345" s="23">
        <v>64297075</v>
      </c>
      <c r="M345" s="23">
        <v>0</v>
      </c>
      <c r="N345" s="23">
        <v>18559859.93</v>
      </c>
      <c r="O345" s="23">
        <v>0</v>
      </c>
      <c r="P345" s="23">
        <v>0</v>
      </c>
      <c r="Q345" s="23">
        <v>0</v>
      </c>
      <c r="R345" s="23">
        <v>45737215.07</v>
      </c>
      <c r="S345" s="23">
        <v>45737215.07</v>
      </c>
      <c r="T345" s="23">
        <v>45737215.07</v>
      </c>
      <c r="U345" s="12">
        <v>0</v>
      </c>
      <c r="V345" s="12">
        <v>0.28865791997536433</v>
      </c>
      <c r="W345" s="12">
        <v>0.28865791997536433</v>
      </c>
    </row>
    <row r="346" spans="1:23" outlineLevel="2" x14ac:dyDescent="0.3">
      <c r="A346" s="10" t="s">
        <v>273</v>
      </c>
      <c r="B346" s="10" t="s">
        <v>29</v>
      </c>
      <c r="C346" s="10" t="s">
        <v>103</v>
      </c>
      <c r="D346" s="10" t="s">
        <v>126</v>
      </c>
      <c r="E346" s="10"/>
      <c r="F346" s="10" t="s">
        <v>32</v>
      </c>
      <c r="G346" s="10">
        <v>1120</v>
      </c>
      <c r="H346" s="10">
        <v>3480</v>
      </c>
      <c r="I346" s="11" t="s">
        <v>127</v>
      </c>
      <c r="J346" s="11"/>
      <c r="K346" s="23">
        <v>133142945</v>
      </c>
      <c r="L346" s="23">
        <v>133142945</v>
      </c>
      <c r="M346" s="23">
        <v>0</v>
      </c>
      <c r="N346" s="23">
        <v>8220000</v>
      </c>
      <c r="O346" s="23">
        <v>0</v>
      </c>
      <c r="P346" s="23">
        <v>100554194.29000001</v>
      </c>
      <c r="Q346" s="23">
        <v>81179257.040000007</v>
      </c>
      <c r="R346" s="23">
        <v>24368750</v>
      </c>
      <c r="S346" s="23">
        <v>24368750.710000001</v>
      </c>
      <c r="T346" s="23">
        <v>24368750.709999993</v>
      </c>
      <c r="U346" s="12">
        <v>0.75523486648128446</v>
      </c>
      <c r="V346" s="12">
        <v>6.1738156685658407E-2</v>
      </c>
      <c r="W346" s="12">
        <v>0.81697302316694287</v>
      </c>
    </row>
    <row r="347" spans="1:23" ht="28.8" outlineLevel="2" x14ac:dyDescent="0.3">
      <c r="A347" s="10" t="s">
        <v>273</v>
      </c>
      <c r="B347" s="10" t="s">
        <v>29</v>
      </c>
      <c r="C347" s="10" t="s">
        <v>103</v>
      </c>
      <c r="D347" s="10" t="s">
        <v>130</v>
      </c>
      <c r="E347" s="10"/>
      <c r="F347" s="10" t="s">
        <v>32</v>
      </c>
      <c r="G347" s="10">
        <v>1120</v>
      </c>
      <c r="H347" s="10">
        <v>3480</v>
      </c>
      <c r="I347" s="11" t="s">
        <v>131</v>
      </c>
      <c r="J347" s="11"/>
      <c r="K347" s="23">
        <v>9600000</v>
      </c>
      <c r="L347" s="23">
        <v>9600000</v>
      </c>
      <c r="M347" s="23">
        <v>0</v>
      </c>
      <c r="N347" s="23">
        <v>3150000</v>
      </c>
      <c r="O347" s="23">
        <v>0</v>
      </c>
      <c r="P347" s="23">
        <v>0</v>
      </c>
      <c r="Q347" s="23">
        <v>0</v>
      </c>
      <c r="R347" s="23">
        <v>6450000</v>
      </c>
      <c r="S347" s="23">
        <v>6450000</v>
      </c>
      <c r="T347" s="23">
        <v>6450000</v>
      </c>
      <c r="U347" s="12">
        <v>0</v>
      </c>
      <c r="V347" s="12">
        <v>0.328125</v>
      </c>
      <c r="W347" s="12">
        <v>0.328125</v>
      </c>
    </row>
    <row r="348" spans="1:23" ht="28.8" outlineLevel="2" x14ac:dyDescent="0.3">
      <c r="A348" s="10" t="s">
        <v>273</v>
      </c>
      <c r="B348" s="10" t="s">
        <v>29</v>
      </c>
      <c r="C348" s="10" t="s">
        <v>103</v>
      </c>
      <c r="D348" s="10" t="s">
        <v>132</v>
      </c>
      <c r="E348" s="10"/>
      <c r="F348" s="10" t="s">
        <v>32</v>
      </c>
      <c r="G348" s="10">
        <v>1120</v>
      </c>
      <c r="H348" s="10">
        <v>3480</v>
      </c>
      <c r="I348" s="11" t="s">
        <v>133</v>
      </c>
      <c r="J348" s="11"/>
      <c r="K348" s="23">
        <v>50045000</v>
      </c>
      <c r="L348" s="23">
        <v>50045000</v>
      </c>
      <c r="M348" s="23">
        <v>0</v>
      </c>
      <c r="N348" s="23">
        <v>44850000</v>
      </c>
      <c r="O348" s="23">
        <v>0</v>
      </c>
      <c r="P348" s="23">
        <v>0</v>
      </c>
      <c r="Q348" s="23">
        <v>0</v>
      </c>
      <c r="R348" s="23">
        <v>5195000</v>
      </c>
      <c r="S348" s="23">
        <v>5195000</v>
      </c>
      <c r="T348" s="23">
        <v>5195000</v>
      </c>
      <c r="U348" s="12">
        <v>0</v>
      </c>
      <c r="V348" s="12">
        <v>0.89619342591667495</v>
      </c>
      <c r="W348" s="12">
        <v>0.89619342591667495</v>
      </c>
    </row>
    <row r="349" spans="1:23" ht="28.8" outlineLevel="2" x14ac:dyDescent="0.3">
      <c r="A349" s="10" t="s">
        <v>273</v>
      </c>
      <c r="B349" s="10" t="s">
        <v>29</v>
      </c>
      <c r="C349" s="10" t="s">
        <v>103</v>
      </c>
      <c r="D349" s="10" t="s">
        <v>134</v>
      </c>
      <c r="E349" s="10"/>
      <c r="F349" s="10" t="s">
        <v>32</v>
      </c>
      <c r="G349" s="10">
        <v>1120</v>
      </c>
      <c r="H349" s="10">
        <v>3480</v>
      </c>
      <c r="I349" s="11" t="s">
        <v>135</v>
      </c>
      <c r="J349" s="11"/>
      <c r="K349" s="23">
        <v>185714500</v>
      </c>
      <c r="L349" s="23">
        <v>185714500</v>
      </c>
      <c r="M349" s="23">
        <v>177549000</v>
      </c>
      <c r="N349" s="23">
        <v>6665500</v>
      </c>
      <c r="O349" s="23">
        <v>0</v>
      </c>
      <c r="P349" s="23">
        <v>1282352</v>
      </c>
      <c r="Q349" s="23">
        <v>0</v>
      </c>
      <c r="R349" s="23">
        <v>217648</v>
      </c>
      <c r="S349" s="23">
        <v>217648</v>
      </c>
      <c r="T349" s="23">
        <v>217648</v>
      </c>
      <c r="U349" s="12">
        <v>6.9049643404257609E-3</v>
      </c>
      <c r="V349" s="12">
        <v>0.99192308624259284</v>
      </c>
      <c r="W349" s="12">
        <v>0.9988280505830186</v>
      </c>
    </row>
    <row r="350" spans="1:23" ht="28.8" outlineLevel="2" x14ac:dyDescent="0.3">
      <c r="A350" s="10" t="s">
        <v>287</v>
      </c>
      <c r="B350" s="10" t="s">
        <v>29</v>
      </c>
      <c r="C350" s="10" t="s">
        <v>103</v>
      </c>
      <c r="D350" s="10" t="s">
        <v>104</v>
      </c>
      <c r="E350" s="10"/>
      <c r="F350" s="10" t="s">
        <v>32</v>
      </c>
      <c r="G350" s="10">
        <v>1120</v>
      </c>
      <c r="H350" s="10">
        <v>3480</v>
      </c>
      <c r="I350" s="11" t="s">
        <v>105</v>
      </c>
      <c r="J350" s="11"/>
      <c r="K350" s="23">
        <v>0</v>
      </c>
      <c r="L350" s="23">
        <v>0</v>
      </c>
      <c r="M350" s="23">
        <v>0</v>
      </c>
      <c r="N350" s="23">
        <v>0</v>
      </c>
      <c r="O350" s="23">
        <v>0</v>
      </c>
      <c r="P350" s="23">
        <v>0</v>
      </c>
      <c r="Q350" s="23">
        <v>0</v>
      </c>
      <c r="R350" s="23">
        <v>0</v>
      </c>
      <c r="S350" s="23">
        <v>0</v>
      </c>
      <c r="T350" s="23">
        <v>0</v>
      </c>
      <c r="U350" s="12">
        <v>0</v>
      </c>
      <c r="V350" s="12">
        <v>0</v>
      </c>
      <c r="W350" s="12">
        <v>0</v>
      </c>
    </row>
    <row r="351" spans="1:23" outlineLevel="2" x14ac:dyDescent="0.3">
      <c r="A351" s="10" t="s">
        <v>287</v>
      </c>
      <c r="B351" s="10" t="s">
        <v>29</v>
      </c>
      <c r="C351" s="10" t="s">
        <v>103</v>
      </c>
      <c r="D351" s="10" t="s">
        <v>106</v>
      </c>
      <c r="E351" s="10"/>
      <c r="F351" s="10" t="s">
        <v>32</v>
      </c>
      <c r="G351" s="10">
        <v>1120</v>
      </c>
      <c r="H351" s="10">
        <v>3480</v>
      </c>
      <c r="I351" s="11" t="s">
        <v>107</v>
      </c>
      <c r="J351" s="11"/>
      <c r="K351" s="23">
        <v>14377587</v>
      </c>
      <c r="L351" s="23">
        <v>14377587</v>
      </c>
      <c r="M351" s="23">
        <v>2438200.81</v>
      </c>
      <c r="N351" s="23">
        <v>841990.65</v>
      </c>
      <c r="O351" s="23">
        <v>0</v>
      </c>
      <c r="P351" s="23">
        <v>4621050.2300000004</v>
      </c>
      <c r="Q351" s="23">
        <v>1948117.31</v>
      </c>
      <c r="R351" s="23">
        <v>6476345.3099999996</v>
      </c>
      <c r="S351" s="23">
        <v>6476345.3099999996</v>
      </c>
      <c r="T351" s="23">
        <v>6476345.3099999987</v>
      </c>
      <c r="U351" s="12">
        <v>0.32140652183151458</v>
      </c>
      <c r="V351" s="12">
        <v>0.2281461736242667</v>
      </c>
      <c r="W351" s="12">
        <v>0.54955269545578123</v>
      </c>
    </row>
    <row r="352" spans="1:23" outlineLevel="2" x14ac:dyDescent="0.3">
      <c r="A352" s="10" t="s">
        <v>287</v>
      </c>
      <c r="B352" s="10" t="s">
        <v>29</v>
      </c>
      <c r="C352" s="10" t="s">
        <v>103</v>
      </c>
      <c r="D352" s="10" t="s">
        <v>108</v>
      </c>
      <c r="E352" s="10"/>
      <c r="F352" s="10" t="s">
        <v>32</v>
      </c>
      <c r="G352" s="10">
        <v>1120</v>
      </c>
      <c r="H352" s="10">
        <v>3480</v>
      </c>
      <c r="I352" s="11" t="s">
        <v>109</v>
      </c>
      <c r="J352" s="11"/>
      <c r="K352" s="23">
        <v>171850</v>
      </c>
      <c r="L352" s="23">
        <v>171850</v>
      </c>
      <c r="M352" s="23">
        <v>0</v>
      </c>
      <c r="N352" s="23">
        <v>114400</v>
      </c>
      <c r="O352" s="23">
        <v>0</v>
      </c>
      <c r="P352" s="23">
        <v>0</v>
      </c>
      <c r="Q352" s="23">
        <v>0</v>
      </c>
      <c r="R352" s="23">
        <v>57450</v>
      </c>
      <c r="S352" s="23">
        <v>57450</v>
      </c>
      <c r="T352" s="23">
        <v>57450</v>
      </c>
      <c r="U352" s="12">
        <v>0</v>
      </c>
      <c r="V352" s="12">
        <v>0.66569682862961888</v>
      </c>
      <c r="W352" s="12">
        <v>0.66569682862961888</v>
      </c>
    </row>
    <row r="353" spans="1:23" ht="28.8" outlineLevel="2" x14ac:dyDescent="0.3">
      <c r="A353" s="10" t="s">
        <v>287</v>
      </c>
      <c r="B353" s="10" t="s">
        <v>29</v>
      </c>
      <c r="C353" s="10" t="s">
        <v>103</v>
      </c>
      <c r="D353" s="10" t="s">
        <v>114</v>
      </c>
      <c r="E353" s="10"/>
      <c r="F353" s="10" t="s">
        <v>32</v>
      </c>
      <c r="G353" s="10">
        <v>1120</v>
      </c>
      <c r="H353" s="10">
        <v>3480</v>
      </c>
      <c r="I353" s="11" t="s">
        <v>115</v>
      </c>
      <c r="J353" s="11"/>
      <c r="K353" s="23">
        <v>541378</v>
      </c>
      <c r="L353" s="23">
        <v>541378</v>
      </c>
      <c r="M353" s="23">
        <v>0</v>
      </c>
      <c r="N353" s="23">
        <v>0</v>
      </c>
      <c r="O353" s="23">
        <v>0</v>
      </c>
      <c r="P353" s="23">
        <v>341355.24</v>
      </c>
      <c r="Q353" s="23">
        <v>341355.24</v>
      </c>
      <c r="R353" s="23">
        <v>200022.76</v>
      </c>
      <c r="S353" s="23">
        <v>200022.76</v>
      </c>
      <c r="T353" s="23">
        <v>200022.76</v>
      </c>
      <c r="U353" s="12">
        <v>0.63053031338547183</v>
      </c>
      <c r="V353" s="12">
        <v>0</v>
      </c>
      <c r="W353" s="12">
        <v>0.63053031338547183</v>
      </c>
    </row>
    <row r="354" spans="1:23" outlineLevel="2" x14ac:dyDescent="0.3">
      <c r="A354" s="10" t="s">
        <v>287</v>
      </c>
      <c r="B354" s="10" t="s">
        <v>29</v>
      </c>
      <c r="C354" s="10" t="s">
        <v>103</v>
      </c>
      <c r="D354" s="10" t="s">
        <v>116</v>
      </c>
      <c r="E354" s="10"/>
      <c r="F354" s="10" t="s">
        <v>32</v>
      </c>
      <c r="G354" s="10">
        <v>1120</v>
      </c>
      <c r="H354" s="10">
        <v>3480</v>
      </c>
      <c r="I354" s="11" t="s">
        <v>117</v>
      </c>
      <c r="J354" s="11"/>
      <c r="K354" s="23">
        <v>3210180</v>
      </c>
      <c r="L354" s="23">
        <v>3210180</v>
      </c>
      <c r="M354" s="23">
        <v>0</v>
      </c>
      <c r="N354" s="23">
        <v>0</v>
      </c>
      <c r="O354" s="23">
        <v>0</v>
      </c>
      <c r="P354" s="23">
        <v>1734228.42</v>
      </c>
      <c r="Q354" s="23">
        <v>12386.58</v>
      </c>
      <c r="R354" s="23">
        <v>1475951.58</v>
      </c>
      <c r="S354" s="23">
        <v>1475951.58</v>
      </c>
      <c r="T354" s="23">
        <v>1475951.58</v>
      </c>
      <c r="U354" s="12">
        <v>0.54022778161972218</v>
      </c>
      <c r="V354" s="12">
        <v>0</v>
      </c>
      <c r="W354" s="12">
        <v>0.54022778161972218</v>
      </c>
    </row>
    <row r="355" spans="1:23" ht="28.8" outlineLevel="2" x14ac:dyDescent="0.3">
      <c r="A355" s="10" t="s">
        <v>287</v>
      </c>
      <c r="B355" s="10" t="s">
        <v>29</v>
      </c>
      <c r="C355" s="10" t="s">
        <v>103</v>
      </c>
      <c r="D355" s="10" t="s">
        <v>120</v>
      </c>
      <c r="E355" s="10"/>
      <c r="F355" s="10" t="s">
        <v>32</v>
      </c>
      <c r="G355" s="10">
        <v>1120</v>
      </c>
      <c r="H355" s="10">
        <v>3480</v>
      </c>
      <c r="I355" s="11" t="s">
        <v>121</v>
      </c>
      <c r="J355" s="11"/>
      <c r="K355" s="23">
        <v>3462597.8</v>
      </c>
      <c r="L355" s="23">
        <v>3462597.8</v>
      </c>
      <c r="M355" s="23">
        <v>168999.31</v>
      </c>
      <c r="N355" s="23">
        <v>49619.839999999997</v>
      </c>
      <c r="O355" s="23">
        <v>0</v>
      </c>
      <c r="P355" s="23">
        <v>2240331.46</v>
      </c>
      <c r="Q355" s="23">
        <v>1369271.13</v>
      </c>
      <c r="R355" s="23">
        <v>1003647.19</v>
      </c>
      <c r="S355" s="23">
        <v>1003647.19</v>
      </c>
      <c r="T355" s="23">
        <v>1003647.19</v>
      </c>
      <c r="U355" s="12">
        <v>0.64700886138147495</v>
      </c>
      <c r="V355" s="12">
        <v>6.3137321348728404E-2</v>
      </c>
      <c r="W355" s="12">
        <v>0.71014618273020336</v>
      </c>
    </row>
    <row r="356" spans="1:23" ht="28.8" outlineLevel="2" x14ac:dyDescent="0.3">
      <c r="A356" s="10" t="s">
        <v>287</v>
      </c>
      <c r="B356" s="10" t="s">
        <v>29</v>
      </c>
      <c r="C356" s="10" t="s">
        <v>103</v>
      </c>
      <c r="D356" s="10" t="s">
        <v>122</v>
      </c>
      <c r="E356" s="10"/>
      <c r="F356" s="10" t="s">
        <v>32</v>
      </c>
      <c r="G356" s="10">
        <v>1120</v>
      </c>
      <c r="H356" s="10">
        <v>3480</v>
      </c>
      <c r="I356" s="11" t="s">
        <v>123</v>
      </c>
      <c r="J356" s="11"/>
      <c r="K356" s="23">
        <v>826050</v>
      </c>
      <c r="L356" s="23">
        <v>826050</v>
      </c>
      <c r="M356" s="23">
        <v>0</v>
      </c>
      <c r="N356" s="23">
        <v>0</v>
      </c>
      <c r="O356" s="23">
        <v>0</v>
      </c>
      <c r="P356" s="23">
        <v>400000</v>
      </c>
      <c r="Q356" s="23">
        <v>400000</v>
      </c>
      <c r="R356" s="23">
        <v>426050</v>
      </c>
      <c r="S356" s="23">
        <v>426050</v>
      </c>
      <c r="T356" s="23">
        <v>426050</v>
      </c>
      <c r="U356" s="12">
        <v>0.48423218933478601</v>
      </c>
      <c r="V356" s="12">
        <v>0</v>
      </c>
      <c r="W356" s="12">
        <v>0.48423218933478601</v>
      </c>
    </row>
    <row r="357" spans="1:23" outlineLevel="2" x14ac:dyDescent="0.3">
      <c r="A357" s="10" t="s">
        <v>287</v>
      </c>
      <c r="B357" s="10" t="s">
        <v>29</v>
      </c>
      <c r="C357" s="10" t="s">
        <v>103</v>
      </c>
      <c r="D357" s="10" t="s">
        <v>124</v>
      </c>
      <c r="E357" s="10"/>
      <c r="F357" s="10" t="s">
        <v>32</v>
      </c>
      <c r="G357" s="10">
        <v>1120</v>
      </c>
      <c r="H357" s="10">
        <v>3480</v>
      </c>
      <c r="I357" s="11" t="s">
        <v>125</v>
      </c>
      <c r="J357" s="11"/>
      <c r="K357" s="23">
        <v>8730955</v>
      </c>
      <c r="L357" s="23">
        <v>8730955</v>
      </c>
      <c r="M357" s="23">
        <v>0</v>
      </c>
      <c r="N357" s="23">
        <v>2858777.64</v>
      </c>
      <c r="O357" s="23">
        <v>0</v>
      </c>
      <c r="P357" s="23">
        <v>1823957.4</v>
      </c>
      <c r="Q357" s="23">
        <v>779147.5</v>
      </c>
      <c r="R357" s="23">
        <v>4048219.96</v>
      </c>
      <c r="S357" s="23">
        <v>4048219.96</v>
      </c>
      <c r="T357" s="23">
        <v>4048219.9599999995</v>
      </c>
      <c r="U357" s="12">
        <v>0.20890697523924931</v>
      </c>
      <c r="V357" s="12">
        <v>0.32743011961463553</v>
      </c>
      <c r="W357" s="12">
        <v>0.53633709485388481</v>
      </c>
    </row>
    <row r="358" spans="1:23" outlineLevel="2" x14ac:dyDescent="0.3">
      <c r="A358" s="10" t="s">
        <v>287</v>
      </c>
      <c r="B358" s="10" t="s">
        <v>29</v>
      </c>
      <c r="C358" s="10" t="s">
        <v>103</v>
      </c>
      <c r="D358" s="10" t="s">
        <v>126</v>
      </c>
      <c r="E358" s="10"/>
      <c r="F358" s="10" t="s">
        <v>32</v>
      </c>
      <c r="G358" s="10">
        <v>1120</v>
      </c>
      <c r="H358" s="10">
        <v>3480</v>
      </c>
      <c r="I358" s="11" t="s">
        <v>127</v>
      </c>
      <c r="J358" s="11"/>
      <c r="K358" s="23">
        <v>115500</v>
      </c>
      <c r="L358" s="23">
        <v>115500</v>
      </c>
      <c r="M358" s="23">
        <v>0</v>
      </c>
      <c r="N358" s="23">
        <v>0</v>
      </c>
      <c r="O358" s="23">
        <v>0</v>
      </c>
      <c r="P358" s="23">
        <v>50839.5</v>
      </c>
      <c r="Q358" s="23">
        <v>0</v>
      </c>
      <c r="R358" s="23">
        <v>64660.5</v>
      </c>
      <c r="S358" s="23">
        <v>64660.5</v>
      </c>
      <c r="T358" s="23">
        <v>64660.5</v>
      </c>
      <c r="U358" s="12">
        <v>0.44016883116883115</v>
      </c>
      <c r="V358" s="12">
        <v>0</v>
      </c>
      <c r="W358" s="12">
        <v>0.44016883116883115</v>
      </c>
    </row>
    <row r="359" spans="1:23" outlineLevel="2" x14ac:dyDescent="0.3">
      <c r="A359" s="10" t="s">
        <v>287</v>
      </c>
      <c r="B359" s="10" t="s">
        <v>29</v>
      </c>
      <c r="C359" s="10" t="s">
        <v>103</v>
      </c>
      <c r="D359" s="10" t="s">
        <v>128</v>
      </c>
      <c r="E359" s="10"/>
      <c r="F359" s="10" t="s">
        <v>32</v>
      </c>
      <c r="G359" s="10">
        <v>1120</v>
      </c>
      <c r="H359" s="10">
        <v>3480</v>
      </c>
      <c r="I359" s="11" t="s">
        <v>129</v>
      </c>
      <c r="J359" s="11"/>
      <c r="K359" s="23">
        <v>38280</v>
      </c>
      <c r="L359" s="23">
        <v>38280</v>
      </c>
      <c r="M359" s="23">
        <v>0</v>
      </c>
      <c r="N359" s="23">
        <v>0</v>
      </c>
      <c r="O359" s="23">
        <v>0</v>
      </c>
      <c r="P359" s="23">
        <v>0</v>
      </c>
      <c r="Q359" s="23">
        <v>0</v>
      </c>
      <c r="R359" s="23">
        <v>38280</v>
      </c>
      <c r="S359" s="23">
        <v>38280</v>
      </c>
      <c r="T359" s="23">
        <v>38280</v>
      </c>
      <c r="U359" s="12">
        <v>0</v>
      </c>
      <c r="V359" s="12">
        <v>0</v>
      </c>
      <c r="W359" s="12">
        <v>0</v>
      </c>
    </row>
    <row r="360" spans="1:23" ht="28.8" outlineLevel="2" x14ac:dyDescent="0.3">
      <c r="A360" s="10" t="s">
        <v>287</v>
      </c>
      <c r="B360" s="10" t="s">
        <v>29</v>
      </c>
      <c r="C360" s="10" t="s">
        <v>103</v>
      </c>
      <c r="D360" s="10" t="s">
        <v>130</v>
      </c>
      <c r="E360" s="10"/>
      <c r="F360" s="10" t="s">
        <v>32</v>
      </c>
      <c r="G360" s="10">
        <v>1120</v>
      </c>
      <c r="H360" s="10">
        <v>3480</v>
      </c>
      <c r="I360" s="11" t="s">
        <v>131</v>
      </c>
      <c r="J360" s="11"/>
      <c r="K360" s="23">
        <v>1302610</v>
      </c>
      <c r="L360" s="23">
        <v>1302610</v>
      </c>
      <c r="M360" s="23">
        <v>0</v>
      </c>
      <c r="N360" s="23">
        <v>0</v>
      </c>
      <c r="O360" s="23">
        <v>0</v>
      </c>
      <c r="P360" s="23">
        <v>352200</v>
      </c>
      <c r="Q360" s="23">
        <v>352200</v>
      </c>
      <c r="R360" s="23">
        <v>950410</v>
      </c>
      <c r="S360" s="23">
        <v>950410</v>
      </c>
      <c r="T360" s="23">
        <v>950410</v>
      </c>
      <c r="U360" s="12">
        <v>0.27038023660189925</v>
      </c>
      <c r="V360" s="12">
        <v>0</v>
      </c>
      <c r="W360" s="12">
        <v>0.27038023660189925</v>
      </c>
    </row>
    <row r="361" spans="1:23" outlineLevel="2" x14ac:dyDescent="0.3">
      <c r="A361" s="10" t="s">
        <v>301</v>
      </c>
      <c r="B361" s="10" t="s">
        <v>29</v>
      </c>
      <c r="C361" s="10" t="s">
        <v>103</v>
      </c>
      <c r="D361" s="10" t="s">
        <v>106</v>
      </c>
      <c r="E361" s="10"/>
      <c r="F361" s="10" t="s">
        <v>32</v>
      </c>
      <c r="G361" s="10">
        <v>1120</v>
      </c>
      <c r="H361" s="10">
        <v>3480</v>
      </c>
      <c r="I361" s="11" t="s">
        <v>107</v>
      </c>
      <c r="J361" s="11"/>
      <c r="K361" s="23">
        <v>14623817</v>
      </c>
      <c r="L361" s="23">
        <v>14623817</v>
      </c>
      <c r="M361" s="23">
        <v>1353175.2</v>
      </c>
      <c r="N361" s="23">
        <v>0</v>
      </c>
      <c r="O361" s="23">
        <v>0</v>
      </c>
      <c r="P361" s="23">
        <v>0</v>
      </c>
      <c r="Q361" s="23">
        <v>0</v>
      </c>
      <c r="R361" s="23">
        <v>13270641.800000001</v>
      </c>
      <c r="S361" s="23">
        <v>13270641.800000001</v>
      </c>
      <c r="T361" s="23">
        <v>13270641.800000001</v>
      </c>
      <c r="U361" s="12">
        <v>0</v>
      </c>
      <c r="V361" s="12">
        <v>9.2532284833706541E-2</v>
      </c>
      <c r="W361" s="12">
        <v>9.2532284833706541E-2</v>
      </c>
    </row>
    <row r="362" spans="1:23" outlineLevel="2" x14ac:dyDescent="0.3">
      <c r="A362" s="10" t="s">
        <v>301</v>
      </c>
      <c r="B362" s="10" t="s">
        <v>29</v>
      </c>
      <c r="C362" s="10" t="s">
        <v>103</v>
      </c>
      <c r="D362" s="10" t="s">
        <v>108</v>
      </c>
      <c r="E362" s="10"/>
      <c r="F362" s="10" t="s">
        <v>32</v>
      </c>
      <c r="G362" s="10">
        <v>1120</v>
      </c>
      <c r="H362" s="10">
        <v>3480</v>
      </c>
      <c r="I362" s="11" t="s">
        <v>109</v>
      </c>
      <c r="J362" s="11"/>
      <c r="K362" s="23">
        <v>50000</v>
      </c>
      <c r="L362" s="23">
        <v>50000</v>
      </c>
      <c r="M362" s="23">
        <v>0</v>
      </c>
      <c r="N362" s="23">
        <v>0</v>
      </c>
      <c r="O362" s="23">
        <v>0</v>
      </c>
      <c r="P362" s="23">
        <v>0</v>
      </c>
      <c r="Q362" s="23">
        <v>0</v>
      </c>
      <c r="R362" s="23">
        <v>50000</v>
      </c>
      <c r="S362" s="23">
        <v>50000</v>
      </c>
      <c r="T362" s="23">
        <v>50000</v>
      </c>
      <c r="U362" s="12">
        <v>0</v>
      </c>
      <c r="V362" s="12">
        <v>0</v>
      </c>
      <c r="W362" s="12">
        <v>0</v>
      </c>
    </row>
    <row r="363" spans="1:23" ht="28.8" outlineLevel="2" x14ac:dyDescent="0.3">
      <c r="A363" s="10" t="s">
        <v>301</v>
      </c>
      <c r="B363" s="10" t="s">
        <v>29</v>
      </c>
      <c r="C363" s="10" t="s">
        <v>103</v>
      </c>
      <c r="D363" s="10" t="s">
        <v>114</v>
      </c>
      <c r="E363" s="10"/>
      <c r="F363" s="10" t="s">
        <v>32</v>
      </c>
      <c r="G363" s="10">
        <v>1120</v>
      </c>
      <c r="H363" s="10">
        <v>3480</v>
      </c>
      <c r="I363" s="11" t="s">
        <v>115</v>
      </c>
      <c r="J363" s="11"/>
      <c r="K363" s="23">
        <v>60091192</v>
      </c>
      <c r="L363" s="23">
        <v>60091192</v>
      </c>
      <c r="M363" s="23">
        <v>42704217</v>
      </c>
      <c r="N363" s="23">
        <v>0</v>
      </c>
      <c r="O363" s="23">
        <v>0</v>
      </c>
      <c r="P363" s="23">
        <v>0</v>
      </c>
      <c r="Q363" s="23">
        <v>0</v>
      </c>
      <c r="R363" s="23">
        <v>17386975</v>
      </c>
      <c r="S363" s="23">
        <v>17386975</v>
      </c>
      <c r="T363" s="23">
        <v>17386975</v>
      </c>
      <c r="U363" s="12">
        <v>0</v>
      </c>
      <c r="V363" s="12">
        <v>0.71065684634779758</v>
      </c>
      <c r="W363" s="12">
        <v>0.71065684634779758</v>
      </c>
    </row>
    <row r="364" spans="1:23" outlineLevel="2" x14ac:dyDescent="0.3">
      <c r="A364" s="10" t="s">
        <v>301</v>
      </c>
      <c r="B364" s="10" t="s">
        <v>29</v>
      </c>
      <c r="C364" s="10" t="s">
        <v>103</v>
      </c>
      <c r="D364" s="10" t="s">
        <v>116</v>
      </c>
      <c r="E364" s="10"/>
      <c r="F364" s="10" t="s">
        <v>32</v>
      </c>
      <c r="G364" s="10">
        <v>1120</v>
      </c>
      <c r="H364" s="10">
        <v>3480</v>
      </c>
      <c r="I364" s="11" t="s">
        <v>117</v>
      </c>
      <c r="J364" s="11"/>
      <c r="K364" s="23">
        <v>9269941</v>
      </c>
      <c r="L364" s="23">
        <v>9269941</v>
      </c>
      <c r="M364" s="23">
        <v>0</v>
      </c>
      <c r="N364" s="23">
        <v>9154950</v>
      </c>
      <c r="O364" s="23">
        <v>0</v>
      </c>
      <c r="P364" s="23">
        <v>0</v>
      </c>
      <c r="Q364" s="23">
        <v>0</v>
      </c>
      <c r="R364" s="23">
        <v>114991</v>
      </c>
      <c r="S364" s="23">
        <v>114991</v>
      </c>
      <c r="T364" s="23">
        <v>114991</v>
      </c>
      <c r="U364" s="12">
        <v>0</v>
      </c>
      <c r="V364" s="12">
        <v>0.98759528242952144</v>
      </c>
      <c r="W364" s="12">
        <v>0.98759528242952144</v>
      </c>
    </row>
    <row r="365" spans="1:23" ht="28.8" outlineLevel="2" x14ac:dyDescent="0.3">
      <c r="A365" s="10" t="s">
        <v>301</v>
      </c>
      <c r="B365" s="10" t="s">
        <v>29</v>
      </c>
      <c r="C365" s="10" t="s">
        <v>103</v>
      </c>
      <c r="D365" s="10" t="s">
        <v>120</v>
      </c>
      <c r="E365" s="10"/>
      <c r="F365" s="10" t="s">
        <v>32</v>
      </c>
      <c r="G365" s="10">
        <v>1120</v>
      </c>
      <c r="H365" s="10">
        <v>3480</v>
      </c>
      <c r="I365" s="11" t="s">
        <v>121</v>
      </c>
      <c r="J365" s="11"/>
      <c r="K365" s="23">
        <v>7577647</v>
      </c>
      <c r="L365" s="23">
        <v>7577647</v>
      </c>
      <c r="M365" s="23">
        <v>2321000</v>
      </c>
      <c r="N365" s="23">
        <v>353967.61</v>
      </c>
      <c r="O365" s="23">
        <v>0</v>
      </c>
      <c r="P365" s="23">
        <v>830562.9</v>
      </c>
      <c r="Q365" s="23">
        <v>719652.45</v>
      </c>
      <c r="R365" s="23">
        <v>4072116.49</v>
      </c>
      <c r="S365" s="23">
        <v>4072116.49</v>
      </c>
      <c r="T365" s="23">
        <v>4072116.4899999998</v>
      </c>
      <c r="U365" s="12">
        <v>0.10960696638415593</v>
      </c>
      <c r="V365" s="12">
        <v>0.35300768299183111</v>
      </c>
      <c r="W365" s="12">
        <v>0.46261464937598706</v>
      </c>
    </row>
    <row r="366" spans="1:23" outlineLevel="2" x14ac:dyDescent="0.3">
      <c r="A366" s="10" t="s">
        <v>301</v>
      </c>
      <c r="B366" s="10" t="s">
        <v>29</v>
      </c>
      <c r="C366" s="10" t="s">
        <v>103</v>
      </c>
      <c r="D366" s="10" t="s">
        <v>124</v>
      </c>
      <c r="E366" s="10"/>
      <c r="F366" s="10" t="s">
        <v>32</v>
      </c>
      <c r="G366" s="10">
        <v>1120</v>
      </c>
      <c r="H366" s="10">
        <v>3480</v>
      </c>
      <c r="I366" s="11" t="s">
        <v>125</v>
      </c>
      <c r="J366" s="11"/>
      <c r="K366" s="23">
        <v>400233258</v>
      </c>
      <c r="L366" s="23">
        <v>400233258</v>
      </c>
      <c r="M366" s="23">
        <v>520000</v>
      </c>
      <c r="N366" s="23">
        <v>0</v>
      </c>
      <c r="O366" s="23">
        <v>0</v>
      </c>
      <c r="P366" s="23">
        <v>37581000</v>
      </c>
      <c r="Q366" s="23">
        <v>37581000</v>
      </c>
      <c r="R366" s="23">
        <v>362132258</v>
      </c>
      <c r="S366" s="23">
        <v>362132258</v>
      </c>
      <c r="T366" s="23">
        <v>362132258</v>
      </c>
      <c r="U366" s="12">
        <v>9.389774400007507E-2</v>
      </c>
      <c r="V366" s="12">
        <v>1.2992423533178745E-3</v>
      </c>
      <c r="W366" s="12">
        <v>9.5196986353392951E-2</v>
      </c>
    </row>
    <row r="367" spans="1:23" outlineLevel="2" x14ac:dyDescent="0.3">
      <c r="A367" s="10" t="s">
        <v>301</v>
      </c>
      <c r="B367" s="10" t="s">
        <v>29</v>
      </c>
      <c r="C367" s="10" t="s">
        <v>103</v>
      </c>
      <c r="D367" s="10" t="s">
        <v>128</v>
      </c>
      <c r="E367" s="10"/>
      <c r="F367" s="10" t="s">
        <v>32</v>
      </c>
      <c r="G367" s="10">
        <v>1120</v>
      </c>
      <c r="H367" s="10">
        <v>3480</v>
      </c>
      <c r="I367" s="11" t="s">
        <v>129</v>
      </c>
      <c r="J367" s="11"/>
      <c r="K367" s="23">
        <v>101760</v>
      </c>
      <c r="L367" s="23">
        <v>101760</v>
      </c>
      <c r="M367" s="23">
        <v>0</v>
      </c>
      <c r="N367" s="23">
        <v>0</v>
      </c>
      <c r="O367" s="23">
        <v>0</v>
      </c>
      <c r="P367" s="23">
        <v>66432.72</v>
      </c>
      <c r="Q367" s="23">
        <v>0</v>
      </c>
      <c r="R367" s="23">
        <v>35327.279999999999</v>
      </c>
      <c r="S367" s="23">
        <v>35327.279999999999</v>
      </c>
      <c r="T367" s="23">
        <v>35327.279999999999</v>
      </c>
      <c r="U367" s="12">
        <v>0.65283726415094345</v>
      </c>
      <c r="V367" s="12">
        <v>0</v>
      </c>
      <c r="W367" s="12">
        <v>0.65283726415094345</v>
      </c>
    </row>
    <row r="368" spans="1:23" ht="28.8" outlineLevel="2" x14ac:dyDescent="0.3">
      <c r="A368" s="10" t="s">
        <v>301</v>
      </c>
      <c r="B368" s="10" t="s">
        <v>29</v>
      </c>
      <c r="C368" s="10" t="s">
        <v>103</v>
      </c>
      <c r="D368" s="10" t="s">
        <v>130</v>
      </c>
      <c r="E368" s="10"/>
      <c r="F368" s="10" t="s">
        <v>32</v>
      </c>
      <c r="G368" s="10">
        <v>1120</v>
      </c>
      <c r="H368" s="10">
        <v>3480</v>
      </c>
      <c r="I368" s="11" t="s">
        <v>307</v>
      </c>
      <c r="J368" s="11"/>
      <c r="K368" s="23">
        <v>1200000</v>
      </c>
      <c r="L368" s="23">
        <v>1200000</v>
      </c>
      <c r="M368" s="23">
        <v>0</v>
      </c>
      <c r="N368" s="23">
        <v>1000000</v>
      </c>
      <c r="O368" s="23">
        <v>0</v>
      </c>
      <c r="P368" s="23">
        <v>0</v>
      </c>
      <c r="Q368" s="23">
        <v>0</v>
      </c>
      <c r="R368" s="23">
        <v>200000</v>
      </c>
      <c r="S368" s="23">
        <v>200000</v>
      </c>
      <c r="T368" s="23">
        <v>200000</v>
      </c>
      <c r="U368" s="12">
        <v>0</v>
      </c>
      <c r="V368" s="12">
        <v>0.83333333333333337</v>
      </c>
      <c r="W368" s="12">
        <v>0.83333333333333337</v>
      </c>
    </row>
    <row r="369" spans="1:23" ht="28.8" outlineLevel="2" x14ac:dyDescent="0.3">
      <c r="A369" s="10" t="s">
        <v>301</v>
      </c>
      <c r="B369" s="10" t="s">
        <v>29</v>
      </c>
      <c r="C369" s="10" t="s">
        <v>103</v>
      </c>
      <c r="D369" s="10" t="s">
        <v>134</v>
      </c>
      <c r="E369" s="10"/>
      <c r="F369" s="10" t="s">
        <v>32</v>
      </c>
      <c r="G369" s="10">
        <v>1120</v>
      </c>
      <c r="H369" s="10">
        <v>3480</v>
      </c>
      <c r="I369" s="11" t="s">
        <v>135</v>
      </c>
      <c r="J369" s="11"/>
      <c r="K369" s="23">
        <v>3517000</v>
      </c>
      <c r="L369" s="23">
        <v>3517000</v>
      </c>
      <c r="M369" s="23">
        <v>0</v>
      </c>
      <c r="N369" s="23">
        <v>0</v>
      </c>
      <c r="O369" s="23">
        <v>0</v>
      </c>
      <c r="P369" s="23">
        <v>0</v>
      </c>
      <c r="Q369" s="23">
        <v>0</v>
      </c>
      <c r="R369" s="23">
        <v>3517000</v>
      </c>
      <c r="S369" s="23">
        <v>3517000</v>
      </c>
      <c r="T369" s="23">
        <v>3517000</v>
      </c>
      <c r="U369" s="12">
        <v>0</v>
      </c>
      <c r="V369" s="12">
        <v>0</v>
      </c>
      <c r="W369" s="12">
        <v>0</v>
      </c>
    </row>
    <row r="370" spans="1:23" outlineLevel="2" x14ac:dyDescent="0.3">
      <c r="A370" s="10" t="s">
        <v>317</v>
      </c>
      <c r="B370" s="10" t="s">
        <v>29</v>
      </c>
      <c r="C370" s="10" t="s">
        <v>103</v>
      </c>
      <c r="D370" s="10" t="s">
        <v>106</v>
      </c>
      <c r="E370" s="10"/>
      <c r="F370" s="10" t="s">
        <v>32</v>
      </c>
      <c r="G370" s="10">
        <v>1120</v>
      </c>
      <c r="H370" s="10">
        <v>3480</v>
      </c>
      <c r="I370" s="11" t="s">
        <v>107</v>
      </c>
      <c r="J370" s="11"/>
      <c r="K370" s="23">
        <v>598800</v>
      </c>
      <c r="L370" s="23">
        <v>598800</v>
      </c>
      <c r="M370" s="23">
        <v>0</v>
      </c>
      <c r="N370" s="23">
        <v>0</v>
      </c>
      <c r="O370" s="23">
        <v>0</v>
      </c>
      <c r="P370" s="23">
        <v>598800</v>
      </c>
      <c r="Q370" s="23">
        <v>598800</v>
      </c>
      <c r="R370" s="23">
        <v>0</v>
      </c>
      <c r="S370" s="23">
        <v>0</v>
      </c>
      <c r="T370" s="23">
        <v>0</v>
      </c>
      <c r="U370" s="12">
        <v>1</v>
      </c>
      <c r="V370" s="12">
        <v>0</v>
      </c>
      <c r="W370" s="12">
        <v>1</v>
      </c>
    </row>
    <row r="371" spans="1:23" ht="28.8" outlineLevel="2" x14ac:dyDescent="0.3">
      <c r="A371" s="10" t="s">
        <v>317</v>
      </c>
      <c r="B371" s="10" t="s">
        <v>29</v>
      </c>
      <c r="C371" s="10" t="s">
        <v>103</v>
      </c>
      <c r="D371" s="10" t="s">
        <v>114</v>
      </c>
      <c r="E371" s="10"/>
      <c r="F371" s="10" t="s">
        <v>32</v>
      </c>
      <c r="G371" s="10">
        <v>1120</v>
      </c>
      <c r="H371" s="10">
        <v>3480</v>
      </c>
      <c r="I371" s="11" t="s">
        <v>115</v>
      </c>
      <c r="J371" s="11"/>
      <c r="K371" s="23">
        <v>0</v>
      </c>
      <c r="L371" s="23">
        <v>0</v>
      </c>
      <c r="M371" s="23">
        <v>0</v>
      </c>
      <c r="N371" s="23">
        <v>0</v>
      </c>
      <c r="O371" s="23">
        <v>0</v>
      </c>
      <c r="P371" s="23">
        <v>0</v>
      </c>
      <c r="Q371" s="23">
        <v>0</v>
      </c>
      <c r="R371" s="23">
        <v>0</v>
      </c>
      <c r="S371" s="23">
        <v>0</v>
      </c>
      <c r="T371" s="23">
        <v>0</v>
      </c>
      <c r="U371" s="12">
        <v>0</v>
      </c>
      <c r="V371" s="12">
        <v>0</v>
      </c>
      <c r="W371" s="12">
        <v>0</v>
      </c>
    </row>
    <row r="372" spans="1:23" ht="28.8" outlineLevel="2" x14ac:dyDescent="0.3">
      <c r="A372" s="10" t="s">
        <v>317</v>
      </c>
      <c r="B372" s="10" t="s">
        <v>29</v>
      </c>
      <c r="C372" s="10" t="s">
        <v>103</v>
      </c>
      <c r="D372" s="10" t="s">
        <v>120</v>
      </c>
      <c r="E372" s="10"/>
      <c r="F372" s="10" t="s">
        <v>32</v>
      </c>
      <c r="G372" s="10">
        <v>1120</v>
      </c>
      <c r="H372" s="10">
        <v>3480</v>
      </c>
      <c r="I372" s="11" t="s">
        <v>121</v>
      </c>
      <c r="J372" s="11"/>
      <c r="K372" s="23">
        <v>3113067</v>
      </c>
      <c r="L372" s="23">
        <v>3113067</v>
      </c>
      <c r="M372" s="23">
        <v>776581.02</v>
      </c>
      <c r="N372" s="23">
        <v>15378.36</v>
      </c>
      <c r="O372" s="23">
        <v>0</v>
      </c>
      <c r="P372" s="23">
        <v>1614192.06</v>
      </c>
      <c r="Q372" s="23">
        <v>0</v>
      </c>
      <c r="R372" s="23">
        <v>706915.56</v>
      </c>
      <c r="S372" s="23">
        <v>706915.56</v>
      </c>
      <c r="T372" s="23">
        <v>706915.56</v>
      </c>
      <c r="U372" s="12">
        <v>0.51852146452357117</v>
      </c>
      <c r="V372" s="12">
        <v>0.25439843729672379</v>
      </c>
      <c r="W372" s="12">
        <v>0.77291990182029502</v>
      </c>
    </row>
    <row r="373" spans="1:23" outlineLevel="2" x14ac:dyDescent="0.3">
      <c r="A373" s="10" t="s">
        <v>317</v>
      </c>
      <c r="B373" s="10" t="s">
        <v>29</v>
      </c>
      <c r="C373" s="10" t="s">
        <v>103</v>
      </c>
      <c r="D373" s="10" t="s">
        <v>124</v>
      </c>
      <c r="E373" s="10"/>
      <c r="F373" s="10" t="s">
        <v>32</v>
      </c>
      <c r="G373" s="10">
        <v>1120</v>
      </c>
      <c r="H373" s="10">
        <v>3480</v>
      </c>
      <c r="I373" s="11" t="s">
        <v>125</v>
      </c>
      <c r="J373" s="11"/>
      <c r="K373" s="23">
        <v>20087557</v>
      </c>
      <c r="L373" s="23">
        <v>20087557</v>
      </c>
      <c r="M373" s="23">
        <v>0</v>
      </c>
      <c r="N373" s="23">
        <v>15006210.300000001</v>
      </c>
      <c r="O373" s="23">
        <v>0</v>
      </c>
      <c r="P373" s="23">
        <v>2428163</v>
      </c>
      <c r="Q373" s="23">
        <v>358783</v>
      </c>
      <c r="R373" s="23">
        <v>2653183.7000000002</v>
      </c>
      <c r="S373" s="23">
        <v>2653183.7000000002</v>
      </c>
      <c r="T373" s="23">
        <v>2653183.6999999993</v>
      </c>
      <c r="U373" s="12">
        <v>0.12087896004476802</v>
      </c>
      <c r="V373" s="12">
        <v>0.74704008556142498</v>
      </c>
      <c r="W373" s="12">
        <v>0.86791904560619304</v>
      </c>
    </row>
    <row r="374" spans="1:23" outlineLevel="2" x14ac:dyDescent="0.3">
      <c r="A374" s="10" t="s">
        <v>317</v>
      </c>
      <c r="B374" s="10" t="s">
        <v>29</v>
      </c>
      <c r="C374" s="10" t="s">
        <v>103</v>
      </c>
      <c r="D374" s="10" t="s">
        <v>128</v>
      </c>
      <c r="E374" s="10"/>
      <c r="F374" s="10" t="s">
        <v>32</v>
      </c>
      <c r="G374" s="10">
        <v>1120</v>
      </c>
      <c r="H374" s="10">
        <v>3480</v>
      </c>
      <c r="I374" s="11" t="s">
        <v>129</v>
      </c>
      <c r="J374" s="11"/>
      <c r="K374" s="23">
        <v>94620</v>
      </c>
      <c r="L374" s="23">
        <v>94620</v>
      </c>
      <c r="M374" s="23">
        <v>0</v>
      </c>
      <c r="N374" s="23">
        <v>0</v>
      </c>
      <c r="O374" s="23">
        <v>0</v>
      </c>
      <c r="P374" s="23">
        <v>53881.4</v>
      </c>
      <c r="Q374" s="23">
        <v>0</v>
      </c>
      <c r="R374" s="23">
        <v>40738.6</v>
      </c>
      <c r="S374" s="23">
        <v>40738.6</v>
      </c>
      <c r="T374" s="23">
        <v>40738.6</v>
      </c>
      <c r="U374" s="12">
        <v>0.56945043331219614</v>
      </c>
      <c r="V374" s="12">
        <v>0</v>
      </c>
      <c r="W374" s="12">
        <v>0.56945043331219614</v>
      </c>
    </row>
    <row r="375" spans="1:23" ht="28.8" outlineLevel="2" x14ac:dyDescent="0.3">
      <c r="A375" s="10" t="s">
        <v>317</v>
      </c>
      <c r="B375" s="10" t="s">
        <v>29</v>
      </c>
      <c r="C375" s="10" t="s">
        <v>103</v>
      </c>
      <c r="D375" s="10" t="s">
        <v>130</v>
      </c>
      <c r="E375" s="10"/>
      <c r="F375" s="10" t="s">
        <v>32</v>
      </c>
      <c r="G375" s="10">
        <v>1120</v>
      </c>
      <c r="H375" s="10">
        <v>3480</v>
      </c>
      <c r="I375" s="11" t="s">
        <v>131</v>
      </c>
      <c r="J375" s="11"/>
      <c r="K375" s="23">
        <v>19694</v>
      </c>
      <c r="L375" s="23">
        <v>19694</v>
      </c>
      <c r="M375" s="23">
        <v>0</v>
      </c>
      <c r="N375" s="23">
        <v>0</v>
      </c>
      <c r="O375" s="23">
        <v>0</v>
      </c>
      <c r="P375" s="23">
        <v>14770.83</v>
      </c>
      <c r="Q375" s="23">
        <v>0</v>
      </c>
      <c r="R375" s="23">
        <v>4923.17</v>
      </c>
      <c r="S375" s="23">
        <v>4923.17</v>
      </c>
      <c r="T375" s="23">
        <v>4923.17</v>
      </c>
      <c r="U375" s="12">
        <v>0.7500167563724992</v>
      </c>
      <c r="V375" s="12">
        <v>0</v>
      </c>
      <c r="W375" s="12">
        <v>0.7500167563724992</v>
      </c>
    </row>
    <row r="376" spans="1:23" ht="28.8" outlineLevel="2" x14ac:dyDescent="0.3">
      <c r="A376" s="10" t="s">
        <v>317</v>
      </c>
      <c r="B376" s="10" t="s">
        <v>29</v>
      </c>
      <c r="C376" s="10" t="s">
        <v>103</v>
      </c>
      <c r="D376" s="10" t="s">
        <v>134</v>
      </c>
      <c r="E376" s="10"/>
      <c r="F376" s="10" t="s">
        <v>32</v>
      </c>
      <c r="G376" s="10">
        <v>1120</v>
      </c>
      <c r="H376" s="10">
        <v>3480</v>
      </c>
      <c r="I376" s="11" t="s">
        <v>135</v>
      </c>
      <c r="J376" s="11"/>
      <c r="K376" s="23">
        <v>471000</v>
      </c>
      <c r="L376" s="23">
        <v>471000</v>
      </c>
      <c r="M376" s="23">
        <v>0</v>
      </c>
      <c r="N376" s="23">
        <v>0</v>
      </c>
      <c r="O376" s="23">
        <v>0</v>
      </c>
      <c r="P376" s="23">
        <v>471000</v>
      </c>
      <c r="Q376" s="23">
        <v>0</v>
      </c>
      <c r="R376" s="23">
        <v>0</v>
      </c>
      <c r="S376" s="23">
        <v>0</v>
      </c>
      <c r="T376" s="23">
        <v>0</v>
      </c>
      <c r="U376" s="12">
        <v>1</v>
      </c>
      <c r="V376" s="12">
        <v>0</v>
      </c>
      <c r="W376" s="12">
        <v>1</v>
      </c>
    </row>
    <row r="377" spans="1:23" outlineLevel="2" x14ac:dyDescent="0.3">
      <c r="A377" s="10" t="s">
        <v>323</v>
      </c>
      <c r="B377" s="10" t="s">
        <v>29</v>
      </c>
      <c r="C377" s="10" t="s">
        <v>103</v>
      </c>
      <c r="D377" s="10" t="s">
        <v>254</v>
      </c>
      <c r="E377" s="10"/>
      <c r="F377" s="10" t="s">
        <v>32</v>
      </c>
      <c r="G377" s="10">
        <v>1120</v>
      </c>
      <c r="H377" s="10">
        <v>3480</v>
      </c>
      <c r="I377" s="11" t="s">
        <v>255</v>
      </c>
      <c r="J377" s="11"/>
      <c r="K377" s="23">
        <v>48000</v>
      </c>
      <c r="L377" s="23">
        <v>48000</v>
      </c>
      <c r="M377" s="23">
        <v>0</v>
      </c>
      <c r="N377" s="23">
        <v>0</v>
      </c>
      <c r="O377" s="23">
        <v>0</v>
      </c>
      <c r="P377" s="23">
        <v>48000</v>
      </c>
      <c r="Q377" s="23">
        <v>48000</v>
      </c>
      <c r="R377" s="23">
        <v>0</v>
      </c>
      <c r="S377" s="23">
        <v>0</v>
      </c>
      <c r="T377" s="23">
        <v>0</v>
      </c>
      <c r="U377" s="12">
        <v>1</v>
      </c>
      <c r="V377" s="12">
        <v>0</v>
      </c>
      <c r="W377" s="12">
        <v>1</v>
      </c>
    </row>
    <row r="378" spans="1:23" ht="28.8" outlineLevel="2" x14ac:dyDescent="0.3">
      <c r="A378" s="10" t="s">
        <v>323</v>
      </c>
      <c r="B378" s="10" t="s">
        <v>29</v>
      </c>
      <c r="C378" s="10" t="s">
        <v>103</v>
      </c>
      <c r="D378" s="10" t="s">
        <v>104</v>
      </c>
      <c r="E378" s="10"/>
      <c r="F378" s="10" t="s">
        <v>32</v>
      </c>
      <c r="G378" s="10">
        <v>1120</v>
      </c>
      <c r="H378" s="10">
        <v>3480</v>
      </c>
      <c r="I378" s="11" t="s">
        <v>105</v>
      </c>
      <c r="J378" s="11"/>
      <c r="K378" s="23">
        <v>2079750</v>
      </c>
      <c r="L378" s="23">
        <v>2079750</v>
      </c>
      <c r="M378" s="23">
        <v>0</v>
      </c>
      <c r="N378" s="23">
        <v>0</v>
      </c>
      <c r="O378" s="23">
        <v>0</v>
      </c>
      <c r="P378" s="23">
        <v>1878015</v>
      </c>
      <c r="Q378" s="23">
        <v>1878015</v>
      </c>
      <c r="R378" s="23">
        <v>201735</v>
      </c>
      <c r="S378" s="23">
        <v>201735</v>
      </c>
      <c r="T378" s="23">
        <v>201735</v>
      </c>
      <c r="U378" s="12">
        <v>0.9030003606202669</v>
      </c>
      <c r="V378" s="12">
        <v>0</v>
      </c>
      <c r="W378" s="12">
        <v>0.9030003606202669</v>
      </c>
    </row>
    <row r="379" spans="1:23" outlineLevel="2" x14ac:dyDescent="0.3">
      <c r="A379" s="10" t="s">
        <v>323</v>
      </c>
      <c r="B379" s="10" t="s">
        <v>29</v>
      </c>
      <c r="C379" s="10" t="s">
        <v>103</v>
      </c>
      <c r="D379" s="10" t="s">
        <v>106</v>
      </c>
      <c r="E379" s="10"/>
      <c r="F379" s="10" t="s">
        <v>32</v>
      </c>
      <c r="G379" s="10">
        <v>1120</v>
      </c>
      <c r="H379" s="10">
        <v>3480</v>
      </c>
      <c r="I379" s="11" t="s">
        <v>107</v>
      </c>
      <c r="J379" s="11"/>
      <c r="K379" s="23">
        <v>92235463</v>
      </c>
      <c r="L379" s="23">
        <v>92235463</v>
      </c>
      <c r="M379" s="23">
        <v>0</v>
      </c>
      <c r="N379" s="23">
        <v>4260502</v>
      </c>
      <c r="O379" s="23">
        <v>0</v>
      </c>
      <c r="P379" s="23">
        <v>67850717.799999997</v>
      </c>
      <c r="Q379" s="23">
        <v>12279570</v>
      </c>
      <c r="R379" s="23">
        <v>20124243.199999999</v>
      </c>
      <c r="S379" s="23">
        <v>20124243.199999999</v>
      </c>
      <c r="T379" s="23">
        <v>20124243.200000003</v>
      </c>
      <c r="U379" s="12">
        <v>0.73562505779366005</v>
      </c>
      <c r="V379" s="12">
        <v>4.6191582515284824E-2</v>
      </c>
      <c r="W379" s="12">
        <v>0.78181664030894482</v>
      </c>
    </row>
    <row r="380" spans="1:23" outlineLevel="2" x14ac:dyDescent="0.3">
      <c r="A380" s="10" t="s">
        <v>323</v>
      </c>
      <c r="B380" s="10" t="s">
        <v>29</v>
      </c>
      <c r="C380" s="10" t="s">
        <v>103</v>
      </c>
      <c r="D380" s="10" t="s">
        <v>108</v>
      </c>
      <c r="E380" s="10"/>
      <c r="F380" s="10" t="s">
        <v>32</v>
      </c>
      <c r="G380" s="10">
        <v>1120</v>
      </c>
      <c r="H380" s="10">
        <v>3480</v>
      </c>
      <c r="I380" s="11" t="s">
        <v>109</v>
      </c>
      <c r="J380" s="11"/>
      <c r="K380" s="23">
        <v>1409388</v>
      </c>
      <c r="L380" s="23">
        <v>1409388</v>
      </c>
      <c r="M380" s="23">
        <v>0</v>
      </c>
      <c r="N380" s="23">
        <v>1162530</v>
      </c>
      <c r="O380" s="23">
        <v>0</v>
      </c>
      <c r="P380" s="23">
        <v>134750</v>
      </c>
      <c r="Q380" s="23">
        <v>0</v>
      </c>
      <c r="R380" s="23">
        <v>112108</v>
      </c>
      <c r="S380" s="23">
        <v>112108</v>
      </c>
      <c r="T380" s="23">
        <v>112108</v>
      </c>
      <c r="U380" s="12">
        <v>9.5608874206393135E-2</v>
      </c>
      <c r="V380" s="12">
        <v>0.82484738056518148</v>
      </c>
      <c r="W380" s="12">
        <v>0.92045625477157467</v>
      </c>
    </row>
    <row r="381" spans="1:23" outlineLevel="2" x14ac:dyDescent="0.3">
      <c r="A381" s="10" t="s">
        <v>323</v>
      </c>
      <c r="B381" s="10" t="s">
        <v>29</v>
      </c>
      <c r="C381" s="10" t="s">
        <v>103</v>
      </c>
      <c r="D381" s="10" t="s">
        <v>110</v>
      </c>
      <c r="E381" s="10"/>
      <c r="F381" s="10" t="s">
        <v>32</v>
      </c>
      <c r="G381" s="10">
        <v>1120</v>
      </c>
      <c r="H381" s="10">
        <v>3480</v>
      </c>
      <c r="I381" s="11" t="s">
        <v>111</v>
      </c>
      <c r="J381" s="11" t="s">
        <v>38</v>
      </c>
      <c r="K381" s="23">
        <v>0</v>
      </c>
      <c r="L381" s="23">
        <v>0</v>
      </c>
      <c r="M381" s="23">
        <v>0</v>
      </c>
      <c r="N381" s="23">
        <v>0</v>
      </c>
      <c r="O381" s="23">
        <v>0</v>
      </c>
      <c r="P381" s="23">
        <v>0</v>
      </c>
      <c r="Q381" s="23">
        <v>0</v>
      </c>
      <c r="R381" s="23">
        <v>0</v>
      </c>
      <c r="S381" s="23">
        <v>0</v>
      </c>
      <c r="T381" s="23">
        <v>0</v>
      </c>
      <c r="U381" s="12">
        <v>0</v>
      </c>
      <c r="V381" s="12">
        <v>0</v>
      </c>
      <c r="W381" s="12">
        <v>0</v>
      </c>
    </row>
    <row r="382" spans="1:23" outlineLevel="2" x14ac:dyDescent="0.3">
      <c r="A382" s="10" t="s">
        <v>323</v>
      </c>
      <c r="B382" s="10" t="s">
        <v>29</v>
      </c>
      <c r="C382" s="10" t="s">
        <v>103</v>
      </c>
      <c r="D382" s="10" t="s">
        <v>112</v>
      </c>
      <c r="E382" s="10"/>
      <c r="F382" s="10" t="s">
        <v>32</v>
      </c>
      <c r="G382" s="10">
        <v>1120</v>
      </c>
      <c r="H382" s="10">
        <v>3480</v>
      </c>
      <c r="I382" s="11" t="s">
        <v>113</v>
      </c>
      <c r="J382" s="11"/>
      <c r="K382" s="23">
        <v>895934</v>
      </c>
      <c r="L382" s="23">
        <v>895934</v>
      </c>
      <c r="M382" s="23">
        <v>0</v>
      </c>
      <c r="N382" s="23">
        <v>0</v>
      </c>
      <c r="O382" s="23">
        <v>0</v>
      </c>
      <c r="P382" s="23">
        <v>702455.26</v>
      </c>
      <c r="Q382" s="23">
        <v>0</v>
      </c>
      <c r="R382" s="23">
        <v>193478.74</v>
      </c>
      <c r="S382" s="23">
        <v>193478.74</v>
      </c>
      <c r="T382" s="23">
        <v>193478.74</v>
      </c>
      <c r="U382" s="12">
        <v>0.78404799907136014</v>
      </c>
      <c r="V382" s="12">
        <v>0</v>
      </c>
      <c r="W382" s="12">
        <v>0.78404799907136014</v>
      </c>
    </row>
    <row r="383" spans="1:23" ht="28.8" outlineLevel="2" x14ac:dyDescent="0.3">
      <c r="A383" s="10" t="s">
        <v>323</v>
      </c>
      <c r="B383" s="10" t="s">
        <v>29</v>
      </c>
      <c r="C383" s="10" t="s">
        <v>103</v>
      </c>
      <c r="D383" s="10" t="s">
        <v>256</v>
      </c>
      <c r="E383" s="10"/>
      <c r="F383" s="10" t="s">
        <v>32</v>
      </c>
      <c r="G383" s="10">
        <v>1120</v>
      </c>
      <c r="H383" s="10">
        <v>3480</v>
      </c>
      <c r="I383" s="11" t="s">
        <v>257</v>
      </c>
      <c r="J383" s="11"/>
      <c r="K383" s="23">
        <v>245871</v>
      </c>
      <c r="L383" s="23">
        <v>245871</v>
      </c>
      <c r="M383" s="23">
        <v>0</v>
      </c>
      <c r="N383" s="23">
        <v>0</v>
      </c>
      <c r="O383" s="23">
        <v>0</v>
      </c>
      <c r="P383" s="23">
        <v>220744.1</v>
      </c>
      <c r="Q383" s="23">
        <v>0</v>
      </c>
      <c r="R383" s="23">
        <v>25126.9</v>
      </c>
      <c r="S383" s="23">
        <v>25126.9</v>
      </c>
      <c r="T383" s="23">
        <v>25126.899999999994</v>
      </c>
      <c r="U383" s="12">
        <v>0.89780453977898977</v>
      </c>
      <c r="V383" s="12">
        <v>0</v>
      </c>
      <c r="W383" s="12">
        <v>0.89780453977898977</v>
      </c>
    </row>
    <row r="384" spans="1:23" ht="28.8" outlineLevel="2" x14ac:dyDescent="0.3">
      <c r="A384" s="10" t="s">
        <v>323</v>
      </c>
      <c r="B384" s="10" t="s">
        <v>29</v>
      </c>
      <c r="C384" s="10" t="s">
        <v>103</v>
      </c>
      <c r="D384" s="10" t="s">
        <v>114</v>
      </c>
      <c r="E384" s="10"/>
      <c r="F384" s="10" t="s">
        <v>32</v>
      </c>
      <c r="G384" s="10">
        <v>1120</v>
      </c>
      <c r="H384" s="10">
        <v>3480</v>
      </c>
      <c r="I384" s="11" t="s">
        <v>115</v>
      </c>
      <c r="J384" s="11"/>
      <c r="K384" s="23">
        <v>27659770</v>
      </c>
      <c r="L384" s="23">
        <v>27659770</v>
      </c>
      <c r="M384" s="23">
        <v>1855000</v>
      </c>
      <c r="N384" s="23">
        <v>2695142.38</v>
      </c>
      <c r="O384" s="23">
        <v>0</v>
      </c>
      <c r="P384" s="23">
        <v>10297224.23</v>
      </c>
      <c r="Q384" s="23">
        <v>10137594.23</v>
      </c>
      <c r="R384" s="23">
        <v>12812403.390000001</v>
      </c>
      <c r="S384" s="23">
        <v>12812403.390000001</v>
      </c>
      <c r="T384" s="23">
        <v>12812403.390000001</v>
      </c>
      <c r="U384" s="12">
        <v>0.37228162887833127</v>
      </c>
      <c r="V384" s="12">
        <v>0.1645039846679853</v>
      </c>
      <c r="W384" s="12">
        <v>0.5367856135463166</v>
      </c>
    </row>
    <row r="385" spans="1:23" outlineLevel="2" x14ac:dyDescent="0.3">
      <c r="A385" s="10" t="s">
        <v>323</v>
      </c>
      <c r="B385" s="10" t="s">
        <v>29</v>
      </c>
      <c r="C385" s="10" t="s">
        <v>103</v>
      </c>
      <c r="D385" s="10" t="s">
        <v>262</v>
      </c>
      <c r="E385" s="10"/>
      <c r="F385" s="10" t="s">
        <v>32</v>
      </c>
      <c r="G385" s="10">
        <v>1120</v>
      </c>
      <c r="H385" s="10">
        <v>3480</v>
      </c>
      <c r="I385" s="11" t="s">
        <v>263</v>
      </c>
      <c r="J385" s="11"/>
      <c r="K385" s="23">
        <v>124180</v>
      </c>
      <c r="L385" s="23">
        <v>124180</v>
      </c>
      <c r="M385" s="23">
        <v>13000</v>
      </c>
      <c r="N385" s="23">
        <v>0</v>
      </c>
      <c r="O385" s="23">
        <v>0</v>
      </c>
      <c r="P385" s="23">
        <v>85926.38</v>
      </c>
      <c r="Q385" s="23">
        <v>0</v>
      </c>
      <c r="R385" s="23">
        <v>25253.62</v>
      </c>
      <c r="S385" s="23">
        <v>25253.62</v>
      </c>
      <c r="T385" s="23">
        <v>25253.619999999995</v>
      </c>
      <c r="U385" s="12">
        <v>0.69195023353196972</v>
      </c>
      <c r="V385" s="12">
        <v>0.10468674504751167</v>
      </c>
      <c r="W385" s="12">
        <v>0.79663697857948135</v>
      </c>
    </row>
    <row r="386" spans="1:23" ht="28.8" outlineLevel="2" x14ac:dyDescent="0.3">
      <c r="A386" s="10" t="s">
        <v>323</v>
      </c>
      <c r="B386" s="10" t="s">
        <v>29</v>
      </c>
      <c r="C386" s="10" t="s">
        <v>103</v>
      </c>
      <c r="D386" s="10" t="s">
        <v>264</v>
      </c>
      <c r="E386" s="10"/>
      <c r="F386" s="10" t="s">
        <v>32</v>
      </c>
      <c r="G386" s="10">
        <v>1120</v>
      </c>
      <c r="H386" s="10">
        <v>3480</v>
      </c>
      <c r="I386" s="11" t="s">
        <v>336</v>
      </c>
      <c r="J386" s="11"/>
      <c r="K386" s="23">
        <v>170106</v>
      </c>
      <c r="L386" s="23">
        <v>170106</v>
      </c>
      <c r="M386" s="23">
        <v>0</v>
      </c>
      <c r="N386" s="23">
        <v>0</v>
      </c>
      <c r="O386" s="23">
        <v>0</v>
      </c>
      <c r="P386" s="23">
        <v>152196.95000000001</v>
      </c>
      <c r="Q386" s="23">
        <v>0</v>
      </c>
      <c r="R386" s="23">
        <v>17909.05</v>
      </c>
      <c r="S386" s="23">
        <v>17909.05</v>
      </c>
      <c r="T386" s="23">
        <v>17909.049999999988</v>
      </c>
      <c r="U386" s="12">
        <v>0.89471829329947217</v>
      </c>
      <c r="V386" s="12">
        <v>0</v>
      </c>
      <c r="W386" s="12">
        <v>0.89471829329947217</v>
      </c>
    </row>
    <row r="387" spans="1:23" outlineLevel="2" x14ac:dyDescent="0.3">
      <c r="A387" s="10" t="s">
        <v>323</v>
      </c>
      <c r="B387" s="10" t="s">
        <v>29</v>
      </c>
      <c r="C387" s="10" t="s">
        <v>103</v>
      </c>
      <c r="D387" s="10" t="s">
        <v>116</v>
      </c>
      <c r="E387" s="10"/>
      <c r="F387" s="10" t="s">
        <v>32</v>
      </c>
      <c r="G387" s="10">
        <v>1120</v>
      </c>
      <c r="H387" s="10">
        <v>3480</v>
      </c>
      <c r="I387" s="11" t="s">
        <v>117</v>
      </c>
      <c r="J387" s="11"/>
      <c r="K387" s="23">
        <v>4357402</v>
      </c>
      <c r="L387" s="23">
        <v>4357402</v>
      </c>
      <c r="M387" s="23">
        <v>1120000</v>
      </c>
      <c r="N387" s="23">
        <v>252800</v>
      </c>
      <c r="O387" s="23">
        <v>0</v>
      </c>
      <c r="P387" s="23">
        <v>1150873.17</v>
      </c>
      <c r="Q387" s="23">
        <v>0</v>
      </c>
      <c r="R387" s="23">
        <v>1833728.83</v>
      </c>
      <c r="S387" s="23">
        <v>1833728.83</v>
      </c>
      <c r="T387" s="23">
        <v>1833728.83</v>
      </c>
      <c r="U387" s="12">
        <v>0.26411911730889182</v>
      </c>
      <c r="V387" s="12">
        <v>0.31505011472432426</v>
      </c>
      <c r="W387" s="12">
        <v>0.57916923203321602</v>
      </c>
    </row>
    <row r="388" spans="1:23" outlineLevel="2" x14ac:dyDescent="0.3">
      <c r="A388" s="10" t="s">
        <v>323</v>
      </c>
      <c r="B388" s="10" t="s">
        <v>29</v>
      </c>
      <c r="C388" s="10" t="s">
        <v>103</v>
      </c>
      <c r="D388" s="10" t="s">
        <v>118</v>
      </c>
      <c r="E388" s="10"/>
      <c r="F388" s="10" t="s">
        <v>32</v>
      </c>
      <c r="G388" s="10">
        <v>1120</v>
      </c>
      <c r="H388" s="10">
        <v>3480</v>
      </c>
      <c r="I388" s="11" t="s">
        <v>119</v>
      </c>
      <c r="J388" s="11"/>
      <c r="K388" s="23">
        <v>0</v>
      </c>
      <c r="L388" s="23">
        <v>0</v>
      </c>
      <c r="M388" s="23">
        <v>0</v>
      </c>
      <c r="N388" s="23">
        <v>0</v>
      </c>
      <c r="O388" s="23">
        <v>0</v>
      </c>
      <c r="P388" s="23">
        <v>0</v>
      </c>
      <c r="Q388" s="23">
        <v>0</v>
      </c>
      <c r="R388" s="23">
        <v>0</v>
      </c>
      <c r="S388" s="23">
        <v>0</v>
      </c>
      <c r="T388" s="23">
        <v>0</v>
      </c>
      <c r="U388" s="12">
        <v>0</v>
      </c>
      <c r="V388" s="12">
        <v>0</v>
      </c>
      <c r="W388" s="12">
        <v>0</v>
      </c>
    </row>
    <row r="389" spans="1:23" ht="28.8" outlineLevel="2" x14ac:dyDescent="0.3">
      <c r="A389" s="10" t="s">
        <v>323</v>
      </c>
      <c r="B389" s="10" t="s">
        <v>29</v>
      </c>
      <c r="C389" s="10" t="s">
        <v>103</v>
      </c>
      <c r="D389" s="10" t="s">
        <v>120</v>
      </c>
      <c r="E389" s="10"/>
      <c r="F389" s="10" t="s">
        <v>32</v>
      </c>
      <c r="G389" s="10">
        <v>1120</v>
      </c>
      <c r="H389" s="10">
        <v>3480</v>
      </c>
      <c r="I389" s="11" t="s">
        <v>121</v>
      </c>
      <c r="J389" s="11"/>
      <c r="K389" s="23">
        <v>90574820</v>
      </c>
      <c r="L389" s="23">
        <v>90574820</v>
      </c>
      <c r="M389" s="23">
        <v>54977651.259999998</v>
      </c>
      <c r="N389" s="23">
        <v>4275110.4000000004</v>
      </c>
      <c r="O389" s="23">
        <v>0</v>
      </c>
      <c r="P389" s="23">
        <v>4594213.0599999996</v>
      </c>
      <c r="Q389" s="23">
        <v>4492213.0599999996</v>
      </c>
      <c r="R389" s="23">
        <v>26727845.280000001</v>
      </c>
      <c r="S389" s="23">
        <v>26727845.280000001</v>
      </c>
      <c r="T389" s="23">
        <v>26727845.280000005</v>
      </c>
      <c r="U389" s="12">
        <v>5.0722850567078127E-2</v>
      </c>
      <c r="V389" s="12">
        <v>0.65418580638636648</v>
      </c>
      <c r="W389" s="12">
        <v>0.70490865695344462</v>
      </c>
    </row>
    <row r="390" spans="1:23" ht="28.8" outlineLevel="2" x14ac:dyDescent="0.3">
      <c r="A390" s="10" t="s">
        <v>323</v>
      </c>
      <c r="B390" s="10" t="s">
        <v>29</v>
      </c>
      <c r="C390" s="10" t="s">
        <v>103</v>
      </c>
      <c r="D390" s="10" t="s">
        <v>122</v>
      </c>
      <c r="E390" s="10"/>
      <c r="F390" s="10" t="s">
        <v>32</v>
      </c>
      <c r="G390" s="10">
        <v>1120</v>
      </c>
      <c r="H390" s="10">
        <v>3480</v>
      </c>
      <c r="I390" s="11" t="s">
        <v>123</v>
      </c>
      <c r="J390" s="11"/>
      <c r="K390" s="23">
        <v>3153965</v>
      </c>
      <c r="L390" s="23">
        <v>3153965</v>
      </c>
      <c r="M390" s="23">
        <v>0</v>
      </c>
      <c r="N390" s="23">
        <v>0</v>
      </c>
      <c r="O390" s="23">
        <v>0</v>
      </c>
      <c r="P390" s="23">
        <v>1264430</v>
      </c>
      <c r="Q390" s="23">
        <v>1264430</v>
      </c>
      <c r="R390" s="23">
        <v>1889535</v>
      </c>
      <c r="S390" s="23">
        <v>1889535</v>
      </c>
      <c r="T390" s="23">
        <v>1889535</v>
      </c>
      <c r="U390" s="12">
        <v>0.40090172211803238</v>
      </c>
      <c r="V390" s="12">
        <v>0</v>
      </c>
      <c r="W390" s="12">
        <v>0.40090172211803238</v>
      </c>
    </row>
    <row r="391" spans="1:23" outlineLevel="2" x14ac:dyDescent="0.3">
      <c r="A391" s="10" t="s">
        <v>323</v>
      </c>
      <c r="B391" s="10" t="s">
        <v>29</v>
      </c>
      <c r="C391" s="10" t="s">
        <v>103</v>
      </c>
      <c r="D391" s="10" t="s">
        <v>124</v>
      </c>
      <c r="E391" s="10"/>
      <c r="F391" s="10" t="s">
        <v>32</v>
      </c>
      <c r="G391" s="10">
        <v>1120</v>
      </c>
      <c r="H391" s="10">
        <v>3480</v>
      </c>
      <c r="I391" s="11" t="s">
        <v>125</v>
      </c>
      <c r="J391" s="11"/>
      <c r="K391" s="23">
        <v>183938995</v>
      </c>
      <c r="L391" s="23">
        <v>183938995</v>
      </c>
      <c r="M391" s="23">
        <v>0</v>
      </c>
      <c r="N391" s="23">
        <v>15348500.83</v>
      </c>
      <c r="O391" s="23">
        <v>0</v>
      </c>
      <c r="P391" s="23">
        <v>134978969.22999999</v>
      </c>
      <c r="Q391" s="23">
        <v>457486.63</v>
      </c>
      <c r="R391" s="23">
        <v>33611524.939999998</v>
      </c>
      <c r="S391" s="23">
        <v>33611524.939999998</v>
      </c>
      <c r="T391" s="23">
        <v>33611524.939999998</v>
      </c>
      <c r="U391" s="12">
        <v>0.73382465327702806</v>
      </c>
      <c r="V391" s="12">
        <v>8.3443430959269954E-2</v>
      </c>
      <c r="W391" s="12">
        <v>0.81726808423629804</v>
      </c>
    </row>
    <row r="392" spans="1:23" outlineLevel="2" x14ac:dyDescent="0.3">
      <c r="A392" s="10" t="s">
        <v>323</v>
      </c>
      <c r="B392" s="10" t="s">
        <v>29</v>
      </c>
      <c r="C392" s="10" t="s">
        <v>103</v>
      </c>
      <c r="D392" s="10" t="s">
        <v>126</v>
      </c>
      <c r="E392" s="10"/>
      <c r="F392" s="10" t="s">
        <v>32</v>
      </c>
      <c r="G392" s="10">
        <v>1120</v>
      </c>
      <c r="H392" s="10">
        <v>3480</v>
      </c>
      <c r="I392" s="11" t="s">
        <v>127</v>
      </c>
      <c r="J392" s="11"/>
      <c r="K392" s="23">
        <v>6663409</v>
      </c>
      <c r="L392" s="23">
        <v>6663409</v>
      </c>
      <c r="M392" s="23">
        <v>0</v>
      </c>
      <c r="N392" s="23">
        <v>5523104.54</v>
      </c>
      <c r="O392" s="23">
        <v>0</v>
      </c>
      <c r="P392" s="23">
        <v>614072.21</v>
      </c>
      <c r="Q392" s="23">
        <v>0</v>
      </c>
      <c r="R392" s="23">
        <v>526232.25</v>
      </c>
      <c r="S392" s="23">
        <v>526232.25</v>
      </c>
      <c r="T392" s="23">
        <v>526232.25</v>
      </c>
      <c r="U392" s="12">
        <v>9.2155863462681037E-2</v>
      </c>
      <c r="V392" s="12">
        <v>0.82887070867179247</v>
      </c>
      <c r="W392" s="12">
        <v>0.92102657213447348</v>
      </c>
    </row>
    <row r="393" spans="1:23" outlineLevel="2" x14ac:dyDescent="0.3">
      <c r="A393" s="10" t="s">
        <v>323</v>
      </c>
      <c r="B393" s="10" t="s">
        <v>29</v>
      </c>
      <c r="C393" s="10" t="s">
        <v>103</v>
      </c>
      <c r="D393" s="10" t="s">
        <v>128</v>
      </c>
      <c r="E393" s="10"/>
      <c r="F393" s="10" t="s">
        <v>32</v>
      </c>
      <c r="G393" s="10">
        <v>1120</v>
      </c>
      <c r="H393" s="10">
        <v>3480</v>
      </c>
      <c r="I393" s="11" t="s">
        <v>129</v>
      </c>
      <c r="J393" s="11"/>
      <c r="K393" s="23">
        <v>85500543</v>
      </c>
      <c r="L393" s="23">
        <v>85500543</v>
      </c>
      <c r="M393" s="23">
        <v>0</v>
      </c>
      <c r="N393" s="23">
        <v>0</v>
      </c>
      <c r="O393" s="23">
        <v>0</v>
      </c>
      <c r="P393" s="23">
        <v>43930191.969999999</v>
      </c>
      <c r="Q393" s="23">
        <v>144770.28</v>
      </c>
      <c r="R393" s="23">
        <v>41570351.030000001</v>
      </c>
      <c r="S393" s="23">
        <v>41570351.030000001</v>
      </c>
      <c r="T393" s="23">
        <v>41570351.030000001</v>
      </c>
      <c r="U393" s="12">
        <v>0.51380015177213556</v>
      </c>
      <c r="V393" s="12">
        <v>0</v>
      </c>
      <c r="W393" s="12">
        <v>0.51380015177213556</v>
      </c>
    </row>
    <row r="394" spans="1:23" ht="28.8" outlineLevel="2" x14ac:dyDescent="0.3">
      <c r="A394" s="10" t="s">
        <v>323</v>
      </c>
      <c r="B394" s="10" t="s">
        <v>29</v>
      </c>
      <c r="C394" s="10" t="s">
        <v>103</v>
      </c>
      <c r="D394" s="10" t="s">
        <v>130</v>
      </c>
      <c r="E394" s="10"/>
      <c r="F394" s="10" t="s">
        <v>32</v>
      </c>
      <c r="G394" s="10">
        <v>1120</v>
      </c>
      <c r="H394" s="10">
        <v>3480</v>
      </c>
      <c r="I394" s="11" t="s">
        <v>131</v>
      </c>
      <c r="J394" s="11"/>
      <c r="K394" s="23">
        <v>6884435</v>
      </c>
      <c r="L394" s="23">
        <v>6884435</v>
      </c>
      <c r="M394" s="23">
        <v>0</v>
      </c>
      <c r="N394" s="23">
        <v>0</v>
      </c>
      <c r="O394" s="23">
        <v>0</v>
      </c>
      <c r="P394" s="23">
        <v>3680358.44</v>
      </c>
      <c r="Q394" s="23">
        <v>3141180</v>
      </c>
      <c r="R394" s="23">
        <v>3204076.56</v>
      </c>
      <c r="S394" s="23">
        <v>3204076.56</v>
      </c>
      <c r="T394" s="23">
        <v>3204076.56</v>
      </c>
      <c r="U394" s="12">
        <v>0.53459121046244173</v>
      </c>
      <c r="V394" s="12">
        <v>0</v>
      </c>
      <c r="W394" s="12">
        <v>0.53459121046244173</v>
      </c>
    </row>
    <row r="395" spans="1:23" ht="28.8" outlineLevel="2" x14ac:dyDescent="0.3">
      <c r="A395" s="10" t="s">
        <v>323</v>
      </c>
      <c r="B395" s="10" t="s">
        <v>29</v>
      </c>
      <c r="C395" s="10" t="s">
        <v>103</v>
      </c>
      <c r="D395" s="10" t="s">
        <v>132</v>
      </c>
      <c r="E395" s="10"/>
      <c r="F395" s="10" t="s">
        <v>32</v>
      </c>
      <c r="G395" s="10">
        <v>1120</v>
      </c>
      <c r="H395" s="10">
        <v>3480</v>
      </c>
      <c r="I395" s="11" t="s">
        <v>133</v>
      </c>
      <c r="J395" s="11"/>
      <c r="K395" s="23">
        <v>4346757</v>
      </c>
      <c r="L395" s="23">
        <v>4346757</v>
      </c>
      <c r="M395" s="23">
        <v>0</v>
      </c>
      <c r="N395" s="23">
        <v>270000</v>
      </c>
      <c r="O395" s="23">
        <v>0</v>
      </c>
      <c r="P395" s="23">
        <v>1596540.25</v>
      </c>
      <c r="Q395" s="23">
        <v>1596540.25</v>
      </c>
      <c r="R395" s="23">
        <v>2480216.75</v>
      </c>
      <c r="S395" s="23">
        <v>2480216.75</v>
      </c>
      <c r="T395" s="23">
        <v>2480216.75</v>
      </c>
      <c r="U395" s="12">
        <v>0.36729457156220141</v>
      </c>
      <c r="V395" s="12">
        <v>6.2115273524606968E-2</v>
      </c>
      <c r="W395" s="12">
        <v>0.42940984508680835</v>
      </c>
    </row>
    <row r="396" spans="1:23" ht="28.8" outlineLevel="2" x14ac:dyDescent="0.3">
      <c r="A396" s="10" t="s">
        <v>323</v>
      </c>
      <c r="B396" s="10" t="s">
        <v>29</v>
      </c>
      <c r="C396" s="10" t="s">
        <v>103</v>
      </c>
      <c r="D396" s="10" t="s">
        <v>134</v>
      </c>
      <c r="E396" s="10"/>
      <c r="F396" s="10" t="s">
        <v>32</v>
      </c>
      <c r="G396" s="10">
        <v>1120</v>
      </c>
      <c r="H396" s="10">
        <v>3480</v>
      </c>
      <c r="I396" s="11" t="s">
        <v>135</v>
      </c>
      <c r="J396" s="11"/>
      <c r="K396" s="23">
        <v>3214300</v>
      </c>
      <c r="L396" s="23">
        <v>3214300</v>
      </c>
      <c r="M396" s="23">
        <v>0</v>
      </c>
      <c r="N396" s="23">
        <v>0</v>
      </c>
      <c r="O396" s="23">
        <v>0</v>
      </c>
      <c r="P396" s="23">
        <v>1832961</v>
      </c>
      <c r="Q396" s="23">
        <v>0</v>
      </c>
      <c r="R396" s="23">
        <v>1381339</v>
      </c>
      <c r="S396" s="23">
        <v>1381339</v>
      </c>
      <c r="T396" s="23">
        <v>1381339</v>
      </c>
      <c r="U396" s="12">
        <v>0.570251998880005</v>
      </c>
      <c r="V396" s="12">
        <v>0</v>
      </c>
      <c r="W396" s="12">
        <v>0.570251998880005</v>
      </c>
    </row>
    <row r="397" spans="1:23" outlineLevel="2" x14ac:dyDescent="0.3">
      <c r="A397" s="10" t="s">
        <v>339</v>
      </c>
      <c r="B397" s="10" t="s">
        <v>29</v>
      </c>
      <c r="C397" s="10" t="s">
        <v>103</v>
      </c>
      <c r="D397" s="10" t="s">
        <v>106</v>
      </c>
      <c r="E397" s="10"/>
      <c r="F397" s="10" t="s">
        <v>32</v>
      </c>
      <c r="G397" s="10">
        <v>1120</v>
      </c>
      <c r="H397" s="10">
        <v>3460</v>
      </c>
      <c r="I397" s="11" t="s">
        <v>107</v>
      </c>
      <c r="J397" s="11"/>
      <c r="K397" s="23">
        <v>2021135</v>
      </c>
      <c r="L397" s="23">
        <v>2021135</v>
      </c>
      <c r="M397" s="23">
        <v>0</v>
      </c>
      <c r="N397" s="23">
        <v>529702.55000000005</v>
      </c>
      <c r="O397" s="23">
        <v>0</v>
      </c>
      <c r="P397" s="23">
        <v>1086297.6200000001</v>
      </c>
      <c r="Q397" s="23">
        <v>0</v>
      </c>
      <c r="R397" s="23">
        <v>405134.83</v>
      </c>
      <c r="S397" s="23">
        <v>405134.83</v>
      </c>
      <c r="T397" s="23">
        <v>405134.82999999984</v>
      </c>
      <c r="U397" s="12">
        <v>0.53746910523047697</v>
      </c>
      <c r="V397" s="12">
        <v>0.26208172635672533</v>
      </c>
      <c r="W397" s="12">
        <v>0.7995508315872023</v>
      </c>
    </row>
    <row r="398" spans="1:23" outlineLevel="2" x14ac:dyDescent="0.3">
      <c r="A398" s="10" t="s">
        <v>339</v>
      </c>
      <c r="B398" s="10" t="s">
        <v>29</v>
      </c>
      <c r="C398" s="10" t="s">
        <v>103</v>
      </c>
      <c r="D398" s="10" t="s">
        <v>110</v>
      </c>
      <c r="E398" s="10"/>
      <c r="F398" s="10" t="s">
        <v>32</v>
      </c>
      <c r="G398" s="10">
        <v>1120</v>
      </c>
      <c r="H398" s="10">
        <v>3460</v>
      </c>
      <c r="I398" s="11" t="s">
        <v>111</v>
      </c>
      <c r="J398" s="11" t="s">
        <v>38</v>
      </c>
      <c r="K398" s="23">
        <v>150000</v>
      </c>
      <c r="L398" s="23">
        <v>150000</v>
      </c>
      <c r="M398" s="23">
        <v>0</v>
      </c>
      <c r="N398" s="23">
        <v>0</v>
      </c>
      <c r="O398" s="23">
        <v>0</v>
      </c>
      <c r="P398" s="23">
        <v>43410</v>
      </c>
      <c r="Q398" s="23">
        <v>43410</v>
      </c>
      <c r="R398" s="23">
        <v>106590</v>
      </c>
      <c r="S398" s="23">
        <v>106590</v>
      </c>
      <c r="T398" s="23">
        <v>106590</v>
      </c>
      <c r="U398" s="12">
        <v>0.28939999999999999</v>
      </c>
      <c r="V398" s="12">
        <v>0</v>
      </c>
      <c r="W398" s="12">
        <v>0.28939999999999999</v>
      </c>
    </row>
    <row r="399" spans="1:23" ht="28.8" outlineLevel="2" x14ac:dyDescent="0.3">
      <c r="A399" s="10" t="s">
        <v>339</v>
      </c>
      <c r="B399" s="10" t="s">
        <v>29</v>
      </c>
      <c r="C399" s="10" t="s">
        <v>103</v>
      </c>
      <c r="D399" s="10" t="s">
        <v>114</v>
      </c>
      <c r="E399" s="10"/>
      <c r="F399" s="10" t="s">
        <v>32</v>
      </c>
      <c r="G399" s="10">
        <v>1120</v>
      </c>
      <c r="H399" s="10">
        <v>3460</v>
      </c>
      <c r="I399" s="11" t="s">
        <v>115</v>
      </c>
      <c r="J399" s="11"/>
      <c r="K399" s="23">
        <v>69900</v>
      </c>
      <c r="L399" s="23">
        <v>69900</v>
      </c>
      <c r="M399" s="23">
        <v>69900</v>
      </c>
      <c r="N399" s="23">
        <v>0</v>
      </c>
      <c r="O399" s="23">
        <v>0</v>
      </c>
      <c r="P399" s="23">
        <v>0</v>
      </c>
      <c r="Q399" s="23">
        <v>0</v>
      </c>
      <c r="R399" s="23">
        <v>0</v>
      </c>
      <c r="S399" s="23">
        <v>0</v>
      </c>
      <c r="T399" s="23">
        <v>0</v>
      </c>
      <c r="U399" s="12">
        <v>0</v>
      </c>
      <c r="V399" s="12">
        <v>1</v>
      </c>
      <c r="W399" s="12">
        <v>1</v>
      </c>
    </row>
    <row r="400" spans="1:23" outlineLevel="2" x14ac:dyDescent="0.3">
      <c r="A400" s="10" t="s">
        <v>339</v>
      </c>
      <c r="B400" s="10" t="s">
        <v>29</v>
      </c>
      <c r="C400" s="10" t="s">
        <v>103</v>
      </c>
      <c r="D400" s="10" t="s">
        <v>116</v>
      </c>
      <c r="E400" s="10"/>
      <c r="F400" s="10" t="s">
        <v>32</v>
      </c>
      <c r="G400" s="10">
        <v>1120</v>
      </c>
      <c r="H400" s="10">
        <v>3460</v>
      </c>
      <c r="I400" s="11" t="s">
        <v>117</v>
      </c>
      <c r="J400" s="11"/>
      <c r="K400" s="23">
        <v>22300</v>
      </c>
      <c r="L400" s="23">
        <v>22300</v>
      </c>
      <c r="M400" s="23">
        <v>0</v>
      </c>
      <c r="N400" s="23">
        <v>0</v>
      </c>
      <c r="O400" s="23">
        <v>0</v>
      </c>
      <c r="P400" s="23">
        <v>16490</v>
      </c>
      <c r="Q400" s="23">
        <v>0</v>
      </c>
      <c r="R400" s="23">
        <v>5810</v>
      </c>
      <c r="S400" s="23">
        <v>5810</v>
      </c>
      <c r="T400" s="23">
        <v>5810</v>
      </c>
      <c r="U400" s="12">
        <v>0.73946188340807173</v>
      </c>
      <c r="V400" s="12">
        <v>0</v>
      </c>
      <c r="W400" s="12">
        <v>0.73946188340807173</v>
      </c>
    </row>
    <row r="401" spans="1:23" ht="28.8" outlineLevel="2" x14ac:dyDescent="0.3">
      <c r="A401" s="10" t="s">
        <v>339</v>
      </c>
      <c r="B401" s="10" t="s">
        <v>29</v>
      </c>
      <c r="C401" s="10" t="s">
        <v>103</v>
      </c>
      <c r="D401" s="10" t="s">
        <v>120</v>
      </c>
      <c r="E401" s="10"/>
      <c r="F401" s="10" t="s">
        <v>32</v>
      </c>
      <c r="G401" s="10">
        <v>1120</v>
      </c>
      <c r="H401" s="10">
        <v>3460</v>
      </c>
      <c r="I401" s="11" t="s">
        <v>121</v>
      </c>
      <c r="J401" s="11"/>
      <c r="K401" s="23">
        <v>3281361</v>
      </c>
      <c r="L401" s="23">
        <v>3281361</v>
      </c>
      <c r="M401" s="23">
        <v>1893116.22</v>
      </c>
      <c r="N401" s="23">
        <v>1083627.4099999999</v>
      </c>
      <c r="O401" s="23">
        <v>0</v>
      </c>
      <c r="P401" s="23">
        <v>0</v>
      </c>
      <c r="Q401" s="23">
        <v>0</v>
      </c>
      <c r="R401" s="23">
        <v>304617.37</v>
      </c>
      <c r="S401" s="23">
        <v>304617.37</v>
      </c>
      <c r="T401" s="23">
        <v>304617.37000000011</v>
      </c>
      <c r="U401" s="12">
        <v>0</v>
      </c>
      <c r="V401" s="12">
        <v>0.90716737049047635</v>
      </c>
      <c r="W401" s="12">
        <v>0.90716737049047635</v>
      </c>
    </row>
    <row r="402" spans="1:23" outlineLevel="2" x14ac:dyDescent="0.3">
      <c r="A402" s="10" t="s">
        <v>339</v>
      </c>
      <c r="B402" s="10" t="s">
        <v>29</v>
      </c>
      <c r="C402" s="10" t="s">
        <v>103</v>
      </c>
      <c r="D402" s="10" t="s">
        <v>124</v>
      </c>
      <c r="E402" s="10"/>
      <c r="F402" s="10" t="s">
        <v>32</v>
      </c>
      <c r="G402" s="10">
        <v>1120</v>
      </c>
      <c r="H402" s="10">
        <v>3460</v>
      </c>
      <c r="I402" s="11" t="s">
        <v>125</v>
      </c>
      <c r="J402" s="11"/>
      <c r="K402" s="23">
        <v>3762831</v>
      </c>
      <c r="L402" s="23">
        <v>3762831</v>
      </c>
      <c r="M402" s="23">
        <v>0</v>
      </c>
      <c r="N402" s="23">
        <v>4348.88</v>
      </c>
      <c r="O402" s="23">
        <v>0</v>
      </c>
      <c r="P402" s="23">
        <v>3473781.58</v>
      </c>
      <c r="Q402" s="23">
        <v>0</v>
      </c>
      <c r="R402" s="23">
        <v>284700.53999999998</v>
      </c>
      <c r="S402" s="23">
        <v>284700.53999999998</v>
      </c>
      <c r="T402" s="23">
        <v>284700.54000000004</v>
      </c>
      <c r="U402" s="12">
        <v>0.92318299174212182</v>
      </c>
      <c r="V402" s="12">
        <v>1.1557468299798741E-3</v>
      </c>
      <c r="W402" s="12">
        <v>0.92433873857210169</v>
      </c>
    </row>
    <row r="403" spans="1:23" outlineLevel="2" x14ac:dyDescent="0.3">
      <c r="A403" s="10" t="s">
        <v>339</v>
      </c>
      <c r="B403" s="10" t="s">
        <v>29</v>
      </c>
      <c r="C403" s="10" t="s">
        <v>103</v>
      </c>
      <c r="D403" s="10" t="s">
        <v>126</v>
      </c>
      <c r="E403" s="10"/>
      <c r="F403" s="10" t="s">
        <v>32</v>
      </c>
      <c r="G403" s="10">
        <v>1120</v>
      </c>
      <c r="H403" s="10">
        <v>3460</v>
      </c>
      <c r="I403" s="11" t="s">
        <v>127</v>
      </c>
      <c r="J403" s="11"/>
      <c r="K403" s="23">
        <v>0</v>
      </c>
      <c r="L403" s="23">
        <v>0</v>
      </c>
      <c r="M403" s="23">
        <v>0</v>
      </c>
      <c r="N403" s="23">
        <v>0</v>
      </c>
      <c r="O403" s="23">
        <v>0</v>
      </c>
      <c r="P403" s="23">
        <v>0</v>
      </c>
      <c r="Q403" s="23">
        <v>0</v>
      </c>
      <c r="R403" s="23">
        <v>0</v>
      </c>
      <c r="S403" s="23">
        <v>0</v>
      </c>
      <c r="T403" s="23">
        <v>0</v>
      </c>
      <c r="U403" s="12">
        <v>0</v>
      </c>
      <c r="V403" s="12">
        <v>0</v>
      </c>
      <c r="W403" s="12">
        <v>0</v>
      </c>
    </row>
    <row r="404" spans="1:23" outlineLevel="2" x14ac:dyDescent="0.3">
      <c r="A404" s="10" t="s">
        <v>339</v>
      </c>
      <c r="B404" s="10" t="s">
        <v>29</v>
      </c>
      <c r="C404" s="10" t="s">
        <v>103</v>
      </c>
      <c r="D404" s="10" t="s">
        <v>128</v>
      </c>
      <c r="E404" s="10"/>
      <c r="F404" s="10" t="s">
        <v>32</v>
      </c>
      <c r="G404" s="10">
        <v>1120</v>
      </c>
      <c r="H404" s="10">
        <v>3460</v>
      </c>
      <c r="I404" s="11" t="s">
        <v>129</v>
      </c>
      <c r="J404" s="11"/>
      <c r="K404" s="23">
        <v>0</v>
      </c>
      <c r="L404" s="23">
        <v>0</v>
      </c>
      <c r="M404" s="23">
        <v>0</v>
      </c>
      <c r="N404" s="23">
        <v>0</v>
      </c>
      <c r="O404" s="23">
        <v>0</v>
      </c>
      <c r="P404" s="23">
        <v>0</v>
      </c>
      <c r="Q404" s="23">
        <v>0</v>
      </c>
      <c r="R404" s="23">
        <v>0</v>
      </c>
      <c r="S404" s="23">
        <v>0</v>
      </c>
      <c r="T404" s="23">
        <v>0</v>
      </c>
      <c r="U404" s="12">
        <v>0</v>
      </c>
      <c r="V404" s="12">
        <v>0</v>
      </c>
      <c r="W404" s="12">
        <v>0</v>
      </c>
    </row>
    <row r="405" spans="1:23" ht="28.8" outlineLevel="2" x14ac:dyDescent="0.3">
      <c r="A405" s="10" t="s">
        <v>339</v>
      </c>
      <c r="B405" s="10" t="s">
        <v>29</v>
      </c>
      <c r="C405" s="10" t="s">
        <v>103</v>
      </c>
      <c r="D405" s="10" t="s">
        <v>132</v>
      </c>
      <c r="E405" s="10"/>
      <c r="F405" s="10" t="s">
        <v>32</v>
      </c>
      <c r="G405" s="10">
        <v>1120</v>
      </c>
      <c r="H405" s="10">
        <v>3460</v>
      </c>
      <c r="I405" s="11" t="s">
        <v>133</v>
      </c>
      <c r="J405" s="11"/>
      <c r="K405" s="23">
        <v>21000</v>
      </c>
      <c r="L405" s="23">
        <v>21000</v>
      </c>
      <c r="M405" s="23">
        <v>0</v>
      </c>
      <c r="N405" s="23">
        <v>0</v>
      </c>
      <c r="O405" s="23">
        <v>0</v>
      </c>
      <c r="P405" s="23">
        <v>21000</v>
      </c>
      <c r="Q405" s="23">
        <v>21000</v>
      </c>
      <c r="R405" s="23">
        <v>0</v>
      </c>
      <c r="S405" s="23">
        <v>0</v>
      </c>
      <c r="T405" s="23">
        <v>0</v>
      </c>
      <c r="U405" s="12">
        <v>1</v>
      </c>
      <c r="V405" s="12">
        <v>0</v>
      </c>
      <c r="W405" s="12">
        <v>1</v>
      </c>
    </row>
    <row r="406" spans="1:23" ht="28.8" outlineLevel="2" x14ac:dyDescent="0.3">
      <c r="A406" s="10" t="s">
        <v>339</v>
      </c>
      <c r="B406" s="10" t="s">
        <v>29</v>
      </c>
      <c r="C406" s="10" t="s">
        <v>103</v>
      </c>
      <c r="D406" s="10" t="s">
        <v>134</v>
      </c>
      <c r="E406" s="10"/>
      <c r="F406" s="10" t="s">
        <v>32</v>
      </c>
      <c r="G406" s="10">
        <v>1120</v>
      </c>
      <c r="H406" s="10">
        <v>3460</v>
      </c>
      <c r="I406" s="11" t="s">
        <v>135</v>
      </c>
      <c r="J406" s="11"/>
      <c r="K406" s="23">
        <v>0</v>
      </c>
      <c r="L406" s="23">
        <v>0</v>
      </c>
      <c r="M406" s="23">
        <v>0</v>
      </c>
      <c r="N406" s="23">
        <v>0</v>
      </c>
      <c r="O406" s="23">
        <v>0</v>
      </c>
      <c r="P406" s="23">
        <v>0</v>
      </c>
      <c r="Q406" s="23">
        <v>0</v>
      </c>
      <c r="R406" s="23">
        <v>0</v>
      </c>
      <c r="S406" s="23">
        <v>0</v>
      </c>
      <c r="T406" s="23">
        <v>0</v>
      </c>
      <c r="U406" s="12">
        <v>0</v>
      </c>
      <c r="V406" s="12">
        <v>0</v>
      </c>
      <c r="W406" s="12">
        <v>0</v>
      </c>
    </row>
    <row r="407" spans="1:23" outlineLevel="1" x14ac:dyDescent="0.3">
      <c r="A407" s="44"/>
      <c r="B407" s="44"/>
      <c r="C407" s="43" t="s">
        <v>136</v>
      </c>
      <c r="D407" s="44"/>
      <c r="E407" s="44"/>
      <c r="F407" s="44"/>
      <c r="G407" s="44"/>
      <c r="H407" s="44"/>
      <c r="I407" s="45"/>
      <c r="J407" s="45"/>
      <c r="K407" s="36">
        <f t="shared" ref="K407:T407" si="2">SUBTOTAL(9,K299:K406)</f>
        <v>2596970002.8000002</v>
      </c>
      <c r="L407" s="36">
        <f t="shared" si="2"/>
        <v>2596970002.8000002</v>
      </c>
      <c r="M407" s="36">
        <f t="shared" si="2"/>
        <v>340507370.39999998</v>
      </c>
      <c r="N407" s="36">
        <f t="shared" si="2"/>
        <v>169634610.15000001</v>
      </c>
      <c r="O407" s="36">
        <f t="shared" si="2"/>
        <v>0</v>
      </c>
      <c r="P407" s="36">
        <f t="shared" si="2"/>
        <v>882380122.85000014</v>
      </c>
      <c r="Q407" s="36">
        <f t="shared" si="2"/>
        <v>373832725.68000001</v>
      </c>
      <c r="R407" s="36">
        <f t="shared" si="2"/>
        <v>1204447898.6899996</v>
      </c>
      <c r="S407" s="36">
        <f t="shared" si="2"/>
        <v>1204447899.3999996</v>
      </c>
      <c r="T407" s="36">
        <f t="shared" si="2"/>
        <v>1204447899.3999996</v>
      </c>
      <c r="U407" s="37">
        <f>+P407/L407</f>
        <v>0.33977293611348452</v>
      </c>
      <c r="V407" s="37">
        <f>+(M407+N407+O407)/L407</f>
        <v>0.19643737894545385</v>
      </c>
      <c r="W407" s="37">
        <f>+U407+V407</f>
        <v>0.53621031505893835</v>
      </c>
    </row>
    <row r="408" spans="1:23" ht="28.8" outlineLevel="2" x14ac:dyDescent="0.3">
      <c r="A408" s="10" t="s">
        <v>28</v>
      </c>
      <c r="B408" s="10" t="s">
        <v>29</v>
      </c>
      <c r="C408" s="10" t="s">
        <v>137</v>
      </c>
      <c r="D408" s="10" t="s">
        <v>138</v>
      </c>
      <c r="E408" s="10"/>
      <c r="F408" s="10">
        <v>280</v>
      </c>
      <c r="G408" s="10">
        <v>2210</v>
      </c>
      <c r="H408" s="10">
        <v>3480</v>
      </c>
      <c r="I408" s="11" t="s">
        <v>139</v>
      </c>
      <c r="J408" s="11" t="s">
        <v>140</v>
      </c>
      <c r="K408" s="23">
        <v>73750</v>
      </c>
      <c r="L408" s="23">
        <v>73750</v>
      </c>
      <c r="M408" s="23">
        <v>0</v>
      </c>
      <c r="N408" s="23">
        <v>0</v>
      </c>
      <c r="O408" s="23">
        <v>0</v>
      </c>
      <c r="P408" s="23">
        <v>0</v>
      </c>
      <c r="Q408" s="23">
        <v>0</v>
      </c>
      <c r="R408" s="23">
        <v>73750</v>
      </c>
      <c r="S408" s="23">
        <v>73750</v>
      </c>
      <c r="T408" s="23">
        <v>73750</v>
      </c>
      <c r="U408" s="12">
        <v>0</v>
      </c>
      <c r="V408" s="12">
        <v>0</v>
      </c>
      <c r="W408" s="12">
        <v>0</v>
      </c>
    </row>
    <row r="409" spans="1:23" outlineLevel="2" x14ac:dyDescent="0.3">
      <c r="A409" s="10" t="s">
        <v>28</v>
      </c>
      <c r="B409" s="10" t="s">
        <v>29</v>
      </c>
      <c r="C409" s="10" t="s">
        <v>137</v>
      </c>
      <c r="D409" s="10" t="s">
        <v>141</v>
      </c>
      <c r="E409" s="10"/>
      <c r="F409" s="10">
        <v>280</v>
      </c>
      <c r="G409" s="10">
        <v>2210</v>
      </c>
      <c r="H409" s="10">
        <v>3480</v>
      </c>
      <c r="I409" s="11" t="s">
        <v>142</v>
      </c>
      <c r="J409" s="11" t="s">
        <v>140</v>
      </c>
      <c r="K409" s="23">
        <v>940000</v>
      </c>
      <c r="L409" s="23">
        <v>940000</v>
      </c>
      <c r="M409" s="23">
        <v>0</v>
      </c>
      <c r="N409" s="23">
        <v>0</v>
      </c>
      <c r="O409" s="23">
        <v>0</v>
      </c>
      <c r="P409" s="23">
        <v>527900</v>
      </c>
      <c r="Q409" s="23">
        <v>0</v>
      </c>
      <c r="R409" s="23">
        <v>412100</v>
      </c>
      <c r="S409" s="23">
        <v>412100</v>
      </c>
      <c r="T409" s="23">
        <v>412100</v>
      </c>
      <c r="U409" s="12">
        <v>0.56159574468085105</v>
      </c>
      <c r="V409" s="12">
        <v>0</v>
      </c>
      <c r="W409" s="12">
        <v>0.56159574468085105</v>
      </c>
    </row>
    <row r="410" spans="1:23" outlineLevel="2" x14ac:dyDescent="0.3">
      <c r="A410" s="10" t="s">
        <v>28</v>
      </c>
      <c r="B410" s="10" t="s">
        <v>29</v>
      </c>
      <c r="C410" s="10" t="s">
        <v>137</v>
      </c>
      <c r="D410" s="10" t="s">
        <v>143</v>
      </c>
      <c r="E410" s="10"/>
      <c r="F410" s="10">
        <v>280</v>
      </c>
      <c r="G410" s="10">
        <v>2210</v>
      </c>
      <c r="H410" s="10">
        <v>3480</v>
      </c>
      <c r="I410" s="11" t="s">
        <v>144</v>
      </c>
      <c r="J410" s="11" t="s">
        <v>140</v>
      </c>
      <c r="K410" s="23">
        <v>8627011</v>
      </c>
      <c r="L410" s="23">
        <v>8627011</v>
      </c>
      <c r="M410" s="23">
        <v>5773765.0499999998</v>
      </c>
      <c r="N410" s="23">
        <v>0</v>
      </c>
      <c r="O410" s="23">
        <v>0</v>
      </c>
      <c r="P410" s="23">
        <v>0</v>
      </c>
      <c r="Q410" s="23">
        <v>0</v>
      </c>
      <c r="R410" s="23">
        <v>2853245.95</v>
      </c>
      <c r="S410" s="23">
        <v>2853245.95</v>
      </c>
      <c r="T410" s="23">
        <v>2853245.95</v>
      </c>
      <c r="U410" s="12">
        <v>0</v>
      </c>
      <c r="V410" s="12">
        <v>0.66926598911256752</v>
      </c>
      <c r="W410" s="12">
        <v>0.66926598911256752</v>
      </c>
    </row>
    <row r="411" spans="1:23" outlineLevel="2" x14ac:dyDescent="0.3">
      <c r="A411" s="10" t="s">
        <v>28</v>
      </c>
      <c r="B411" s="10" t="s">
        <v>29</v>
      </c>
      <c r="C411" s="10" t="s">
        <v>137</v>
      </c>
      <c r="D411" s="10" t="s">
        <v>143</v>
      </c>
      <c r="E411" s="10"/>
      <c r="F411" s="10" t="s">
        <v>32</v>
      </c>
      <c r="G411" s="10">
        <v>2210</v>
      </c>
      <c r="H411" s="10">
        <v>3480</v>
      </c>
      <c r="I411" s="11" t="s">
        <v>144</v>
      </c>
      <c r="J411" s="11" t="s">
        <v>140</v>
      </c>
      <c r="K411" s="23">
        <v>15822294.810000001</v>
      </c>
      <c r="L411" s="23">
        <v>15822294.810000001</v>
      </c>
      <c r="M411" s="23">
        <v>3000000</v>
      </c>
      <c r="N411" s="23">
        <v>0</v>
      </c>
      <c r="O411" s="23">
        <v>0</v>
      </c>
      <c r="P411" s="23">
        <v>8480860.6600000001</v>
      </c>
      <c r="Q411" s="23">
        <v>5650708.6600000001</v>
      </c>
      <c r="R411" s="23">
        <v>4341434.1500000004</v>
      </c>
      <c r="S411" s="23">
        <v>4341434.1500000004</v>
      </c>
      <c r="T411" s="23">
        <v>4341434.1500000004</v>
      </c>
      <c r="U411" s="12">
        <v>0.53600699278084052</v>
      </c>
      <c r="V411" s="12">
        <v>0.18960587171615215</v>
      </c>
      <c r="W411" s="12">
        <v>0.72561286449699269</v>
      </c>
    </row>
    <row r="412" spans="1:23" outlineLevel="2" x14ac:dyDescent="0.3">
      <c r="A412" s="10" t="s">
        <v>28</v>
      </c>
      <c r="B412" s="10" t="s">
        <v>29</v>
      </c>
      <c r="C412" s="10" t="s">
        <v>137</v>
      </c>
      <c r="D412" s="10" t="s">
        <v>145</v>
      </c>
      <c r="E412" s="10"/>
      <c r="F412" s="10">
        <v>280</v>
      </c>
      <c r="G412" s="10">
        <v>2210</v>
      </c>
      <c r="H412" s="10">
        <v>3480</v>
      </c>
      <c r="I412" s="11" t="s">
        <v>146</v>
      </c>
      <c r="J412" s="11" t="s">
        <v>140</v>
      </c>
      <c r="K412" s="23">
        <v>16600236</v>
      </c>
      <c r="L412" s="23">
        <v>16600236</v>
      </c>
      <c r="M412" s="23">
        <v>0</v>
      </c>
      <c r="N412" s="23">
        <v>4528642.67</v>
      </c>
      <c r="O412" s="23">
        <v>0</v>
      </c>
      <c r="P412" s="23">
        <v>5459318.4900000002</v>
      </c>
      <c r="Q412" s="23">
        <v>3372295.36</v>
      </c>
      <c r="R412" s="23">
        <v>6612274.1699999999</v>
      </c>
      <c r="S412" s="23">
        <v>6612274.8399999999</v>
      </c>
      <c r="T412" s="23">
        <v>6612274.8399999999</v>
      </c>
      <c r="U412" s="12">
        <v>0.32886993233108253</v>
      </c>
      <c r="V412" s="12">
        <v>0.27280592095196721</v>
      </c>
      <c r="W412" s="12">
        <v>0.60167585328304973</v>
      </c>
    </row>
    <row r="413" spans="1:23" outlineLevel="2" x14ac:dyDescent="0.3">
      <c r="A413" s="10" t="s">
        <v>28</v>
      </c>
      <c r="B413" s="10" t="s">
        <v>29</v>
      </c>
      <c r="C413" s="10" t="s">
        <v>137</v>
      </c>
      <c r="D413" s="10" t="s">
        <v>147</v>
      </c>
      <c r="E413" s="10"/>
      <c r="F413" s="10">
        <v>280</v>
      </c>
      <c r="G413" s="10">
        <v>2210</v>
      </c>
      <c r="H413" s="10">
        <v>3480</v>
      </c>
      <c r="I413" s="11" t="s">
        <v>148</v>
      </c>
      <c r="J413" s="11" t="s">
        <v>140</v>
      </c>
      <c r="K413" s="23">
        <v>14482502</v>
      </c>
      <c r="L413" s="23">
        <v>14482502</v>
      </c>
      <c r="M413" s="23">
        <v>0</v>
      </c>
      <c r="N413" s="23">
        <v>1456221.1</v>
      </c>
      <c r="O413" s="23">
        <v>0</v>
      </c>
      <c r="P413" s="23">
        <v>11239872.16</v>
      </c>
      <c r="Q413" s="23">
        <v>0</v>
      </c>
      <c r="R413" s="23">
        <v>1786408.74</v>
      </c>
      <c r="S413" s="23">
        <v>1786408.74</v>
      </c>
      <c r="T413" s="23">
        <v>1786408.7400000002</v>
      </c>
      <c r="U413" s="12">
        <v>0.77610016280336092</v>
      </c>
      <c r="V413" s="12">
        <v>0.10055038141890124</v>
      </c>
      <c r="W413" s="12">
        <v>0.87665054422226218</v>
      </c>
    </row>
    <row r="414" spans="1:23" ht="28.8" outlineLevel="2" x14ac:dyDescent="0.3">
      <c r="A414" s="10" t="s">
        <v>28</v>
      </c>
      <c r="B414" s="10" t="s">
        <v>29</v>
      </c>
      <c r="C414" s="10" t="s">
        <v>137</v>
      </c>
      <c r="D414" s="10" t="s">
        <v>149</v>
      </c>
      <c r="E414" s="10"/>
      <c r="F414" s="10">
        <v>280</v>
      </c>
      <c r="G414" s="10">
        <v>2210</v>
      </c>
      <c r="H414" s="10">
        <v>3480</v>
      </c>
      <c r="I414" s="11" t="s">
        <v>150</v>
      </c>
      <c r="J414" s="11" t="s">
        <v>140</v>
      </c>
      <c r="K414" s="23">
        <v>1000000</v>
      </c>
      <c r="L414" s="23">
        <v>1000000</v>
      </c>
      <c r="M414" s="23">
        <v>0</v>
      </c>
      <c r="N414" s="23">
        <v>0</v>
      </c>
      <c r="O414" s="23">
        <v>0</v>
      </c>
      <c r="P414" s="23">
        <v>895000</v>
      </c>
      <c r="Q414" s="23">
        <v>895000</v>
      </c>
      <c r="R414" s="23">
        <v>105000</v>
      </c>
      <c r="S414" s="23">
        <v>105000</v>
      </c>
      <c r="T414" s="23">
        <v>105000</v>
      </c>
      <c r="U414" s="12">
        <v>0.89500000000000002</v>
      </c>
      <c r="V414" s="12">
        <v>0</v>
      </c>
      <c r="W414" s="12">
        <v>0.89500000000000002</v>
      </c>
    </row>
    <row r="415" spans="1:23" outlineLevel="2" x14ac:dyDescent="0.3">
      <c r="A415" s="10" t="s">
        <v>28</v>
      </c>
      <c r="B415" s="10" t="s">
        <v>29</v>
      </c>
      <c r="C415" s="10" t="s">
        <v>137</v>
      </c>
      <c r="D415" s="10" t="s">
        <v>151</v>
      </c>
      <c r="E415" s="10"/>
      <c r="F415" s="10">
        <v>280</v>
      </c>
      <c r="G415" s="10">
        <v>2240</v>
      </c>
      <c r="H415" s="10">
        <v>3480</v>
      </c>
      <c r="I415" s="11" t="s">
        <v>152</v>
      </c>
      <c r="J415" s="11"/>
      <c r="K415" s="23">
        <v>5676356</v>
      </c>
      <c r="L415" s="23">
        <v>5676356</v>
      </c>
      <c r="M415" s="23">
        <v>0</v>
      </c>
      <c r="N415" s="23">
        <v>0</v>
      </c>
      <c r="O415" s="23">
        <v>0</v>
      </c>
      <c r="P415" s="23">
        <v>0</v>
      </c>
      <c r="Q415" s="23">
        <v>0</v>
      </c>
      <c r="R415" s="23">
        <v>5676356</v>
      </c>
      <c r="S415" s="23">
        <v>5676356</v>
      </c>
      <c r="T415" s="23">
        <v>5676356</v>
      </c>
      <c r="U415" s="12">
        <v>0</v>
      </c>
      <c r="V415" s="12">
        <v>0</v>
      </c>
      <c r="W415" s="12">
        <v>0</v>
      </c>
    </row>
    <row r="416" spans="1:23" outlineLevel="2" x14ac:dyDescent="0.3">
      <c r="A416" s="10" t="s">
        <v>217</v>
      </c>
      <c r="B416" s="10" t="s">
        <v>29</v>
      </c>
      <c r="C416" s="10" t="s">
        <v>137</v>
      </c>
      <c r="D416" s="10" t="s">
        <v>141</v>
      </c>
      <c r="E416" s="10"/>
      <c r="F416" s="10">
        <v>280</v>
      </c>
      <c r="G416" s="10">
        <v>2210</v>
      </c>
      <c r="H416" s="10">
        <v>3480</v>
      </c>
      <c r="I416" s="11" t="s">
        <v>142</v>
      </c>
      <c r="J416" s="11" t="s">
        <v>140</v>
      </c>
      <c r="K416" s="23">
        <v>3039100</v>
      </c>
      <c r="L416" s="23">
        <v>3039100</v>
      </c>
      <c r="M416" s="23">
        <v>0</v>
      </c>
      <c r="N416" s="23">
        <v>298620</v>
      </c>
      <c r="O416" s="23">
        <v>0</v>
      </c>
      <c r="P416" s="23">
        <v>0</v>
      </c>
      <c r="Q416" s="23">
        <v>0</v>
      </c>
      <c r="R416" s="23">
        <v>2740480</v>
      </c>
      <c r="S416" s="23">
        <v>2740480</v>
      </c>
      <c r="T416" s="23">
        <v>2740480</v>
      </c>
      <c r="U416" s="12">
        <v>0</v>
      </c>
      <c r="V416" s="12">
        <v>9.8259353097956637E-2</v>
      </c>
      <c r="W416" s="12">
        <v>9.8259353097956637E-2</v>
      </c>
    </row>
    <row r="417" spans="1:23" outlineLevel="2" x14ac:dyDescent="0.3">
      <c r="A417" s="10" t="s">
        <v>217</v>
      </c>
      <c r="B417" s="10" t="s">
        <v>29</v>
      </c>
      <c r="C417" s="10" t="s">
        <v>137</v>
      </c>
      <c r="D417" s="10" t="s">
        <v>141</v>
      </c>
      <c r="E417" s="10"/>
      <c r="F417" s="10" t="s">
        <v>32</v>
      </c>
      <c r="G417" s="10">
        <v>2210</v>
      </c>
      <c r="H417" s="10">
        <v>3480</v>
      </c>
      <c r="I417" s="11" t="s">
        <v>142</v>
      </c>
      <c r="J417" s="11" t="s">
        <v>140</v>
      </c>
      <c r="K417" s="23">
        <v>30000000</v>
      </c>
      <c r="L417" s="23">
        <v>30000000</v>
      </c>
      <c r="M417" s="23">
        <v>0</v>
      </c>
      <c r="N417" s="23">
        <v>0</v>
      </c>
      <c r="O417" s="23">
        <v>0</v>
      </c>
      <c r="P417" s="23">
        <v>0</v>
      </c>
      <c r="Q417" s="23">
        <v>0</v>
      </c>
      <c r="R417" s="23">
        <v>30000000</v>
      </c>
      <c r="S417" s="23">
        <v>30000000</v>
      </c>
      <c r="T417" s="23">
        <v>30000000</v>
      </c>
      <c r="U417" s="12">
        <v>0</v>
      </c>
      <c r="V417" s="12">
        <v>0</v>
      </c>
      <c r="W417" s="12">
        <v>0</v>
      </c>
    </row>
    <row r="418" spans="1:23" outlineLevel="2" x14ac:dyDescent="0.3">
      <c r="A418" s="10" t="s">
        <v>217</v>
      </c>
      <c r="B418" s="10" t="s">
        <v>29</v>
      </c>
      <c r="C418" s="10" t="s">
        <v>137</v>
      </c>
      <c r="D418" s="10" t="s">
        <v>143</v>
      </c>
      <c r="E418" s="10"/>
      <c r="F418" s="10">
        <v>280</v>
      </c>
      <c r="G418" s="10">
        <v>2210</v>
      </c>
      <c r="H418" s="10">
        <v>3480</v>
      </c>
      <c r="I418" s="11" t="s">
        <v>144</v>
      </c>
      <c r="J418" s="11" t="s">
        <v>140</v>
      </c>
      <c r="K418" s="23">
        <v>1568935</v>
      </c>
      <c r="L418" s="23">
        <v>1568935</v>
      </c>
      <c r="M418" s="23">
        <v>1165775</v>
      </c>
      <c r="N418" s="23">
        <v>0</v>
      </c>
      <c r="O418" s="23">
        <v>0</v>
      </c>
      <c r="P418" s="23">
        <v>0</v>
      </c>
      <c r="Q418" s="23">
        <v>0</v>
      </c>
      <c r="R418" s="23">
        <v>403160</v>
      </c>
      <c r="S418" s="23">
        <v>403160</v>
      </c>
      <c r="T418" s="23">
        <v>403160</v>
      </c>
      <c r="U418" s="12">
        <v>0</v>
      </c>
      <c r="V418" s="12">
        <v>0.74303588102757601</v>
      </c>
      <c r="W418" s="12">
        <v>0.74303588102757601</v>
      </c>
    </row>
    <row r="419" spans="1:23" outlineLevel="2" x14ac:dyDescent="0.3">
      <c r="A419" s="10" t="s">
        <v>217</v>
      </c>
      <c r="B419" s="10" t="s">
        <v>29</v>
      </c>
      <c r="C419" s="10" t="s">
        <v>137</v>
      </c>
      <c r="D419" s="10" t="s">
        <v>145</v>
      </c>
      <c r="E419" s="10"/>
      <c r="F419" s="10">
        <v>280</v>
      </c>
      <c r="G419" s="10">
        <v>2210</v>
      </c>
      <c r="H419" s="10">
        <v>3480</v>
      </c>
      <c r="I419" s="11" t="s">
        <v>146</v>
      </c>
      <c r="J419" s="11" t="s">
        <v>140</v>
      </c>
      <c r="K419" s="23">
        <v>36919688</v>
      </c>
      <c r="L419" s="23">
        <v>36919688</v>
      </c>
      <c r="M419" s="23">
        <v>0</v>
      </c>
      <c r="N419" s="23">
        <v>22195292.489999998</v>
      </c>
      <c r="O419" s="23">
        <v>0</v>
      </c>
      <c r="P419" s="23">
        <v>12042939.560000001</v>
      </c>
      <c r="Q419" s="23">
        <v>0</v>
      </c>
      <c r="R419" s="23">
        <v>2681455.9500000002</v>
      </c>
      <c r="S419" s="23">
        <v>2681455.9500000002</v>
      </c>
      <c r="T419" s="23">
        <v>2681455.9500000011</v>
      </c>
      <c r="U419" s="12">
        <v>0.32619288548700631</v>
      </c>
      <c r="V419" s="12">
        <v>0.60117768302917396</v>
      </c>
      <c r="W419" s="12">
        <v>0.92737056851618027</v>
      </c>
    </row>
    <row r="420" spans="1:23" outlineLevel="2" x14ac:dyDescent="0.3">
      <c r="A420" s="10" t="s">
        <v>217</v>
      </c>
      <c r="B420" s="10" t="s">
        <v>29</v>
      </c>
      <c r="C420" s="10" t="s">
        <v>137</v>
      </c>
      <c r="D420" s="10" t="s">
        <v>147</v>
      </c>
      <c r="E420" s="10"/>
      <c r="F420" s="10">
        <v>280</v>
      </c>
      <c r="G420" s="10">
        <v>2210</v>
      </c>
      <c r="H420" s="10">
        <v>3480</v>
      </c>
      <c r="I420" s="11" t="s">
        <v>148</v>
      </c>
      <c r="J420" s="11" t="s">
        <v>140</v>
      </c>
      <c r="K420" s="23">
        <v>10200001</v>
      </c>
      <c r="L420" s="23">
        <v>10200001</v>
      </c>
      <c r="M420" s="23">
        <v>0</v>
      </c>
      <c r="N420" s="23">
        <v>0</v>
      </c>
      <c r="O420" s="23">
        <v>0</v>
      </c>
      <c r="P420" s="23">
        <v>0</v>
      </c>
      <c r="Q420" s="23">
        <v>0</v>
      </c>
      <c r="R420" s="23">
        <v>10200001</v>
      </c>
      <c r="S420" s="23">
        <v>10200001</v>
      </c>
      <c r="T420" s="23">
        <v>10200001</v>
      </c>
      <c r="U420" s="12">
        <v>0</v>
      </c>
      <c r="V420" s="12">
        <v>0</v>
      </c>
      <c r="W420" s="12">
        <v>0</v>
      </c>
    </row>
    <row r="421" spans="1:23" ht="28.8" outlineLevel="2" x14ac:dyDescent="0.3">
      <c r="A421" s="10" t="s">
        <v>217</v>
      </c>
      <c r="B421" s="10" t="s">
        <v>29</v>
      </c>
      <c r="C421" s="10" t="s">
        <v>137</v>
      </c>
      <c r="D421" s="10" t="s">
        <v>266</v>
      </c>
      <c r="E421" s="10"/>
      <c r="F421" s="10">
        <v>280</v>
      </c>
      <c r="G421" s="10">
        <v>2210</v>
      </c>
      <c r="H421" s="10">
        <v>3480</v>
      </c>
      <c r="I421" s="11" t="s">
        <v>267</v>
      </c>
      <c r="J421" s="11" t="s">
        <v>140</v>
      </c>
      <c r="K421" s="23">
        <v>6106000</v>
      </c>
      <c r="L421" s="23">
        <v>6106000</v>
      </c>
      <c r="M421" s="23">
        <v>3166000</v>
      </c>
      <c r="N421" s="23">
        <v>0</v>
      </c>
      <c r="O421" s="23">
        <v>0</v>
      </c>
      <c r="P421" s="23">
        <v>0</v>
      </c>
      <c r="Q421" s="23">
        <v>0</v>
      </c>
      <c r="R421" s="23">
        <v>2940000</v>
      </c>
      <c r="S421" s="23">
        <v>2940000</v>
      </c>
      <c r="T421" s="23">
        <v>2940000</v>
      </c>
      <c r="U421" s="12">
        <v>0</v>
      </c>
      <c r="V421" s="12">
        <v>0.51850638716017028</v>
      </c>
      <c r="W421" s="12">
        <v>0.51850638716017028</v>
      </c>
    </row>
    <row r="422" spans="1:23" ht="28.8" outlineLevel="2" x14ac:dyDescent="0.3">
      <c r="A422" s="10" t="s">
        <v>217</v>
      </c>
      <c r="B422" s="10" t="s">
        <v>29</v>
      </c>
      <c r="C422" s="10" t="s">
        <v>137</v>
      </c>
      <c r="D422" s="10" t="s">
        <v>149</v>
      </c>
      <c r="E422" s="10"/>
      <c r="F422" s="10">
        <v>280</v>
      </c>
      <c r="G422" s="10">
        <v>2210</v>
      </c>
      <c r="H422" s="10">
        <v>3480</v>
      </c>
      <c r="I422" s="11" t="s">
        <v>150</v>
      </c>
      <c r="J422" s="11" t="s">
        <v>140</v>
      </c>
      <c r="K422" s="23">
        <v>0</v>
      </c>
      <c r="L422" s="23">
        <v>0</v>
      </c>
      <c r="M422" s="23">
        <v>0</v>
      </c>
      <c r="N422" s="23">
        <v>0</v>
      </c>
      <c r="O422" s="23">
        <v>0</v>
      </c>
      <c r="P422" s="23">
        <v>0</v>
      </c>
      <c r="Q422" s="23">
        <v>0</v>
      </c>
      <c r="R422" s="23">
        <v>0</v>
      </c>
      <c r="S422" s="23">
        <v>0</v>
      </c>
      <c r="T422" s="23">
        <v>0</v>
      </c>
      <c r="U422" s="12">
        <v>0</v>
      </c>
      <c r="V422" s="12">
        <v>0</v>
      </c>
      <c r="W422" s="12">
        <v>0</v>
      </c>
    </row>
    <row r="423" spans="1:23" ht="28.8" outlineLevel="2" x14ac:dyDescent="0.3">
      <c r="A423" s="10" t="s">
        <v>273</v>
      </c>
      <c r="B423" s="10" t="s">
        <v>29</v>
      </c>
      <c r="C423" s="10" t="s">
        <v>137</v>
      </c>
      <c r="D423" s="10" t="s">
        <v>138</v>
      </c>
      <c r="E423" s="10"/>
      <c r="F423" s="10">
        <v>280</v>
      </c>
      <c r="G423" s="10">
        <v>2210</v>
      </c>
      <c r="H423" s="10">
        <v>3480</v>
      </c>
      <c r="I423" s="11" t="s">
        <v>139</v>
      </c>
      <c r="J423" s="11" t="s">
        <v>140</v>
      </c>
      <c r="K423" s="23">
        <v>0</v>
      </c>
      <c r="L423" s="23">
        <v>0</v>
      </c>
      <c r="M423" s="23">
        <v>0</v>
      </c>
      <c r="N423" s="23">
        <v>0</v>
      </c>
      <c r="O423" s="23">
        <v>0</v>
      </c>
      <c r="P423" s="23">
        <v>0</v>
      </c>
      <c r="Q423" s="23">
        <v>0</v>
      </c>
      <c r="R423" s="23">
        <v>0</v>
      </c>
      <c r="S423" s="23">
        <v>0</v>
      </c>
      <c r="T423" s="23">
        <v>0</v>
      </c>
      <c r="U423" s="12">
        <v>0</v>
      </c>
      <c r="V423" s="12">
        <v>0</v>
      </c>
      <c r="W423" s="12">
        <v>0</v>
      </c>
    </row>
    <row r="424" spans="1:23" outlineLevel="2" x14ac:dyDescent="0.3">
      <c r="A424" s="10" t="s">
        <v>273</v>
      </c>
      <c r="B424" s="10" t="s">
        <v>29</v>
      </c>
      <c r="C424" s="10" t="s">
        <v>137</v>
      </c>
      <c r="D424" s="10" t="s">
        <v>141</v>
      </c>
      <c r="E424" s="10"/>
      <c r="F424" s="10">
        <v>280</v>
      </c>
      <c r="G424" s="10">
        <v>2210</v>
      </c>
      <c r="H424" s="10">
        <v>3480</v>
      </c>
      <c r="I424" s="11" t="s">
        <v>142</v>
      </c>
      <c r="J424" s="11" t="s">
        <v>140</v>
      </c>
      <c r="K424" s="23">
        <v>0</v>
      </c>
      <c r="L424" s="23">
        <v>0</v>
      </c>
      <c r="M424" s="23">
        <v>0</v>
      </c>
      <c r="N424" s="23">
        <v>0</v>
      </c>
      <c r="O424" s="23">
        <v>0</v>
      </c>
      <c r="P424" s="23">
        <v>0</v>
      </c>
      <c r="Q424" s="23">
        <v>0</v>
      </c>
      <c r="R424" s="23">
        <v>0</v>
      </c>
      <c r="S424" s="23">
        <v>0</v>
      </c>
      <c r="T424" s="23">
        <v>0</v>
      </c>
      <c r="U424" s="12">
        <v>0</v>
      </c>
      <c r="V424" s="12">
        <v>0</v>
      </c>
      <c r="W424" s="12">
        <v>0</v>
      </c>
    </row>
    <row r="425" spans="1:23" outlineLevel="2" x14ac:dyDescent="0.3">
      <c r="A425" s="10" t="s">
        <v>273</v>
      </c>
      <c r="B425" s="10" t="s">
        <v>29</v>
      </c>
      <c r="C425" s="10" t="s">
        <v>137</v>
      </c>
      <c r="D425" s="10" t="s">
        <v>143</v>
      </c>
      <c r="E425" s="10"/>
      <c r="F425" s="10">
        <v>280</v>
      </c>
      <c r="G425" s="10">
        <v>2210</v>
      </c>
      <c r="H425" s="10">
        <v>3480</v>
      </c>
      <c r="I425" s="11" t="s">
        <v>144</v>
      </c>
      <c r="J425" s="11" t="s">
        <v>140</v>
      </c>
      <c r="K425" s="23">
        <v>27913163</v>
      </c>
      <c r="L425" s="23">
        <v>27913163</v>
      </c>
      <c r="M425" s="23">
        <v>1200000</v>
      </c>
      <c r="N425" s="23">
        <v>0</v>
      </c>
      <c r="O425" s="23">
        <v>0</v>
      </c>
      <c r="P425" s="23">
        <v>21934533.199999999</v>
      </c>
      <c r="Q425" s="23">
        <v>0</v>
      </c>
      <c r="R425" s="23">
        <v>4778629.8</v>
      </c>
      <c r="S425" s="23">
        <v>4778629.8</v>
      </c>
      <c r="T425" s="23">
        <v>4778629.8000000007</v>
      </c>
      <c r="U425" s="12">
        <v>0.78581324517038786</v>
      </c>
      <c r="V425" s="12">
        <v>4.2990470123360797E-2</v>
      </c>
      <c r="W425" s="12">
        <v>0.82880371529374863</v>
      </c>
    </row>
    <row r="426" spans="1:23" outlineLevel="2" x14ac:dyDescent="0.3">
      <c r="A426" s="10" t="s">
        <v>273</v>
      </c>
      <c r="B426" s="10" t="s">
        <v>29</v>
      </c>
      <c r="C426" s="10" t="s">
        <v>137</v>
      </c>
      <c r="D426" s="10" t="s">
        <v>145</v>
      </c>
      <c r="E426" s="10"/>
      <c r="F426" s="10">
        <v>280</v>
      </c>
      <c r="G426" s="10">
        <v>2210</v>
      </c>
      <c r="H426" s="10">
        <v>3480</v>
      </c>
      <c r="I426" s="11" t="s">
        <v>146</v>
      </c>
      <c r="J426" s="11" t="s">
        <v>140</v>
      </c>
      <c r="K426" s="23">
        <v>25142673</v>
      </c>
      <c r="L426" s="23">
        <v>25142673</v>
      </c>
      <c r="M426" s="23">
        <v>0</v>
      </c>
      <c r="N426" s="23">
        <v>0</v>
      </c>
      <c r="O426" s="23">
        <v>0</v>
      </c>
      <c r="P426" s="23">
        <v>21217574.010000002</v>
      </c>
      <c r="Q426" s="23">
        <v>98200.56</v>
      </c>
      <c r="R426" s="23">
        <v>3925098.99</v>
      </c>
      <c r="S426" s="23">
        <v>3925098.99</v>
      </c>
      <c r="T426" s="23">
        <v>3925098.9899999984</v>
      </c>
      <c r="U426" s="12">
        <v>0.84388696500169258</v>
      </c>
      <c r="V426" s="12">
        <v>0</v>
      </c>
      <c r="W426" s="12">
        <v>0.84388696500169258</v>
      </c>
    </row>
    <row r="427" spans="1:23" outlineLevel="2" x14ac:dyDescent="0.3">
      <c r="A427" s="10" t="s">
        <v>273</v>
      </c>
      <c r="B427" s="10" t="s">
        <v>29</v>
      </c>
      <c r="C427" s="10" t="s">
        <v>137</v>
      </c>
      <c r="D427" s="10" t="s">
        <v>147</v>
      </c>
      <c r="E427" s="10"/>
      <c r="F427" s="10">
        <v>280</v>
      </c>
      <c r="G427" s="10">
        <v>2210</v>
      </c>
      <c r="H427" s="10">
        <v>3480</v>
      </c>
      <c r="I427" s="11" t="s">
        <v>148</v>
      </c>
      <c r="J427" s="11" t="s">
        <v>140</v>
      </c>
      <c r="K427" s="23">
        <v>236195849</v>
      </c>
      <c r="L427" s="23">
        <v>236195849</v>
      </c>
      <c r="M427" s="23">
        <v>0</v>
      </c>
      <c r="N427" s="23">
        <v>117859077.59999999</v>
      </c>
      <c r="O427" s="23">
        <v>0</v>
      </c>
      <c r="P427" s="23">
        <v>103130638.63</v>
      </c>
      <c r="Q427" s="23">
        <v>0</v>
      </c>
      <c r="R427" s="23">
        <v>15206132.77</v>
      </c>
      <c r="S427" s="23">
        <v>15206132.77</v>
      </c>
      <c r="T427" s="23">
        <v>15206132.770000011</v>
      </c>
      <c r="U427" s="12">
        <v>0.43663188437320927</v>
      </c>
      <c r="V427" s="12">
        <v>0.49898877604745712</v>
      </c>
      <c r="W427" s="12">
        <v>0.93562066042066638</v>
      </c>
    </row>
    <row r="428" spans="1:23" ht="28.8" outlineLevel="2" x14ac:dyDescent="0.3">
      <c r="A428" s="10" t="s">
        <v>273</v>
      </c>
      <c r="B428" s="10" t="s">
        <v>29</v>
      </c>
      <c r="C428" s="10" t="s">
        <v>137</v>
      </c>
      <c r="D428" s="10" t="s">
        <v>266</v>
      </c>
      <c r="E428" s="10"/>
      <c r="F428" s="10">
        <v>280</v>
      </c>
      <c r="G428" s="10">
        <v>2210</v>
      </c>
      <c r="H428" s="10">
        <v>3480</v>
      </c>
      <c r="I428" s="11" t="s">
        <v>267</v>
      </c>
      <c r="J428" s="11" t="s">
        <v>140</v>
      </c>
      <c r="K428" s="23">
        <v>340000000</v>
      </c>
      <c r="L428" s="23">
        <v>340000000</v>
      </c>
      <c r="M428" s="23">
        <v>0</v>
      </c>
      <c r="N428" s="23">
        <v>0</v>
      </c>
      <c r="O428" s="23">
        <v>0</v>
      </c>
      <c r="P428" s="23">
        <v>339435000</v>
      </c>
      <c r="Q428" s="23">
        <v>0</v>
      </c>
      <c r="R428" s="23">
        <v>565000</v>
      </c>
      <c r="S428" s="23">
        <v>565000</v>
      </c>
      <c r="T428" s="23">
        <v>565000</v>
      </c>
      <c r="U428" s="12">
        <v>0.99833823529411769</v>
      </c>
      <c r="V428" s="12">
        <v>0</v>
      </c>
      <c r="W428" s="12">
        <v>0.99833823529411769</v>
      </c>
    </row>
    <row r="429" spans="1:23" ht="28.8" outlineLevel="2" x14ac:dyDescent="0.3">
      <c r="A429" s="10" t="s">
        <v>273</v>
      </c>
      <c r="B429" s="10" t="s">
        <v>29</v>
      </c>
      <c r="C429" s="10" t="s">
        <v>137</v>
      </c>
      <c r="D429" s="10" t="s">
        <v>276</v>
      </c>
      <c r="E429" s="10"/>
      <c r="F429" s="10">
        <v>280</v>
      </c>
      <c r="G429" s="10">
        <v>2210</v>
      </c>
      <c r="H429" s="10">
        <v>3480</v>
      </c>
      <c r="I429" s="11" t="s">
        <v>277</v>
      </c>
      <c r="J429" s="11" t="s">
        <v>140</v>
      </c>
      <c r="K429" s="23">
        <v>140956674</v>
      </c>
      <c r="L429" s="23">
        <v>140956674</v>
      </c>
      <c r="M429" s="23">
        <v>140940000</v>
      </c>
      <c r="N429" s="23">
        <v>0</v>
      </c>
      <c r="O429" s="23">
        <v>0</v>
      </c>
      <c r="P429" s="23">
        <v>0</v>
      </c>
      <c r="Q429" s="23">
        <v>0</v>
      </c>
      <c r="R429" s="23">
        <v>16674</v>
      </c>
      <c r="S429" s="23">
        <v>16674</v>
      </c>
      <c r="T429" s="23">
        <v>16674</v>
      </c>
      <c r="U429" s="12">
        <v>0</v>
      </c>
      <c r="V429" s="12">
        <v>0.99988170833259016</v>
      </c>
      <c r="W429" s="12">
        <v>0.99988170833259016</v>
      </c>
    </row>
    <row r="430" spans="1:23" ht="28.8" outlineLevel="2" x14ac:dyDescent="0.3">
      <c r="A430" s="10" t="s">
        <v>273</v>
      </c>
      <c r="B430" s="10" t="s">
        <v>29</v>
      </c>
      <c r="C430" s="10" t="s">
        <v>137</v>
      </c>
      <c r="D430" s="10" t="s">
        <v>149</v>
      </c>
      <c r="E430" s="10"/>
      <c r="F430" s="10">
        <v>280</v>
      </c>
      <c r="G430" s="10">
        <v>2210</v>
      </c>
      <c r="H430" s="10">
        <v>3480</v>
      </c>
      <c r="I430" s="11" t="s">
        <v>150</v>
      </c>
      <c r="J430" s="11" t="s">
        <v>140</v>
      </c>
      <c r="K430" s="23">
        <v>61662365</v>
      </c>
      <c r="L430" s="23">
        <v>61662365</v>
      </c>
      <c r="M430" s="23">
        <v>0</v>
      </c>
      <c r="N430" s="23">
        <v>0</v>
      </c>
      <c r="O430" s="23">
        <v>0</v>
      </c>
      <c r="P430" s="23">
        <v>60484931.240000002</v>
      </c>
      <c r="Q430" s="23">
        <v>50750000</v>
      </c>
      <c r="R430" s="23">
        <v>1177433.76</v>
      </c>
      <c r="S430" s="23">
        <v>1177433.76</v>
      </c>
      <c r="T430" s="23">
        <v>1177433.7599999979</v>
      </c>
      <c r="U430" s="12">
        <v>0.98090514757259151</v>
      </c>
      <c r="V430" s="12">
        <v>0</v>
      </c>
      <c r="W430" s="12">
        <v>0.98090514757259151</v>
      </c>
    </row>
    <row r="431" spans="1:23" outlineLevel="2" x14ac:dyDescent="0.3">
      <c r="A431" s="10" t="s">
        <v>287</v>
      </c>
      <c r="B431" s="10" t="s">
        <v>29</v>
      </c>
      <c r="C431" s="10" t="s">
        <v>137</v>
      </c>
      <c r="D431" s="10" t="s">
        <v>141</v>
      </c>
      <c r="E431" s="10"/>
      <c r="F431" s="10">
        <v>280</v>
      </c>
      <c r="G431" s="10">
        <v>2210</v>
      </c>
      <c r="H431" s="10">
        <v>3480</v>
      </c>
      <c r="I431" s="11" t="s">
        <v>142</v>
      </c>
      <c r="J431" s="11" t="s">
        <v>140</v>
      </c>
      <c r="K431" s="23">
        <v>190000</v>
      </c>
      <c r="L431" s="23">
        <v>190000</v>
      </c>
      <c r="M431" s="23">
        <v>0</v>
      </c>
      <c r="N431" s="23">
        <v>0</v>
      </c>
      <c r="O431" s="23">
        <v>0</v>
      </c>
      <c r="P431" s="23">
        <v>0</v>
      </c>
      <c r="Q431" s="23">
        <v>0</v>
      </c>
      <c r="R431" s="23">
        <v>190000</v>
      </c>
      <c r="S431" s="23">
        <v>190000</v>
      </c>
      <c r="T431" s="23">
        <v>190000</v>
      </c>
      <c r="U431" s="12">
        <v>0</v>
      </c>
      <c r="V431" s="12">
        <v>0</v>
      </c>
      <c r="W431" s="12">
        <v>0</v>
      </c>
    </row>
    <row r="432" spans="1:23" outlineLevel="2" x14ac:dyDescent="0.3">
      <c r="A432" s="10" t="s">
        <v>287</v>
      </c>
      <c r="B432" s="10" t="s">
        <v>29</v>
      </c>
      <c r="C432" s="10" t="s">
        <v>137</v>
      </c>
      <c r="D432" s="10" t="s">
        <v>143</v>
      </c>
      <c r="E432" s="10"/>
      <c r="F432" s="10">
        <v>280</v>
      </c>
      <c r="G432" s="10">
        <v>2210</v>
      </c>
      <c r="H432" s="10">
        <v>3480</v>
      </c>
      <c r="I432" s="11" t="s">
        <v>144</v>
      </c>
      <c r="J432" s="11" t="s">
        <v>140</v>
      </c>
      <c r="K432" s="23">
        <v>1032446</v>
      </c>
      <c r="L432" s="23">
        <v>1032446</v>
      </c>
      <c r="M432" s="23">
        <v>860300</v>
      </c>
      <c r="N432" s="23">
        <v>0</v>
      </c>
      <c r="O432" s="23">
        <v>0</v>
      </c>
      <c r="P432" s="23">
        <v>0</v>
      </c>
      <c r="Q432" s="23">
        <v>0</v>
      </c>
      <c r="R432" s="23">
        <v>172146</v>
      </c>
      <c r="S432" s="23">
        <v>172146</v>
      </c>
      <c r="T432" s="23">
        <v>172146</v>
      </c>
      <c r="U432" s="12">
        <v>0</v>
      </c>
      <c r="V432" s="12">
        <v>0.83326391888776752</v>
      </c>
      <c r="W432" s="12">
        <v>0.83326391888776752</v>
      </c>
    </row>
    <row r="433" spans="1:23" outlineLevel="2" x14ac:dyDescent="0.3">
      <c r="A433" s="10" t="s">
        <v>287</v>
      </c>
      <c r="B433" s="10" t="s">
        <v>29</v>
      </c>
      <c r="C433" s="10" t="s">
        <v>137</v>
      </c>
      <c r="D433" s="10" t="s">
        <v>145</v>
      </c>
      <c r="E433" s="10"/>
      <c r="F433" s="10">
        <v>280</v>
      </c>
      <c r="G433" s="10">
        <v>2210</v>
      </c>
      <c r="H433" s="10">
        <v>3480</v>
      </c>
      <c r="I433" s="11" t="s">
        <v>146</v>
      </c>
      <c r="J433" s="11" t="s">
        <v>140</v>
      </c>
      <c r="K433" s="23">
        <v>769429168</v>
      </c>
      <c r="L433" s="23">
        <v>769429168</v>
      </c>
      <c r="M433" s="23">
        <v>0</v>
      </c>
      <c r="N433" s="23">
        <v>163718019.97</v>
      </c>
      <c r="O433" s="23">
        <v>0</v>
      </c>
      <c r="P433" s="23">
        <v>598963287.49000001</v>
      </c>
      <c r="Q433" s="23">
        <v>148385168.02000001</v>
      </c>
      <c r="R433" s="23">
        <v>6747860.54</v>
      </c>
      <c r="S433" s="23">
        <v>6747860.54</v>
      </c>
      <c r="T433" s="23">
        <v>6747860.5399999619</v>
      </c>
      <c r="U433" s="12">
        <v>0.77845149677247483</v>
      </c>
      <c r="V433" s="12">
        <v>0.21277854645874303</v>
      </c>
      <c r="W433" s="12">
        <v>0.99123004323121788</v>
      </c>
    </row>
    <row r="434" spans="1:23" outlineLevel="2" x14ac:dyDescent="0.3">
      <c r="A434" s="10" t="s">
        <v>287</v>
      </c>
      <c r="B434" s="10" t="s">
        <v>29</v>
      </c>
      <c r="C434" s="10" t="s">
        <v>137</v>
      </c>
      <c r="D434" s="10" t="s">
        <v>147</v>
      </c>
      <c r="E434" s="10"/>
      <c r="F434" s="10">
        <v>280</v>
      </c>
      <c r="G434" s="10">
        <v>2210</v>
      </c>
      <c r="H434" s="10">
        <v>3480</v>
      </c>
      <c r="I434" s="11" t="s">
        <v>148</v>
      </c>
      <c r="J434" s="11" t="s">
        <v>140</v>
      </c>
      <c r="K434" s="23">
        <v>3000000</v>
      </c>
      <c r="L434" s="23">
        <v>3000000</v>
      </c>
      <c r="M434" s="23">
        <v>0</v>
      </c>
      <c r="N434" s="23">
        <v>0</v>
      </c>
      <c r="O434" s="23">
        <v>0</v>
      </c>
      <c r="P434" s="23">
        <v>0</v>
      </c>
      <c r="Q434" s="23">
        <v>0</v>
      </c>
      <c r="R434" s="23">
        <v>3000000</v>
      </c>
      <c r="S434" s="23">
        <v>3000000</v>
      </c>
      <c r="T434" s="23">
        <v>3000000</v>
      </c>
      <c r="U434" s="12">
        <v>0</v>
      </c>
      <c r="V434" s="12">
        <v>0</v>
      </c>
      <c r="W434" s="12">
        <v>0</v>
      </c>
    </row>
    <row r="435" spans="1:23" ht="28.8" outlineLevel="2" x14ac:dyDescent="0.3">
      <c r="A435" s="10" t="s">
        <v>287</v>
      </c>
      <c r="B435" s="10" t="s">
        <v>29</v>
      </c>
      <c r="C435" s="10" t="s">
        <v>137</v>
      </c>
      <c r="D435" s="10" t="s">
        <v>276</v>
      </c>
      <c r="E435" s="10"/>
      <c r="F435" s="10">
        <v>280</v>
      </c>
      <c r="G435" s="10">
        <v>2210</v>
      </c>
      <c r="H435" s="10">
        <v>3480</v>
      </c>
      <c r="I435" s="11" t="s">
        <v>277</v>
      </c>
      <c r="J435" s="11" t="s">
        <v>140</v>
      </c>
      <c r="K435" s="23">
        <v>1246336922</v>
      </c>
      <c r="L435" s="23">
        <v>1246336922</v>
      </c>
      <c r="M435" s="23">
        <v>0</v>
      </c>
      <c r="N435" s="23">
        <v>224384336.94999999</v>
      </c>
      <c r="O435" s="23">
        <v>0</v>
      </c>
      <c r="P435" s="23">
        <v>1019559017.35</v>
      </c>
      <c r="Q435" s="23">
        <v>12116092.6</v>
      </c>
      <c r="R435" s="23">
        <v>2393567.7000000002</v>
      </c>
      <c r="S435" s="23">
        <v>2393567.7000000002</v>
      </c>
      <c r="T435" s="23">
        <v>2393567.6999999285</v>
      </c>
      <c r="U435" s="12">
        <v>0.81804446241864603</v>
      </c>
      <c r="V435" s="12">
        <v>0.18003505552088586</v>
      </c>
      <c r="W435" s="12">
        <v>0.99807951793953187</v>
      </c>
    </row>
    <row r="436" spans="1:23" ht="28.8" outlineLevel="2" x14ac:dyDescent="0.3">
      <c r="A436" s="10" t="s">
        <v>287</v>
      </c>
      <c r="B436" s="10" t="s">
        <v>29</v>
      </c>
      <c r="C436" s="10" t="s">
        <v>137</v>
      </c>
      <c r="D436" s="10" t="s">
        <v>149</v>
      </c>
      <c r="E436" s="10"/>
      <c r="F436" s="10">
        <v>280</v>
      </c>
      <c r="G436" s="10">
        <v>2210</v>
      </c>
      <c r="H436" s="10">
        <v>3480</v>
      </c>
      <c r="I436" s="11" t="s">
        <v>150</v>
      </c>
      <c r="J436" s="11" t="s">
        <v>140</v>
      </c>
      <c r="K436" s="23">
        <v>204000000</v>
      </c>
      <c r="L436" s="23">
        <v>204000000</v>
      </c>
      <c r="M436" s="23">
        <v>0</v>
      </c>
      <c r="N436" s="23">
        <v>0</v>
      </c>
      <c r="O436" s="23">
        <v>0</v>
      </c>
      <c r="P436" s="23">
        <v>204000000</v>
      </c>
      <c r="Q436" s="23">
        <v>0</v>
      </c>
      <c r="R436" s="23">
        <v>0</v>
      </c>
      <c r="S436" s="23">
        <v>0</v>
      </c>
      <c r="T436" s="23">
        <v>0</v>
      </c>
      <c r="U436" s="12">
        <v>1</v>
      </c>
      <c r="V436" s="12">
        <v>0</v>
      </c>
      <c r="W436" s="12">
        <v>1</v>
      </c>
    </row>
    <row r="437" spans="1:23" outlineLevel="2" x14ac:dyDescent="0.3">
      <c r="A437" s="10" t="s">
        <v>287</v>
      </c>
      <c r="B437" s="10" t="s">
        <v>29</v>
      </c>
      <c r="C437" s="10" t="s">
        <v>137</v>
      </c>
      <c r="D437" s="10" t="s">
        <v>291</v>
      </c>
      <c r="E437" s="10"/>
      <c r="F437" s="10">
        <v>280</v>
      </c>
      <c r="G437" s="10">
        <v>2110</v>
      </c>
      <c r="H437" s="10">
        <v>3480</v>
      </c>
      <c r="I437" s="11" t="s">
        <v>292</v>
      </c>
      <c r="J437" s="11" t="s">
        <v>38</v>
      </c>
      <c r="K437" s="23">
        <v>1419142129</v>
      </c>
      <c r="L437" s="23">
        <v>1419142129</v>
      </c>
      <c r="M437" s="23">
        <v>0</v>
      </c>
      <c r="N437" s="23">
        <v>62358228.850000001</v>
      </c>
      <c r="O437" s="23">
        <v>0</v>
      </c>
      <c r="P437" s="23">
        <v>1225480581.0999999</v>
      </c>
      <c r="Q437" s="23">
        <v>526997171.89999998</v>
      </c>
      <c r="R437" s="23">
        <v>131303319.05</v>
      </c>
      <c r="S437" s="23">
        <v>131303319.05</v>
      </c>
      <c r="T437" s="23">
        <v>131303319.05000019</v>
      </c>
      <c r="U437" s="12">
        <v>0.86353618574027968</v>
      </c>
      <c r="V437" s="12">
        <v>4.3940791817617869E-2</v>
      </c>
      <c r="W437" s="12">
        <v>0.90747697755789758</v>
      </c>
    </row>
    <row r="438" spans="1:23" outlineLevel="2" x14ac:dyDescent="0.3">
      <c r="A438" s="10" t="s">
        <v>287</v>
      </c>
      <c r="B438" s="10" t="s">
        <v>29</v>
      </c>
      <c r="C438" s="10" t="s">
        <v>137</v>
      </c>
      <c r="D438" s="10" t="s">
        <v>151</v>
      </c>
      <c r="E438" s="10"/>
      <c r="F438" s="10">
        <v>280</v>
      </c>
      <c r="G438" s="10">
        <v>2240</v>
      </c>
      <c r="H438" s="10">
        <v>3480</v>
      </c>
      <c r="I438" s="11" t="s">
        <v>152</v>
      </c>
      <c r="J438" s="11"/>
      <c r="K438" s="23">
        <v>50000000</v>
      </c>
      <c r="L438" s="23">
        <v>50000000</v>
      </c>
      <c r="M438" s="23">
        <v>0</v>
      </c>
      <c r="N438" s="23">
        <v>1936183.74</v>
      </c>
      <c r="O438" s="23">
        <v>0</v>
      </c>
      <c r="P438" s="23">
        <v>39930144.899999999</v>
      </c>
      <c r="Q438" s="23">
        <v>0</v>
      </c>
      <c r="R438" s="23">
        <v>8133671.3600000003</v>
      </c>
      <c r="S438" s="23">
        <v>8133671.3600000003</v>
      </c>
      <c r="T438" s="23">
        <v>8133671.3599999994</v>
      </c>
      <c r="U438" s="12">
        <v>0.79860289799999995</v>
      </c>
      <c r="V438" s="12">
        <v>3.8723674799999996E-2</v>
      </c>
      <c r="W438" s="12">
        <v>0.83732657279999989</v>
      </c>
    </row>
    <row r="439" spans="1:23" outlineLevel="2" x14ac:dyDescent="0.3">
      <c r="A439" s="10" t="s">
        <v>301</v>
      </c>
      <c r="B439" s="10" t="s">
        <v>29</v>
      </c>
      <c r="C439" s="10" t="s">
        <v>137</v>
      </c>
      <c r="D439" s="10" t="s">
        <v>143</v>
      </c>
      <c r="E439" s="10"/>
      <c r="F439" s="10">
        <v>280</v>
      </c>
      <c r="G439" s="10">
        <v>2210</v>
      </c>
      <c r="H439" s="10">
        <v>3480</v>
      </c>
      <c r="I439" s="11" t="s">
        <v>144</v>
      </c>
      <c r="J439" s="11" t="s">
        <v>140</v>
      </c>
      <c r="K439" s="23">
        <v>245075176</v>
      </c>
      <c r="L439" s="23">
        <v>245075176</v>
      </c>
      <c r="M439" s="23">
        <v>0</v>
      </c>
      <c r="N439" s="23">
        <v>260000</v>
      </c>
      <c r="O439" s="23">
        <v>0</v>
      </c>
      <c r="P439" s="23">
        <v>182568020.59999999</v>
      </c>
      <c r="Q439" s="23">
        <v>105584493.59999999</v>
      </c>
      <c r="R439" s="23">
        <v>62247155.399999999</v>
      </c>
      <c r="S439" s="23">
        <v>62247155.399999999</v>
      </c>
      <c r="T439" s="23">
        <v>62247155.400000006</v>
      </c>
      <c r="U439" s="12">
        <v>0.7449470141357768</v>
      </c>
      <c r="V439" s="12">
        <v>1.060898962692166E-3</v>
      </c>
      <c r="W439" s="12">
        <v>0.74600791309846892</v>
      </c>
    </row>
    <row r="440" spans="1:23" outlineLevel="2" x14ac:dyDescent="0.3">
      <c r="A440" s="10" t="s">
        <v>301</v>
      </c>
      <c r="B440" s="10" t="s">
        <v>29</v>
      </c>
      <c r="C440" s="10" t="s">
        <v>137</v>
      </c>
      <c r="D440" s="10" t="s">
        <v>145</v>
      </c>
      <c r="E440" s="10"/>
      <c r="F440" s="10">
        <v>280</v>
      </c>
      <c r="G440" s="10">
        <v>2210</v>
      </c>
      <c r="H440" s="10">
        <v>3480</v>
      </c>
      <c r="I440" s="11" t="s">
        <v>146</v>
      </c>
      <c r="J440" s="11" t="s">
        <v>140</v>
      </c>
      <c r="K440" s="23">
        <v>72509901</v>
      </c>
      <c r="L440" s="23">
        <v>72509901</v>
      </c>
      <c r="M440" s="23">
        <v>0</v>
      </c>
      <c r="N440" s="23">
        <v>1904365.16</v>
      </c>
      <c r="O440" s="23">
        <v>0</v>
      </c>
      <c r="P440" s="23">
        <v>3232742.46</v>
      </c>
      <c r="Q440" s="23">
        <v>42250.46</v>
      </c>
      <c r="R440" s="23">
        <v>67372793.379999995</v>
      </c>
      <c r="S440" s="23">
        <v>67372793.379999995</v>
      </c>
      <c r="T440" s="23">
        <v>67372793.38000001</v>
      </c>
      <c r="U440" s="12">
        <v>4.4583462608782209E-2</v>
      </c>
      <c r="V440" s="12">
        <v>2.6263518964120498E-2</v>
      </c>
      <c r="W440" s="12">
        <v>7.0846981572902701E-2</v>
      </c>
    </row>
    <row r="441" spans="1:23" outlineLevel="2" x14ac:dyDescent="0.3">
      <c r="A441" s="10" t="s">
        <v>301</v>
      </c>
      <c r="B441" s="10" t="s">
        <v>29</v>
      </c>
      <c r="C441" s="10" t="s">
        <v>137</v>
      </c>
      <c r="D441" s="10" t="s">
        <v>147</v>
      </c>
      <c r="E441" s="10"/>
      <c r="F441" s="10">
        <v>280</v>
      </c>
      <c r="G441" s="10">
        <v>2210</v>
      </c>
      <c r="H441" s="10">
        <v>3480</v>
      </c>
      <c r="I441" s="11" t="s">
        <v>148</v>
      </c>
      <c r="J441" s="11" t="s">
        <v>140</v>
      </c>
      <c r="K441" s="23">
        <v>635103832</v>
      </c>
      <c r="L441" s="23">
        <v>635103832</v>
      </c>
      <c r="M441" s="23">
        <v>30625000</v>
      </c>
      <c r="N441" s="23">
        <v>2401476.66</v>
      </c>
      <c r="O441" s="23">
        <v>0</v>
      </c>
      <c r="P441" s="23">
        <v>413029903.44999999</v>
      </c>
      <c r="Q441" s="23">
        <v>202096768</v>
      </c>
      <c r="R441" s="23">
        <v>189047451.88999999</v>
      </c>
      <c r="S441" s="23">
        <v>189047451.88999999</v>
      </c>
      <c r="T441" s="23">
        <v>189047451.89000005</v>
      </c>
      <c r="U441" s="12">
        <v>0.65033445342209806</v>
      </c>
      <c r="V441" s="12">
        <v>5.2001696409225882E-2</v>
      </c>
      <c r="W441" s="12">
        <v>0.70233614983132397</v>
      </c>
    </row>
    <row r="442" spans="1:23" ht="28.8" outlineLevel="2" x14ac:dyDescent="0.3">
      <c r="A442" s="10" t="s">
        <v>301</v>
      </c>
      <c r="B442" s="10" t="s">
        <v>29</v>
      </c>
      <c r="C442" s="10" t="s">
        <v>137</v>
      </c>
      <c r="D442" s="10" t="s">
        <v>276</v>
      </c>
      <c r="E442" s="10"/>
      <c r="F442" s="10">
        <v>280</v>
      </c>
      <c r="G442" s="10">
        <v>2210</v>
      </c>
      <c r="H442" s="10">
        <v>3480</v>
      </c>
      <c r="I442" s="11" t="s">
        <v>277</v>
      </c>
      <c r="J442" s="11" t="s">
        <v>140</v>
      </c>
      <c r="K442" s="23">
        <v>0</v>
      </c>
      <c r="L442" s="23">
        <v>0</v>
      </c>
      <c r="M442" s="23">
        <v>0</v>
      </c>
      <c r="N442" s="23">
        <v>0</v>
      </c>
      <c r="O442" s="23">
        <v>0</v>
      </c>
      <c r="P442" s="23">
        <v>0</v>
      </c>
      <c r="Q442" s="23">
        <v>0</v>
      </c>
      <c r="R442" s="23">
        <v>0</v>
      </c>
      <c r="S442" s="23">
        <v>0</v>
      </c>
      <c r="T442" s="23">
        <v>0</v>
      </c>
      <c r="U442" s="12">
        <v>0</v>
      </c>
      <c r="V442" s="12">
        <v>0</v>
      </c>
      <c r="W442" s="12">
        <v>0</v>
      </c>
    </row>
    <row r="443" spans="1:23" ht="28.8" outlineLevel="2" x14ac:dyDescent="0.3">
      <c r="A443" s="10" t="s">
        <v>301</v>
      </c>
      <c r="B443" s="10" t="s">
        <v>29</v>
      </c>
      <c r="C443" s="10" t="s">
        <v>137</v>
      </c>
      <c r="D443" s="10" t="s">
        <v>149</v>
      </c>
      <c r="E443" s="10"/>
      <c r="F443" s="10">
        <v>280</v>
      </c>
      <c r="G443" s="10">
        <v>2210</v>
      </c>
      <c r="H443" s="10">
        <v>3480</v>
      </c>
      <c r="I443" s="11" t="s">
        <v>150</v>
      </c>
      <c r="J443" s="11" t="s">
        <v>140</v>
      </c>
      <c r="K443" s="23">
        <v>33871033</v>
      </c>
      <c r="L443" s="23">
        <v>33871033</v>
      </c>
      <c r="M443" s="23">
        <v>0</v>
      </c>
      <c r="N443" s="23">
        <v>8367346.79</v>
      </c>
      <c r="O443" s="23">
        <v>0</v>
      </c>
      <c r="P443" s="23">
        <v>21730</v>
      </c>
      <c r="Q443" s="23">
        <v>0</v>
      </c>
      <c r="R443" s="23">
        <v>25481956.210000001</v>
      </c>
      <c r="S443" s="23">
        <v>25481956.210000001</v>
      </c>
      <c r="T443" s="23">
        <v>25481956.210000001</v>
      </c>
      <c r="U443" s="12">
        <v>6.4155114489717507E-4</v>
      </c>
      <c r="V443" s="12">
        <v>0.24703547689260025</v>
      </c>
      <c r="W443" s="12">
        <v>0.24767702803749742</v>
      </c>
    </row>
    <row r="444" spans="1:23" outlineLevel="2" x14ac:dyDescent="0.3">
      <c r="A444" s="10" t="s">
        <v>301</v>
      </c>
      <c r="B444" s="10" t="s">
        <v>29</v>
      </c>
      <c r="C444" s="10" t="s">
        <v>137</v>
      </c>
      <c r="D444" s="10" t="s">
        <v>151</v>
      </c>
      <c r="E444" s="10"/>
      <c r="F444" s="10">
        <v>280</v>
      </c>
      <c r="G444" s="10">
        <v>2240</v>
      </c>
      <c r="H444" s="10">
        <v>3480</v>
      </c>
      <c r="I444" s="11" t="s">
        <v>152</v>
      </c>
      <c r="J444" s="11"/>
      <c r="K444" s="23">
        <v>160693420</v>
      </c>
      <c r="L444" s="23">
        <v>160693420</v>
      </c>
      <c r="M444" s="23">
        <v>0</v>
      </c>
      <c r="N444" s="23">
        <v>0</v>
      </c>
      <c r="O444" s="23">
        <v>0</v>
      </c>
      <c r="P444" s="23">
        <v>63180743.270000003</v>
      </c>
      <c r="Q444" s="23">
        <v>23236553.199999999</v>
      </c>
      <c r="R444" s="23">
        <v>97512676.730000004</v>
      </c>
      <c r="S444" s="23">
        <v>97512676.730000004</v>
      </c>
      <c r="T444" s="23">
        <v>97512676.729999989</v>
      </c>
      <c r="U444" s="12">
        <v>0.39317567122536817</v>
      </c>
      <c r="V444" s="12">
        <v>0</v>
      </c>
      <c r="W444" s="12">
        <v>0.39317567122536817</v>
      </c>
    </row>
    <row r="445" spans="1:23" outlineLevel="2" x14ac:dyDescent="0.3">
      <c r="A445" s="10" t="s">
        <v>317</v>
      </c>
      <c r="B445" s="10" t="s">
        <v>29</v>
      </c>
      <c r="C445" s="10" t="s">
        <v>137</v>
      </c>
      <c r="D445" s="10" t="s">
        <v>143</v>
      </c>
      <c r="E445" s="10"/>
      <c r="F445" s="10">
        <v>280</v>
      </c>
      <c r="G445" s="10">
        <v>2210</v>
      </c>
      <c r="H445" s="10">
        <v>3480</v>
      </c>
      <c r="I445" s="11" t="s">
        <v>144</v>
      </c>
      <c r="J445" s="11" t="s">
        <v>140</v>
      </c>
      <c r="K445" s="23">
        <v>4810847.91</v>
      </c>
      <c r="L445" s="23">
        <v>4810847.91</v>
      </c>
      <c r="M445" s="23">
        <v>0</v>
      </c>
      <c r="N445" s="23">
        <v>0</v>
      </c>
      <c r="O445" s="23">
        <v>0</v>
      </c>
      <c r="P445" s="23">
        <v>4398735.75</v>
      </c>
      <c r="Q445" s="23">
        <v>4398735.75</v>
      </c>
      <c r="R445" s="23">
        <v>412112.16</v>
      </c>
      <c r="S445" s="23">
        <v>412112.16</v>
      </c>
      <c r="T445" s="23">
        <v>412112.16000000015</v>
      </c>
      <c r="U445" s="12">
        <v>0.91433689700658194</v>
      </c>
      <c r="V445" s="12">
        <v>0</v>
      </c>
      <c r="W445" s="12">
        <v>0.91433689700658194</v>
      </c>
    </row>
    <row r="446" spans="1:23" outlineLevel="2" x14ac:dyDescent="0.3">
      <c r="A446" s="10" t="s">
        <v>317</v>
      </c>
      <c r="B446" s="10" t="s">
        <v>29</v>
      </c>
      <c r="C446" s="10" t="s">
        <v>137</v>
      </c>
      <c r="D446" s="10" t="s">
        <v>145</v>
      </c>
      <c r="E446" s="10"/>
      <c r="F446" s="10">
        <v>280</v>
      </c>
      <c r="G446" s="10">
        <v>2210</v>
      </c>
      <c r="H446" s="10">
        <v>3480</v>
      </c>
      <c r="I446" s="11" t="s">
        <v>146</v>
      </c>
      <c r="J446" s="11" t="s">
        <v>140</v>
      </c>
      <c r="K446" s="23">
        <v>191484.09</v>
      </c>
      <c r="L446" s="23">
        <v>191484.09</v>
      </c>
      <c r="M446" s="23">
        <v>0</v>
      </c>
      <c r="N446" s="23">
        <v>93936</v>
      </c>
      <c r="O446" s="23">
        <v>0</v>
      </c>
      <c r="P446" s="23">
        <v>0</v>
      </c>
      <c r="Q446" s="23">
        <v>0</v>
      </c>
      <c r="R446" s="23">
        <v>97548.09</v>
      </c>
      <c r="S446" s="23">
        <v>97548.09</v>
      </c>
      <c r="T446" s="23">
        <v>97548.09</v>
      </c>
      <c r="U446" s="12">
        <v>0</v>
      </c>
      <c r="V446" s="12">
        <v>0.49056817200844205</v>
      </c>
      <c r="W446" s="12">
        <v>0.49056817200844205</v>
      </c>
    </row>
    <row r="447" spans="1:23" ht="28.8" outlineLevel="2" x14ac:dyDescent="0.3">
      <c r="A447" s="10" t="s">
        <v>317</v>
      </c>
      <c r="B447" s="10" t="s">
        <v>29</v>
      </c>
      <c r="C447" s="10" t="s">
        <v>137</v>
      </c>
      <c r="D447" s="10" t="s">
        <v>149</v>
      </c>
      <c r="E447" s="10"/>
      <c r="F447" s="10">
        <v>280</v>
      </c>
      <c r="G447" s="10">
        <v>2210</v>
      </c>
      <c r="H447" s="10">
        <v>3480</v>
      </c>
      <c r="I447" s="11" t="s">
        <v>150</v>
      </c>
      <c r="J447" s="11" t="s">
        <v>140</v>
      </c>
      <c r="K447" s="23">
        <v>0</v>
      </c>
      <c r="L447" s="23">
        <v>0</v>
      </c>
      <c r="M447" s="23">
        <v>0</v>
      </c>
      <c r="N447" s="23">
        <v>0</v>
      </c>
      <c r="O447" s="23">
        <v>0</v>
      </c>
      <c r="P447" s="23">
        <v>0</v>
      </c>
      <c r="Q447" s="23">
        <v>0</v>
      </c>
      <c r="R447" s="23">
        <v>0</v>
      </c>
      <c r="S447" s="23">
        <v>0</v>
      </c>
      <c r="T447" s="23">
        <v>0</v>
      </c>
      <c r="U447" s="12">
        <v>0</v>
      </c>
      <c r="V447" s="12">
        <v>0</v>
      </c>
      <c r="W447" s="12">
        <v>0</v>
      </c>
    </row>
    <row r="448" spans="1:23" ht="28.8" outlineLevel="2" x14ac:dyDescent="0.3">
      <c r="A448" s="10" t="s">
        <v>323</v>
      </c>
      <c r="B448" s="10" t="s">
        <v>29</v>
      </c>
      <c r="C448" s="10" t="s">
        <v>137</v>
      </c>
      <c r="D448" s="10" t="s">
        <v>138</v>
      </c>
      <c r="E448" s="10"/>
      <c r="F448" s="10">
        <v>280</v>
      </c>
      <c r="G448" s="10">
        <v>2210</v>
      </c>
      <c r="H448" s="10">
        <v>3480</v>
      </c>
      <c r="I448" s="11" t="s">
        <v>139</v>
      </c>
      <c r="J448" s="11" t="s">
        <v>140</v>
      </c>
      <c r="K448" s="23">
        <v>1245732</v>
      </c>
      <c r="L448" s="23">
        <v>1245732</v>
      </c>
      <c r="M448" s="23">
        <v>0</v>
      </c>
      <c r="N448" s="23">
        <v>0</v>
      </c>
      <c r="O448" s="23">
        <v>0</v>
      </c>
      <c r="P448" s="23">
        <v>258800</v>
      </c>
      <c r="Q448" s="23">
        <v>0</v>
      </c>
      <c r="R448" s="23">
        <v>986932</v>
      </c>
      <c r="S448" s="23">
        <v>986932</v>
      </c>
      <c r="T448" s="23">
        <v>986932</v>
      </c>
      <c r="U448" s="12">
        <v>0.20774933934425704</v>
      </c>
      <c r="V448" s="12">
        <v>0</v>
      </c>
      <c r="W448" s="12">
        <v>0.20774933934425704</v>
      </c>
    </row>
    <row r="449" spans="1:23" outlineLevel="2" x14ac:dyDescent="0.3">
      <c r="A449" s="10" t="s">
        <v>323</v>
      </c>
      <c r="B449" s="10" t="s">
        <v>29</v>
      </c>
      <c r="C449" s="10" t="s">
        <v>137</v>
      </c>
      <c r="D449" s="10" t="s">
        <v>141</v>
      </c>
      <c r="E449" s="10"/>
      <c r="F449" s="10">
        <v>280</v>
      </c>
      <c r="G449" s="10">
        <v>2210</v>
      </c>
      <c r="H449" s="10">
        <v>3480</v>
      </c>
      <c r="I449" s="11" t="s">
        <v>142</v>
      </c>
      <c r="J449" s="11" t="s">
        <v>140</v>
      </c>
      <c r="K449" s="23">
        <v>1899200</v>
      </c>
      <c r="L449" s="23">
        <v>1899200</v>
      </c>
      <c r="M449" s="23">
        <v>0</v>
      </c>
      <c r="N449" s="23">
        <v>1469712</v>
      </c>
      <c r="O449" s="23">
        <v>0</v>
      </c>
      <c r="P449" s="23">
        <v>0</v>
      </c>
      <c r="Q449" s="23">
        <v>0</v>
      </c>
      <c r="R449" s="23">
        <v>429488</v>
      </c>
      <c r="S449" s="23">
        <v>429488</v>
      </c>
      <c r="T449" s="23">
        <v>429488</v>
      </c>
      <c r="U449" s="12">
        <v>0</v>
      </c>
      <c r="V449" s="12">
        <v>0.77385846672283065</v>
      </c>
      <c r="W449" s="12">
        <v>0.77385846672283065</v>
      </c>
    </row>
    <row r="450" spans="1:23" outlineLevel="2" x14ac:dyDescent="0.3">
      <c r="A450" s="10" t="s">
        <v>323</v>
      </c>
      <c r="B450" s="10" t="s">
        <v>29</v>
      </c>
      <c r="C450" s="10" t="s">
        <v>137</v>
      </c>
      <c r="D450" s="10" t="s">
        <v>143</v>
      </c>
      <c r="E450" s="10"/>
      <c r="F450" s="10">
        <v>280</v>
      </c>
      <c r="G450" s="10">
        <v>2210</v>
      </c>
      <c r="H450" s="10">
        <v>3480</v>
      </c>
      <c r="I450" s="11" t="s">
        <v>144</v>
      </c>
      <c r="J450" s="11" t="s">
        <v>140</v>
      </c>
      <c r="K450" s="23">
        <v>343026230</v>
      </c>
      <c r="L450" s="23">
        <v>343026230</v>
      </c>
      <c r="M450" s="23">
        <v>36316000</v>
      </c>
      <c r="N450" s="23">
        <v>223255879.36000001</v>
      </c>
      <c r="O450" s="23">
        <v>0</v>
      </c>
      <c r="P450" s="23">
        <v>30615696.73</v>
      </c>
      <c r="Q450" s="23">
        <v>0</v>
      </c>
      <c r="R450" s="23">
        <v>52838653.909999996</v>
      </c>
      <c r="S450" s="23">
        <v>52838653.909999996</v>
      </c>
      <c r="T450" s="23">
        <v>52838653.909999982</v>
      </c>
      <c r="U450" s="12">
        <v>8.9251765761469606E-2</v>
      </c>
      <c r="V450" s="12">
        <v>0.75671146011195711</v>
      </c>
      <c r="W450" s="12">
        <v>0.84596322587342676</v>
      </c>
    </row>
    <row r="451" spans="1:23" outlineLevel="2" x14ac:dyDescent="0.3">
      <c r="A451" s="10" t="s">
        <v>323</v>
      </c>
      <c r="B451" s="10" t="s">
        <v>29</v>
      </c>
      <c r="C451" s="10" t="s">
        <v>137</v>
      </c>
      <c r="D451" s="10" t="s">
        <v>145</v>
      </c>
      <c r="E451" s="10"/>
      <c r="F451" s="10">
        <v>280</v>
      </c>
      <c r="G451" s="10">
        <v>2210</v>
      </c>
      <c r="H451" s="10">
        <v>3480</v>
      </c>
      <c r="I451" s="11" t="s">
        <v>146</v>
      </c>
      <c r="J451" s="11" t="s">
        <v>140</v>
      </c>
      <c r="K451" s="23">
        <v>283248180</v>
      </c>
      <c r="L451" s="23">
        <v>283248180</v>
      </c>
      <c r="M451" s="23">
        <v>63350000</v>
      </c>
      <c r="N451" s="23">
        <v>20572819.59</v>
      </c>
      <c r="O451" s="23">
        <v>0</v>
      </c>
      <c r="P451" s="23">
        <v>156453917.08000001</v>
      </c>
      <c r="Q451" s="23">
        <v>101809688.33</v>
      </c>
      <c r="R451" s="23">
        <v>42871443.329999998</v>
      </c>
      <c r="S451" s="23">
        <v>42871443.329999998</v>
      </c>
      <c r="T451" s="23">
        <v>42871443.329999983</v>
      </c>
      <c r="U451" s="12">
        <v>0.55235630138912106</v>
      </c>
      <c r="V451" s="12">
        <v>0.2962872333019051</v>
      </c>
      <c r="W451" s="12">
        <v>0.84864353469102616</v>
      </c>
    </row>
    <row r="452" spans="1:23" outlineLevel="2" x14ac:dyDescent="0.3">
      <c r="A452" s="10" t="s">
        <v>323</v>
      </c>
      <c r="B452" s="10" t="s">
        <v>29</v>
      </c>
      <c r="C452" s="10" t="s">
        <v>137</v>
      </c>
      <c r="D452" s="10" t="s">
        <v>147</v>
      </c>
      <c r="E452" s="10"/>
      <c r="F452" s="10">
        <v>280</v>
      </c>
      <c r="G452" s="10">
        <v>2210</v>
      </c>
      <c r="H452" s="10">
        <v>3480</v>
      </c>
      <c r="I452" s="11" t="s">
        <v>148</v>
      </c>
      <c r="J452" s="11" t="s">
        <v>140</v>
      </c>
      <c r="K452" s="23">
        <v>51124760</v>
      </c>
      <c r="L452" s="23">
        <v>51124760</v>
      </c>
      <c r="M452" s="23">
        <v>25319400</v>
      </c>
      <c r="N452" s="23">
        <v>0</v>
      </c>
      <c r="O452" s="23">
        <v>0</v>
      </c>
      <c r="P452" s="23">
        <v>0</v>
      </c>
      <c r="Q452" s="23">
        <v>0</v>
      </c>
      <c r="R452" s="23">
        <v>25805360</v>
      </c>
      <c r="S452" s="23">
        <v>25805360</v>
      </c>
      <c r="T452" s="23">
        <v>25805360</v>
      </c>
      <c r="U452" s="12">
        <v>0</v>
      </c>
      <c r="V452" s="12">
        <v>0.49524731265242128</v>
      </c>
      <c r="W452" s="12">
        <v>0.49524731265242128</v>
      </c>
    </row>
    <row r="453" spans="1:23" ht="28.8" outlineLevel="2" x14ac:dyDescent="0.3">
      <c r="A453" s="10" t="s">
        <v>323</v>
      </c>
      <c r="B453" s="10" t="s">
        <v>29</v>
      </c>
      <c r="C453" s="10" t="s">
        <v>137</v>
      </c>
      <c r="D453" s="10" t="s">
        <v>266</v>
      </c>
      <c r="E453" s="10"/>
      <c r="F453" s="10" t="s">
        <v>32</v>
      </c>
      <c r="G453" s="10">
        <v>2210</v>
      </c>
      <c r="H453" s="10">
        <v>3480</v>
      </c>
      <c r="I453" s="11" t="s">
        <v>267</v>
      </c>
      <c r="J453" s="11" t="s">
        <v>140</v>
      </c>
      <c r="K453" s="23">
        <v>13524473</v>
      </c>
      <c r="L453" s="23">
        <v>13524473</v>
      </c>
      <c r="M453" s="23">
        <v>0</v>
      </c>
      <c r="N453" s="23">
        <v>0</v>
      </c>
      <c r="O453" s="23">
        <v>0</v>
      </c>
      <c r="P453" s="23">
        <v>4977500</v>
      </c>
      <c r="Q453" s="23">
        <v>4977500</v>
      </c>
      <c r="R453" s="23">
        <v>8546973</v>
      </c>
      <c r="S453" s="23">
        <v>8546973</v>
      </c>
      <c r="T453" s="23">
        <v>8546973</v>
      </c>
      <c r="U453" s="12">
        <v>0.36803652164487294</v>
      </c>
      <c r="V453" s="12">
        <v>0</v>
      </c>
      <c r="W453" s="12">
        <v>0.36803652164487294</v>
      </c>
    </row>
    <row r="454" spans="1:23" ht="28.8" outlineLevel="2" x14ac:dyDescent="0.3">
      <c r="A454" s="10" t="s">
        <v>323</v>
      </c>
      <c r="B454" s="10" t="s">
        <v>29</v>
      </c>
      <c r="C454" s="10" t="s">
        <v>137</v>
      </c>
      <c r="D454" s="10" t="s">
        <v>276</v>
      </c>
      <c r="E454" s="10"/>
      <c r="F454" s="10">
        <v>280</v>
      </c>
      <c r="G454" s="10">
        <v>2210</v>
      </c>
      <c r="H454" s="10">
        <v>3480</v>
      </c>
      <c r="I454" s="11" t="s">
        <v>277</v>
      </c>
      <c r="J454" s="11" t="s">
        <v>140</v>
      </c>
      <c r="K454" s="23">
        <v>0</v>
      </c>
      <c r="L454" s="23">
        <v>0</v>
      </c>
      <c r="M454" s="23">
        <v>0</v>
      </c>
      <c r="N454" s="23">
        <v>0</v>
      </c>
      <c r="O454" s="23">
        <v>0</v>
      </c>
      <c r="P454" s="23">
        <v>0</v>
      </c>
      <c r="Q454" s="23">
        <v>0</v>
      </c>
      <c r="R454" s="23">
        <v>0</v>
      </c>
      <c r="S454" s="23">
        <v>0</v>
      </c>
      <c r="T454" s="23">
        <v>0</v>
      </c>
      <c r="U454" s="12">
        <v>0</v>
      </c>
      <c r="V454" s="12">
        <v>0</v>
      </c>
      <c r="W454" s="12">
        <v>0</v>
      </c>
    </row>
    <row r="455" spans="1:23" ht="28.8" outlineLevel="2" x14ac:dyDescent="0.3">
      <c r="A455" s="10" t="s">
        <v>323</v>
      </c>
      <c r="B455" s="10" t="s">
        <v>29</v>
      </c>
      <c r="C455" s="10" t="s">
        <v>137</v>
      </c>
      <c r="D455" s="10" t="s">
        <v>149</v>
      </c>
      <c r="E455" s="10"/>
      <c r="F455" s="10">
        <v>280</v>
      </c>
      <c r="G455" s="10">
        <v>2210</v>
      </c>
      <c r="H455" s="10">
        <v>3480</v>
      </c>
      <c r="I455" s="11" t="s">
        <v>150</v>
      </c>
      <c r="J455" s="11" t="s">
        <v>140</v>
      </c>
      <c r="K455" s="23">
        <v>32976946</v>
      </c>
      <c r="L455" s="23">
        <v>32976946</v>
      </c>
      <c r="M455" s="23">
        <v>32976946</v>
      </c>
      <c r="N455" s="23">
        <v>0</v>
      </c>
      <c r="O455" s="23">
        <v>0</v>
      </c>
      <c r="P455" s="23">
        <v>0</v>
      </c>
      <c r="Q455" s="23">
        <v>0</v>
      </c>
      <c r="R455" s="23">
        <v>0</v>
      </c>
      <c r="S455" s="23">
        <v>0</v>
      </c>
      <c r="T455" s="23">
        <v>0</v>
      </c>
      <c r="U455" s="12">
        <v>0</v>
      </c>
      <c r="V455" s="12">
        <v>1</v>
      </c>
      <c r="W455" s="12">
        <v>1</v>
      </c>
    </row>
    <row r="456" spans="1:23" ht="28.8" outlineLevel="2" x14ac:dyDescent="0.3">
      <c r="A456" s="10" t="s">
        <v>323</v>
      </c>
      <c r="B456" s="10" t="s">
        <v>29</v>
      </c>
      <c r="C456" s="10" t="s">
        <v>137</v>
      </c>
      <c r="D456" s="10" t="s">
        <v>149</v>
      </c>
      <c r="E456" s="10"/>
      <c r="F456" s="10" t="s">
        <v>32</v>
      </c>
      <c r="G456" s="10">
        <v>2210</v>
      </c>
      <c r="H456" s="10">
        <v>3480</v>
      </c>
      <c r="I456" s="11" t="s">
        <v>150</v>
      </c>
      <c r="J456" s="11" t="s">
        <v>140</v>
      </c>
      <c r="K456" s="23">
        <v>4000000</v>
      </c>
      <c r="L456" s="23">
        <v>4000000</v>
      </c>
      <c r="M456" s="23">
        <v>3990000</v>
      </c>
      <c r="N456" s="23">
        <v>0</v>
      </c>
      <c r="O456" s="23">
        <v>0</v>
      </c>
      <c r="P456" s="23">
        <v>0</v>
      </c>
      <c r="Q456" s="23">
        <v>0</v>
      </c>
      <c r="R456" s="23">
        <v>10000</v>
      </c>
      <c r="S456" s="23">
        <v>10000</v>
      </c>
      <c r="T456" s="23">
        <v>10000</v>
      </c>
      <c r="U456" s="12">
        <v>0</v>
      </c>
      <c r="V456" s="12">
        <v>0.99750000000000005</v>
      </c>
      <c r="W456" s="12">
        <v>0.99750000000000005</v>
      </c>
    </row>
    <row r="457" spans="1:23" outlineLevel="2" x14ac:dyDescent="0.3">
      <c r="A457" s="10" t="s">
        <v>339</v>
      </c>
      <c r="B457" s="10" t="s">
        <v>29</v>
      </c>
      <c r="C457" s="10" t="s">
        <v>137</v>
      </c>
      <c r="D457" s="10" t="s">
        <v>143</v>
      </c>
      <c r="E457" s="10"/>
      <c r="F457" s="10" t="s">
        <v>32</v>
      </c>
      <c r="G457" s="10">
        <v>2210</v>
      </c>
      <c r="H457" s="10">
        <v>3460</v>
      </c>
      <c r="I457" s="11" t="s">
        <v>144</v>
      </c>
      <c r="J457" s="11" t="s">
        <v>140</v>
      </c>
      <c r="K457" s="23">
        <v>1396241.44</v>
      </c>
      <c r="L457" s="23">
        <v>1396241.44</v>
      </c>
      <c r="M457" s="23">
        <v>0</v>
      </c>
      <c r="N457" s="23">
        <v>0</v>
      </c>
      <c r="O457" s="23">
        <v>0</v>
      </c>
      <c r="P457" s="23">
        <v>1396240.56</v>
      </c>
      <c r="Q457" s="23">
        <v>1396240.56</v>
      </c>
      <c r="R457" s="23">
        <v>0.88</v>
      </c>
      <c r="S457" s="23">
        <v>0.88</v>
      </c>
      <c r="T457" s="23">
        <v>0.87999999988824129</v>
      </c>
      <c r="U457" s="12">
        <v>0.99999936973651216</v>
      </c>
      <c r="V457" s="12">
        <v>0</v>
      </c>
      <c r="W457" s="12">
        <v>0.99999936973651216</v>
      </c>
    </row>
    <row r="458" spans="1:23" ht="28.8" outlineLevel="2" x14ac:dyDescent="0.3">
      <c r="A458" s="10" t="s">
        <v>339</v>
      </c>
      <c r="B458" s="10" t="s">
        <v>29</v>
      </c>
      <c r="C458" s="10" t="s">
        <v>137</v>
      </c>
      <c r="D458" s="10" t="s">
        <v>149</v>
      </c>
      <c r="E458" s="10"/>
      <c r="F458" s="10">
        <v>280</v>
      </c>
      <c r="G458" s="10">
        <v>2210</v>
      </c>
      <c r="H458" s="10">
        <v>3460</v>
      </c>
      <c r="I458" s="11" t="s">
        <v>345</v>
      </c>
      <c r="J458" s="11" t="s">
        <v>140</v>
      </c>
      <c r="K458" s="23">
        <v>0</v>
      </c>
      <c r="L458" s="23">
        <v>0</v>
      </c>
      <c r="M458" s="23">
        <v>0</v>
      </c>
      <c r="N458" s="23">
        <v>0</v>
      </c>
      <c r="O458" s="23">
        <v>0</v>
      </c>
      <c r="P458" s="23">
        <v>0</v>
      </c>
      <c r="Q458" s="23">
        <v>0</v>
      </c>
      <c r="R458" s="23">
        <v>0</v>
      </c>
      <c r="S458" s="23">
        <v>0</v>
      </c>
      <c r="T458" s="23">
        <v>0</v>
      </c>
      <c r="U458" s="12">
        <v>0</v>
      </c>
      <c r="V458" s="12">
        <v>0</v>
      </c>
      <c r="W458" s="12">
        <v>0</v>
      </c>
    </row>
    <row r="459" spans="1:23" outlineLevel="1" x14ac:dyDescent="0.3">
      <c r="A459" s="44"/>
      <c r="B459" s="44"/>
      <c r="C459" s="43" t="s">
        <v>153</v>
      </c>
      <c r="D459" s="44"/>
      <c r="E459" s="44"/>
      <c r="F459" s="44"/>
      <c r="G459" s="44"/>
      <c r="H459" s="44"/>
      <c r="I459" s="45"/>
      <c r="J459" s="45"/>
      <c r="K459" s="36">
        <f t="shared" ref="K459:T459" si="3">SUBTOTAL(9,K408:K458)</f>
        <v>6560754719.249999</v>
      </c>
      <c r="L459" s="36">
        <f t="shared" si="3"/>
        <v>6560754719.249999</v>
      </c>
      <c r="M459" s="36">
        <f t="shared" si="3"/>
        <v>348683186.05000001</v>
      </c>
      <c r="N459" s="36">
        <f t="shared" si="3"/>
        <v>857060158.92999995</v>
      </c>
      <c r="O459" s="36">
        <f t="shared" si="3"/>
        <v>0</v>
      </c>
      <c r="P459" s="36">
        <f t="shared" si="3"/>
        <v>4532915628.6899996</v>
      </c>
      <c r="Q459" s="36">
        <f t="shared" si="3"/>
        <v>1191806867</v>
      </c>
      <c r="R459" s="36">
        <f t="shared" si="3"/>
        <v>822095744.90999997</v>
      </c>
      <c r="S459" s="36">
        <f t="shared" si="3"/>
        <v>822095745.58000004</v>
      </c>
      <c r="T459" s="36">
        <f t="shared" si="3"/>
        <v>822095745.58000028</v>
      </c>
      <c r="U459" s="37">
        <f>+P459/L459</f>
        <v>0.69091374737572653</v>
      </c>
      <c r="V459" s="37">
        <f>+(M459+N459+O459)/L459</f>
        <v>0.1837811953923856</v>
      </c>
      <c r="W459" s="37">
        <f>+U459+V459</f>
        <v>0.8746949427681121</v>
      </c>
    </row>
    <row r="460" spans="1:23" ht="72" outlineLevel="2" x14ac:dyDescent="0.3">
      <c r="A460" s="10" t="s">
        <v>28</v>
      </c>
      <c r="B460" s="10" t="s">
        <v>29</v>
      </c>
      <c r="C460" s="10" t="s">
        <v>154</v>
      </c>
      <c r="D460" s="10" t="s">
        <v>155</v>
      </c>
      <c r="E460" s="10" t="s">
        <v>156</v>
      </c>
      <c r="F460" s="10" t="s">
        <v>32</v>
      </c>
      <c r="G460" s="10">
        <v>1310</v>
      </c>
      <c r="H460" s="10">
        <v>3480</v>
      </c>
      <c r="I460" s="11" t="s">
        <v>157</v>
      </c>
      <c r="J460" s="11"/>
      <c r="K460" s="23">
        <v>110837858</v>
      </c>
      <c r="L460" s="23">
        <v>110837858</v>
      </c>
      <c r="M460" s="23">
        <v>0</v>
      </c>
      <c r="N460" s="23">
        <v>0</v>
      </c>
      <c r="O460" s="23">
        <v>0</v>
      </c>
      <c r="P460" s="23">
        <v>110837858</v>
      </c>
      <c r="Q460" s="23">
        <v>110837858</v>
      </c>
      <c r="R460" s="23">
        <v>0</v>
      </c>
      <c r="S460" s="23">
        <v>0</v>
      </c>
      <c r="T460" s="23">
        <v>0</v>
      </c>
      <c r="U460" s="12">
        <v>1</v>
      </c>
      <c r="V460" s="12">
        <v>0</v>
      </c>
      <c r="W460" s="12">
        <v>1</v>
      </c>
    </row>
    <row r="461" spans="1:23" ht="100.8" outlineLevel="2" x14ac:dyDescent="0.3">
      <c r="A461" s="10" t="s">
        <v>28</v>
      </c>
      <c r="B461" s="10" t="s">
        <v>29</v>
      </c>
      <c r="C461" s="10" t="s">
        <v>154</v>
      </c>
      <c r="D461" s="10" t="s">
        <v>158</v>
      </c>
      <c r="E461" s="10" t="s">
        <v>52</v>
      </c>
      <c r="F461" s="10" t="s">
        <v>32</v>
      </c>
      <c r="G461" s="10">
        <v>1310</v>
      </c>
      <c r="H461" s="10">
        <v>3480</v>
      </c>
      <c r="I461" s="11" t="s">
        <v>159</v>
      </c>
      <c r="J461" s="11"/>
      <c r="K461" s="23">
        <v>15545686</v>
      </c>
      <c r="L461" s="23">
        <v>15545686</v>
      </c>
      <c r="M461" s="23">
        <v>0</v>
      </c>
      <c r="N461" s="23">
        <v>0</v>
      </c>
      <c r="O461" s="23">
        <v>0</v>
      </c>
      <c r="P461" s="23">
        <v>12976850.039999999</v>
      </c>
      <c r="Q461" s="23">
        <v>12976850.039999999</v>
      </c>
      <c r="R461" s="23">
        <v>2568835.96</v>
      </c>
      <c r="S461" s="23">
        <v>2568835.96</v>
      </c>
      <c r="T461" s="23">
        <v>2568835.9600000009</v>
      </c>
      <c r="U461" s="12">
        <v>0.83475570264316412</v>
      </c>
      <c r="V461" s="12">
        <v>0</v>
      </c>
      <c r="W461" s="12">
        <v>0.83475570264316412</v>
      </c>
    </row>
    <row r="462" spans="1:23" ht="86.4" outlineLevel="2" x14ac:dyDescent="0.3">
      <c r="A462" s="10" t="s">
        <v>28</v>
      </c>
      <c r="B462" s="10" t="s">
        <v>29</v>
      </c>
      <c r="C462" s="10" t="s">
        <v>154</v>
      </c>
      <c r="D462" s="10" t="s">
        <v>158</v>
      </c>
      <c r="E462" s="10" t="s">
        <v>160</v>
      </c>
      <c r="F462" s="10" t="s">
        <v>32</v>
      </c>
      <c r="G462" s="10">
        <v>1310</v>
      </c>
      <c r="H462" s="10">
        <v>3480</v>
      </c>
      <c r="I462" s="11" t="s">
        <v>161</v>
      </c>
      <c r="J462" s="11"/>
      <c r="K462" s="23">
        <v>15012292</v>
      </c>
      <c r="L462" s="23">
        <v>15012292</v>
      </c>
      <c r="M462" s="23">
        <v>0</v>
      </c>
      <c r="N462" s="23">
        <v>0</v>
      </c>
      <c r="O462" s="23">
        <v>0</v>
      </c>
      <c r="P462" s="23">
        <v>13751878.34</v>
      </c>
      <c r="Q462" s="23">
        <v>13751878.34</v>
      </c>
      <c r="R462" s="23">
        <v>1260413.6599999999</v>
      </c>
      <c r="S462" s="23">
        <v>1260413.6599999999</v>
      </c>
      <c r="T462" s="23">
        <v>1260413.6600000001</v>
      </c>
      <c r="U462" s="12">
        <v>0.91604122408490318</v>
      </c>
      <c r="V462" s="12">
        <v>0</v>
      </c>
      <c r="W462" s="12">
        <v>0.91604122408490318</v>
      </c>
    </row>
    <row r="463" spans="1:23" ht="43.2" outlineLevel="2" x14ac:dyDescent="0.3">
      <c r="A463" s="10" t="s">
        <v>28</v>
      </c>
      <c r="B463" s="10" t="s">
        <v>29</v>
      </c>
      <c r="C463" s="10" t="s">
        <v>154</v>
      </c>
      <c r="D463" s="10" t="s">
        <v>158</v>
      </c>
      <c r="E463" s="10" t="s">
        <v>162</v>
      </c>
      <c r="F463" s="10" t="s">
        <v>32</v>
      </c>
      <c r="G463" s="10">
        <v>1310</v>
      </c>
      <c r="H463" s="10">
        <v>3430</v>
      </c>
      <c r="I463" s="11" t="s">
        <v>163</v>
      </c>
      <c r="J463" s="11"/>
      <c r="K463" s="23">
        <v>3313012202</v>
      </c>
      <c r="L463" s="23">
        <v>3313012202</v>
      </c>
      <c r="M463" s="23">
        <v>0</v>
      </c>
      <c r="N463" s="23">
        <v>0</v>
      </c>
      <c r="O463" s="23">
        <v>0</v>
      </c>
      <c r="P463" s="23">
        <v>3313012202</v>
      </c>
      <c r="Q463" s="23">
        <v>3313012202</v>
      </c>
      <c r="R463" s="23">
        <v>0</v>
      </c>
      <c r="S463" s="23">
        <v>0</v>
      </c>
      <c r="T463" s="23">
        <v>0</v>
      </c>
      <c r="U463" s="12">
        <v>1</v>
      </c>
      <c r="V463" s="12">
        <v>0</v>
      </c>
      <c r="W463" s="12">
        <v>1</v>
      </c>
    </row>
    <row r="464" spans="1:23" ht="72" outlineLevel="2" x14ac:dyDescent="0.3">
      <c r="A464" s="10" t="s">
        <v>28</v>
      </c>
      <c r="B464" s="10" t="s">
        <v>29</v>
      </c>
      <c r="C464" s="10" t="s">
        <v>154</v>
      </c>
      <c r="D464" s="10" t="s">
        <v>158</v>
      </c>
      <c r="E464" s="10" t="s">
        <v>164</v>
      </c>
      <c r="F464" s="10" t="s">
        <v>32</v>
      </c>
      <c r="G464" s="10">
        <v>1310</v>
      </c>
      <c r="H464" s="10">
        <v>3430</v>
      </c>
      <c r="I464" s="11" t="s">
        <v>165</v>
      </c>
      <c r="J464" s="11"/>
      <c r="K464" s="23">
        <v>2160934092</v>
      </c>
      <c r="L464" s="23">
        <v>2160934092</v>
      </c>
      <c r="M464" s="23">
        <v>0</v>
      </c>
      <c r="N464" s="23">
        <v>0</v>
      </c>
      <c r="O464" s="23">
        <v>0</v>
      </c>
      <c r="P464" s="23">
        <v>2160934092</v>
      </c>
      <c r="Q464" s="23">
        <v>2160934092</v>
      </c>
      <c r="R464" s="23">
        <v>0</v>
      </c>
      <c r="S464" s="23">
        <v>0</v>
      </c>
      <c r="T464" s="23">
        <v>0</v>
      </c>
      <c r="U464" s="12">
        <v>1</v>
      </c>
      <c r="V464" s="12">
        <v>0</v>
      </c>
      <c r="W464" s="12">
        <v>1</v>
      </c>
    </row>
    <row r="465" spans="1:23" ht="115.2" outlineLevel="2" x14ac:dyDescent="0.3">
      <c r="A465" s="10" t="s">
        <v>28</v>
      </c>
      <c r="B465" s="10" t="s">
        <v>29</v>
      </c>
      <c r="C465" s="10" t="s">
        <v>154</v>
      </c>
      <c r="D465" s="10" t="s">
        <v>158</v>
      </c>
      <c r="E465" s="10" t="s">
        <v>166</v>
      </c>
      <c r="F465" s="10" t="s">
        <v>32</v>
      </c>
      <c r="G465" s="10">
        <v>1310</v>
      </c>
      <c r="H465" s="10">
        <v>3310</v>
      </c>
      <c r="I465" s="11" t="s">
        <v>167</v>
      </c>
      <c r="J465" s="11"/>
      <c r="K465" s="23">
        <v>28121600</v>
      </c>
      <c r="L465" s="23">
        <v>28121600</v>
      </c>
      <c r="M465" s="23">
        <v>0</v>
      </c>
      <c r="N465" s="23">
        <v>0</v>
      </c>
      <c r="O465" s="23">
        <v>0</v>
      </c>
      <c r="P465" s="23">
        <v>28121600</v>
      </c>
      <c r="Q465" s="23">
        <v>28121600</v>
      </c>
      <c r="R465" s="23">
        <v>0</v>
      </c>
      <c r="S465" s="23">
        <v>0</v>
      </c>
      <c r="T465" s="23">
        <v>0</v>
      </c>
      <c r="U465" s="12">
        <v>1</v>
      </c>
      <c r="V465" s="12">
        <v>0</v>
      </c>
      <c r="W465" s="12">
        <v>1</v>
      </c>
    </row>
    <row r="466" spans="1:23" ht="129.6" outlineLevel="2" x14ac:dyDescent="0.3">
      <c r="A466" s="10" t="s">
        <v>28</v>
      </c>
      <c r="B466" s="10" t="s">
        <v>29</v>
      </c>
      <c r="C466" s="10" t="s">
        <v>154</v>
      </c>
      <c r="D466" s="10" t="s">
        <v>158</v>
      </c>
      <c r="E466" s="10" t="s">
        <v>168</v>
      </c>
      <c r="F466" s="10">
        <v>280</v>
      </c>
      <c r="G466" s="10">
        <v>1310</v>
      </c>
      <c r="H466" s="10">
        <v>3480</v>
      </c>
      <c r="I466" s="11" t="s">
        <v>169</v>
      </c>
      <c r="J466" s="11"/>
      <c r="K466" s="23">
        <v>274815545886</v>
      </c>
      <c r="L466" s="23">
        <v>274815545886</v>
      </c>
      <c r="M466" s="23">
        <v>0</v>
      </c>
      <c r="N466" s="23">
        <v>0</v>
      </c>
      <c r="O466" s="23">
        <v>0</v>
      </c>
      <c r="P466" s="23">
        <v>274815545886</v>
      </c>
      <c r="Q466" s="23">
        <v>274815545886</v>
      </c>
      <c r="R466" s="23">
        <v>0</v>
      </c>
      <c r="S466" s="23">
        <v>0</v>
      </c>
      <c r="T466" s="23">
        <v>0</v>
      </c>
      <c r="U466" s="12">
        <v>1</v>
      </c>
      <c r="V466" s="12">
        <v>0</v>
      </c>
      <c r="W466" s="12">
        <v>1</v>
      </c>
    </row>
    <row r="467" spans="1:23" ht="129.6" outlineLevel="2" x14ac:dyDescent="0.3">
      <c r="A467" s="10" t="s">
        <v>28</v>
      </c>
      <c r="B467" s="10" t="s">
        <v>29</v>
      </c>
      <c r="C467" s="10" t="s">
        <v>154</v>
      </c>
      <c r="D467" s="10" t="s">
        <v>158</v>
      </c>
      <c r="E467" s="10" t="s">
        <v>168</v>
      </c>
      <c r="F467" s="10" t="s">
        <v>32</v>
      </c>
      <c r="G467" s="10">
        <v>1310</v>
      </c>
      <c r="H467" s="10">
        <v>3440</v>
      </c>
      <c r="I467" s="11" t="s">
        <v>169</v>
      </c>
      <c r="J467" s="11"/>
      <c r="K467" s="23">
        <v>165957705042</v>
      </c>
      <c r="L467" s="23">
        <v>165957705042</v>
      </c>
      <c r="M467" s="23">
        <v>0</v>
      </c>
      <c r="N467" s="23">
        <v>0</v>
      </c>
      <c r="O467" s="23">
        <v>0</v>
      </c>
      <c r="P467" s="23">
        <v>165957705042</v>
      </c>
      <c r="Q467" s="23">
        <v>165957705042</v>
      </c>
      <c r="R467" s="23">
        <v>0</v>
      </c>
      <c r="S467" s="23">
        <v>0</v>
      </c>
      <c r="T467" s="23">
        <v>0</v>
      </c>
      <c r="U467" s="12">
        <v>1</v>
      </c>
      <c r="V467" s="12">
        <v>0</v>
      </c>
      <c r="W467" s="12">
        <v>1</v>
      </c>
    </row>
    <row r="468" spans="1:23" ht="43.2" outlineLevel="2" x14ac:dyDescent="0.3">
      <c r="A468" s="10" t="s">
        <v>28</v>
      </c>
      <c r="B468" s="10" t="s">
        <v>29</v>
      </c>
      <c r="C468" s="10" t="s">
        <v>154</v>
      </c>
      <c r="D468" s="10" t="s">
        <v>158</v>
      </c>
      <c r="E468" s="10" t="s">
        <v>170</v>
      </c>
      <c r="F468" s="10" t="s">
        <v>32</v>
      </c>
      <c r="G468" s="10">
        <v>1310</v>
      </c>
      <c r="H468" s="10">
        <v>3440</v>
      </c>
      <c r="I468" s="11" t="s">
        <v>171</v>
      </c>
      <c r="J468" s="11"/>
      <c r="K468" s="23">
        <v>2236415610</v>
      </c>
      <c r="L468" s="23">
        <v>2236415610</v>
      </c>
      <c r="M468" s="23">
        <v>0</v>
      </c>
      <c r="N468" s="23">
        <v>0</v>
      </c>
      <c r="O468" s="23">
        <v>0</v>
      </c>
      <c r="P468" s="23">
        <v>2236415610</v>
      </c>
      <c r="Q468" s="23">
        <v>2236415610</v>
      </c>
      <c r="R468" s="23">
        <v>0</v>
      </c>
      <c r="S468" s="23">
        <v>0</v>
      </c>
      <c r="T468" s="23">
        <v>0</v>
      </c>
      <c r="U468" s="12">
        <v>1</v>
      </c>
      <c r="V468" s="12">
        <v>0</v>
      </c>
      <c r="W468" s="12">
        <v>1</v>
      </c>
    </row>
    <row r="469" spans="1:23" ht="57.6" outlineLevel="2" x14ac:dyDescent="0.3">
      <c r="A469" s="10" t="s">
        <v>28</v>
      </c>
      <c r="B469" s="10" t="s">
        <v>29</v>
      </c>
      <c r="C469" s="10" t="s">
        <v>154</v>
      </c>
      <c r="D469" s="10" t="s">
        <v>158</v>
      </c>
      <c r="E469" s="10" t="s">
        <v>172</v>
      </c>
      <c r="F469" s="10" t="s">
        <v>32</v>
      </c>
      <c r="G469" s="10">
        <v>1310</v>
      </c>
      <c r="H469" s="10">
        <v>3440</v>
      </c>
      <c r="I469" s="11" t="s">
        <v>173</v>
      </c>
      <c r="J469" s="11"/>
      <c r="K469" s="23">
        <v>2236415610</v>
      </c>
      <c r="L469" s="23">
        <v>2236415610</v>
      </c>
      <c r="M469" s="23">
        <v>0</v>
      </c>
      <c r="N469" s="23">
        <v>0</v>
      </c>
      <c r="O469" s="23">
        <v>0</v>
      </c>
      <c r="P469" s="23">
        <v>2236415610</v>
      </c>
      <c r="Q469" s="23">
        <v>2236415610</v>
      </c>
      <c r="R469" s="23">
        <v>0</v>
      </c>
      <c r="S469" s="23">
        <v>0</v>
      </c>
      <c r="T469" s="23">
        <v>0</v>
      </c>
      <c r="U469" s="12">
        <v>1</v>
      </c>
      <c r="V469" s="12">
        <v>0</v>
      </c>
      <c r="W469" s="12">
        <v>1</v>
      </c>
    </row>
    <row r="470" spans="1:23" ht="57.6" outlineLevel="2" x14ac:dyDescent="0.3">
      <c r="A470" s="10" t="s">
        <v>28</v>
      </c>
      <c r="B470" s="10" t="s">
        <v>29</v>
      </c>
      <c r="C470" s="10" t="s">
        <v>154</v>
      </c>
      <c r="D470" s="10" t="s">
        <v>158</v>
      </c>
      <c r="E470" s="10" t="s">
        <v>174</v>
      </c>
      <c r="F470" s="10" t="s">
        <v>32</v>
      </c>
      <c r="G470" s="10">
        <v>1310</v>
      </c>
      <c r="H470" s="10">
        <v>3440</v>
      </c>
      <c r="I470" s="11" t="s">
        <v>175</v>
      </c>
      <c r="J470" s="11"/>
      <c r="K470" s="23">
        <v>2236415610</v>
      </c>
      <c r="L470" s="23">
        <v>2236415610</v>
      </c>
      <c r="M470" s="23">
        <v>0</v>
      </c>
      <c r="N470" s="23">
        <v>0</v>
      </c>
      <c r="O470" s="23">
        <v>0</v>
      </c>
      <c r="P470" s="23">
        <v>2236415610</v>
      </c>
      <c r="Q470" s="23">
        <v>2236415610</v>
      </c>
      <c r="R470" s="23">
        <v>0</v>
      </c>
      <c r="S470" s="23">
        <v>0</v>
      </c>
      <c r="T470" s="23">
        <v>0</v>
      </c>
      <c r="U470" s="12">
        <v>1</v>
      </c>
      <c r="V470" s="12">
        <v>0</v>
      </c>
      <c r="W470" s="12">
        <v>1</v>
      </c>
    </row>
    <row r="471" spans="1:23" ht="57.6" outlineLevel="2" x14ac:dyDescent="0.3">
      <c r="A471" s="10" t="s">
        <v>28</v>
      </c>
      <c r="B471" s="10" t="s">
        <v>29</v>
      </c>
      <c r="C471" s="10" t="s">
        <v>154</v>
      </c>
      <c r="D471" s="10" t="s">
        <v>158</v>
      </c>
      <c r="E471" s="10" t="s">
        <v>176</v>
      </c>
      <c r="F471" s="10" t="s">
        <v>32</v>
      </c>
      <c r="G471" s="10">
        <v>1310</v>
      </c>
      <c r="H471" s="10">
        <v>3440</v>
      </c>
      <c r="I471" s="11" t="s">
        <v>177</v>
      </c>
      <c r="J471" s="11"/>
      <c r="K471" s="23">
        <v>2236415610</v>
      </c>
      <c r="L471" s="23">
        <v>2236415610</v>
      </c>
      <c r="M471" s="23">
        <v>0</v>
      </c>
      <c r="N471" s="23">
        <v>0</v>
      </c>
      <c r="O471" s="23">
        <v>0</v>
      </c>
      <c r="P471" s="23">
        <v>2236415610</v>
      </c>
      <c r="Q471" s="23">
        <v>2236415610</v>
      </c>
      <c r="R471" s="23">
        <v>0</v>
      </c>
      <c r="S471" s="23">
        <v>0</v>
      </c>
      <c r="T471" s="23">
        <v>0</v>
      </c>
      <c r="U471" s="12">
        <v>1</v>
      </c>
      <c r="V471" s="12">
        <v>0</v>
      </c>
      <c r="W471" s="12">
        <v>1</v>
      </c>
    </row>
    <row r="472" spans="1:23" ht="129.6" outlineLevel="2" x14ac:dyDescent="0.3">
      <c r="A472" s="10" t="s">
        <v>28</v>
      </c>
      <c r="B472" s="10" t="s">
        <v>29</v>
      </c>
      <c r="C472" s="10" t="s">
        <v>154</v>
      </c>
      <c r="D472" s="10" t="s">
        <v>158</v>
      </c>
      <c r="E472" s="10" t="s">
        <v>178</v>
      </c>
      <c r="F472" s="10" t="s">
        <v>32</v>
      </c>
      <c r="G472" s="10">
        <v>1310</v>
      </c>
      <c r="H472" s="10">
        <v>3440</v>
      </c>
      <c r="I472" s="11" t="s">
        <v>179</v>
      </c>
      <c r="J472" s="11"/>
      <c r="K472" s="23">
        <v>2203866255</v>
      </c>
      <c r="L472" s="23">
        <v>2203866255</v>
      </c>
      <c r="M472" s="23">
        <v>0</v>
      </c>
      <c r="N472" s="23">
        <v>0</v>
      </c>
      <c r="O472" s="23">
        <v>0</v>
      </c>
      <c r="P472" s="23">
        <v>2203866255</v>
      </c>
      <c r="Q472" s="23">
        <v>2203866255</v>
      </c>
      <c r="R472" s="23">
        <v>0</v>
      </c>
      <c r="S472" s="23">
        <v>0</v>
      </c>
      <c r="T472" s="23">
        <v>0</v>
      </c>
      <c r="U472" s="12">
        <v>1</v>
      </c>
      <c r="V472" s="12">
        <v>0</v>
      </c>
      <c r="W472" s="12">
        <v>1</v>
      </c>
    </row>
    <row r="473" spans="1:23" ht="57.6" outlineLevel="2" x14ac:dyDescent="0.3">
      <c r="A473" s="10" t="s">
        <v>28</v>
      </c>
      <c r="B473" s="10" t="s">
        <v>29</v>
      </c>
      <c r="C473" s="10" t="s">
        <v>154</v>
      </c>
      <c r="D473" s="10" t="s">
        <v>158</v>
      </c>
      <c r="E473" s="10" t="s">
        <v>180</v>
      </c>
      <c r="F473" s="10" t="s">
        <v>32</v>
      </c>
      <c r="G473" s="10">
        <v>1310</v>
      </c>
      <c r="H473" s="10">
        <v>3440</v>
      </c>
      <c r="I473" s="11" t="s">
        <v>181</v>
      </c>
      <c r="J473" s="11"/>
      <c r="K473" s="23">
        <v>30065794906</v>
      </c>
      <c r="L473" s="23">
        <v>30065794906</v>
      </c>
      <c r="M473" s="23">
        <v>0</v>
      </c>
      <c r="N473" s="23">
        <v>0</v>
      </c>
      <c r="O473" s="23">
        <v>0</v>
      </c>
      <c r="P473" s="23">
        <v>30065794906</v>
      </c>
      <c r="Q473" s="23">
        <v>30065794906</v>
      </c>
      <c r="R473" s="23">
        <v>0</v>
      </c>
      <c r="S473" s="23">
        <v>0</v>
      </c>
      <c r="T473" s="23">
        <v>0</v>
      </c>
      <c r="U473" s="12">
        <v>1</v>
      </c>
      <c r="V473" s="12">
        <v>0</v>
      </c>
      <c r="W473" s="12">
        <v>1</v>
      </c>
    </row>
    <row r="474" spans="1:23" outlineLevel="2" x14ac:dyDescent="0.3">
      <c r="A474" s="10" t="s">
        <v>28</v>
      </c>
      <c r="B474" s="10" t="s">
        <v>29</v>
      </c>
      <c r="C474" s="10" t="s">
        <v>154</v>
      </c>
      <c r="D474" s="10" t="s">
        <v>184</v>
      </c>
      <c r="E474" s="10"/>
      <c r="F474" s="10" t="s">
        <v>32</v>
      </c>
      <c r="G474" s="10">
        <v>1320</v>
      </c>
      <c r="H474" s="10">
        <v>3480</v>
      </c>
      <c r="I474" s="11" t="s">
        <v>185</v>
      </c>
      <c r="J474" s="11"/>
      <c r="K474" s="23">
        <v>73022659</v>
      </c>
      <c r="L474" s="23">
        <v>73022659</v>
      </c>
      <c r="M474" s="23">
        <v>0</v>
      </c>
      <c r="N474" s="23">
        <v>0</v>
      </c>
      <c r="O474" s="23">
        <v>0</v>
      </c>
      <c r="P474" s="23">
        <v>33052809.149999999</v>
      </c>
      <c r="Q474" s="23">
        <v>26538464.390000001</v>
      </c>
      <c r="R474" s="23">
        <v>39969849.850000001</v>
      </c>
      <c r="S474" s="23">
        <v>39969849.850000001</v>
      </c>
      <c r="T474" s="23">
        <v>39969849.850000001</v>
      </c>
      <c r="U474" s="12">
        <v>0.45263771002915681</v>
      </c>
      <c r="V474" s="12">
        <v>0</v>
      </c>
      <c r="W474" s="12">
        <v>0.45263771002915681</v>
      </c>
    </row>
    <row r="475" spans="1:23" ht="187.2" outlineLevel="2" x14ac:dyDescent="0.3">
      <c r="A475" s="10" t="s">
        <v>28</v>
      </c>
      <c r="B475" s="10" t="s">
        <v>29</v>
      </c>
      <c r="C475" s="10" t="s">
        <v>154</v>
      </c>
      <c r="D475" s="10" t="s">
        <v>186</v>
      </c>
      <c r="E475" s="10" t="s">
        <v>52</v>
      </c>
      <c r="F475" s="10" t="s">
        <v>32</v>
      </c>
      <c r="G475" s="10">
        <v>1320</v>
      </c>
      <c r="H475" s="10">
        <v>3480</v>
      </c>
      <c r="I475" s="11" t="s">
        <v>187</v>
      </c>
      <c r="J475" s="11"/>
      <c r="K475" s="23">
        <v>10000000</v>
      </c>
      <c r="L475" s="23">
        <v>10000000</v>
      </c>
      <c r="M475" s="23">
        <v>0</v>
      </c>
      <c r="N475" s="23">
        <v>0</v>
      </c>
      <c r="O475" s="23">
        <v>0</v>
      </c>
      <c r="P475" s="23">
        <v>10000000</v>
      </c>
      <c r="Q475" s="23">
        <v>10000000</v>
      </c>
      <c r="R475" s="23">
        <v>0</v>
      </c>
      <c r="S475" s="23">
        <v>0</v>
      </c>
      <c r="T475" s="23">
        <v>0</v>
      </c>
      <c r="U475" s="12">
        <v>1</v>
      </c>
      <c r="V475" s="12">
        <v>0</v>
      </c>
      <c r="W475" s="12">
        <v>1</v>
      </c>
    </row>
    <row r="476" spans="1:23" ht="172.8" outlineLevel="2" x14ac:dyDescent="0.3">
      <c r="A476" s="10" t="s">
        <v>28</v>
      </c>
      <c r="B476" s="10" t="s">
        <v>29</v>
      </c>
      <c r="C476" s="10" t="s">
        <v>154</v>
      </c>
      <c r="D476" s="10" t="s">
        <v>186</v>
      </c>
      <c r="E476" s="10" t="s">
        <v>160</v>
      </c>
      <c r="F476" s="10" t="s">
        <v>32</v>
      </c>
      <c r="G476" s="10">
        <v>1320</v>
      </c>
      <c r="H476" s="10">
        <v>3480</v>
      </c>
      <c r="I476" s="11" t="s">
        <v>188</v>
      </c>
      <c r="J476" s="11"/>
      <c r="K476" s="23">
        <v>40000000</v>
      </c>
      <c r="L476" s="23">
        <v>40000000</v>
      </c>
      <c r="M476" s="23">
        <v>0</v>
      </c>
      <c r="N476" s="23">
        <v>0</v>
      </c>
      <c r="O476" s="23">
        <v>0</v>
      </c>
      <c r="P476" s="23">
        <v>40000000</v>
      </c>
      <c r="Q476" s="23">
        <v>40000000</v>
      </c>
      <c r="R476" s="23">
        <v>0</v>
      </c>
      <c r="S476" s="23">
        <v>0</v>
      </c>
      <c r="T476" s="23">
        <v>0</v>
      </c>
      <c r="U476" s="12">
        <v>1</v>
      </c>
      <c r="V476" s="12">
        <v>0</v>
      </c>
      <c r="W476" s="12">
        <v>1</v>
      </c>
    </row>
    <row r="477" spans="1:23" ht="129.6" outlineLevel="2" x14ac:dyDescent="0.3">
      <c r="A477" s="10" t="s">
        <v>28</v>
      </c>
      <c r="B477" s="10" t="s">
        <v>29</v>
      </c>
      <c r="C477" s="10" t="s">
        <v>154</v>
      </c>
      <c r="D477" s="10" t="s">
        <v>189</v>
      </c>
      <c r="E477" s="10" t="s">
        <v>52</v>
      </c>
      <c r="F477" s="10" t="s">
        <v>32</v>
      </c>
      <c r="G477" s="10">
        <v>1320</v>
      </c>
      <c r="H477" s="10">
        <v>3480</v>
      </c>
      <c r="I477" s="11" t="s">
        <v>190</v>
      </c>
      <c r="J477" s="11"/>
      <c r="K477" s="23">
        <v>9418000</v>
      </c>
      <c r="L477" s="23">
        <v>9418000</v>
      </c>
      <c r="M477" s="23">
        <v>0</v>
      </c>
      <c r="N477" s="23">
        <v>0</v>
      </c>
      <c r="O477" s="23">
        <v>0</v>
      </c>
      <c r="P477" s="23">
        <v>4709000</v>
      </c>
      <c r="Q477" s="23">
        <v>4709000</v>
      </c>
      <c r="R477" s="23">
        <v>4709000</v>
      </c>
      <c r="S477" s="23">
        <v>4709000</v>
      </c>
      <c r="T477" s="23">
        <v>4709000</v>
      </c>
      <c r="U477" s="12">
        <v>0.5</v>
      </c>
      <c r="V477" s="12">
        <v>0</v>
      </c>
      <c r="W477" s="12">
        <v>0.5</v>
      </c>
    </row>
    <row r="478" spans="1:23" ht="187.2" outlineLevel="2" x14ac:dyDescent="0.3">
      <c r="A478" s="10" t="s">
        <v>28</v>
      </c>
      <c r="B478" s="10" t="s">
        <v>29</v>
      </c>
      <c r="C478" s="10" t="s">
        <v>154</v>
      </c>
      <c r="D478" s="10" t="s">
        <v>189</v>
      </c>
      <c r="E478" s="10" t="s">
        <v>191</v>
      </c>
      <c r="F478" s="10" t="s">
        <v>32</v>
      </c>
      <c r="G478" s="10">
        <v>1320</v>
      </c>
      <c r="H478" s="10">
        <v>3480</v>
      </c>
      <c r="I478" s="11" t="s">
        <v>192</v>
      </c>
      <c r="J478" s="11"/>
      <c r="K478" s="23">
        <v>25000000</v>
      </c>
      <c r="L478" s="23">
        <v>25000000</v>
      </c>
      <c r="M478" s="23">
        <v>0</v>
      </c>
      <c r="N478" s="23">
        <v>0</v>
      </c>
      <c r="O478" s="23">
        <v>0</v>
      </c>
      <c r="P478" s="23">
        <v>0</v>
      </c>
      <c r="Q478" s="23">
        <v>0</v>
      </c>
      <c r="R478" s="23">
        <v>25000000</v>
      </c>
      <c r="S478" s="23">
        <v>25000000</v>
      </c>
      <c r="T478" s="23">
        <v>25000000</v>
      </c>
      <c r="U478" s="12">
        <v>0</v>
      </c>
      <c r="V478" s="12">
        <v>0</v>
      </c>
      <c r="W478" s="12">
        <v>0</v>
      </c>
    </row>
    <row r="479" spans="1:23" ht="57.6" outlineLevel="2" x14ac:dyDescent="0.3">
      <c r="A479" s="10" t="s">
        <v>28</v>
      </c>
      <c r="B479" s="10" t="s">
        <v>29</v>
      </c>
      <c r="C479" s="10" t="s">
        <v>154</v>
      </c>
      <c r="D479" s="10" t="s">
        <v>193</v>
      </c>
      <c r="E479" s="10" t="s">
        <v>160</v>
      </c>
      <c r="F479" s="10" t="s">
        <v>32</v>
      </c>
      <c r="G479" s="10">
        <v>1320</v>
      </c>
      <c r="H479" s="10">
        <v>3480</v>
      </c>
      <c r="I479" s="11" t="s">
        <v>194</v>
      </c>
      <c r="J479" s="11"/>
      <c r="K479" s="23">
        <v>156376300</v>
      </c>
      <c r="L479" s="23">
        <v>156376300</v>
      </c>
      <c r="M479" s="23">
        <v>0</v>
      </c>
      <c r="N479" s="23">
        <v>0</v>
      </c>
      <c r="O479" s="23">
        <v>0</v>
      </c>
      <c r="P479" s="23">
        <v>156376300</v>
      </c>
      <c r="Q479" s="23">
        <v>156376300</v>
      </c>
      <c r="R479" s="23">
        <v>0</v>
      </c>
      <c r="S479" s="23">
        <v>0</v>
      </c>
      <c r="T479" s="23">
        <v>0</v>
      </c>
      <c r="U479" s="12">
        <v>1</v>
      </c>
      <c r="V479" s="12">
        <v>0</v>
      </c>
      <c r="W479" s="12">
        <v>1</v>
      </c>
    </row>
    <row r="480" spans="1:23" ht="72" outlineLevel="2" x14ac:dyDescent="0.3">
      <c r="A480" s="10" t="s">
        <v>28</v>
      </c>
      <c r="B480" s="10" t="s">
        <v>29</v>
      </c>
      <c r="C480" s="10" t="s">
        <v>154</v>
      </c>
      <c r="D480" s="10" t="s">
        <v>193</v>
      </c>
      <c r="E480" s="10" t="s">
        <v>191</v>
      </c>
      <c r="F480" s="10" t="s">
        <v>32</v>
      </c>
      <c r="G480" s="10">
        <v>1320</v>
      </c>
      <c r="H480" s="10">
        <v>3480</v>
      </c>
      <c r="I480" s="11" t="s">
        <v>195</v>
      </c>
      <c r="J480" s="11"/>
      <c r="K480" s="23">
        <v>97000000</v>
      </c>
      <c r="L480" s="23">
        <v>97000000</v>
      </c>
      <c r="M480" s="23">
        <v>0</v>
      </c>
      <c r="N480" s="23">
        <v>0</v>
      </c>
      <c r="O480" s="23">
        <v>0</v>
      </c>
      <c r="P480" s="23">
        <v>97000000</v>
      </c>
      <c r="Q480" s="23">
        <v>97000000</v>
      </c>
      <c r="R480" s="23">
        <v>0</v>
      </c>
      <c r="S480" s="23">
        <v>0</v>
      </c>
      <c r="T480" s="23">
        <v>0</v>
      </c>
      <c r="U480" s="12">
        <v>1</v>
      </c>
      <c r="V480" s="12">
        <v>0</v>
      </c>
      <c r="W480" s="12">
        <v>1</v>
      </c>
    </row>
    <row r="481" spans="1:23" ht="187.2" outlineLevel="2" x14ac:dyDescent="0.3">
      <c r="A481" s="10" t="s">
        <v>28</v>
      </c>
      <c r="B481" s="10" t="s">
        <v>29</v>
      </c>
      <c r="C481" s="10" t="s">
        <v>154</v>
      </c>
      <c r="D481" s="10" t="s">
        <v>196</v>
      </c>
      <c r="E481" s="10"/>
      <c r="F481" s="10" t="s">
        <v>32</v>
      </c>
      <c r="G481" s="10">
        <v>1320</v>
      </c>
      <c r="H481" s="10">
        <v>3480</v>
      </c>
      <c r="I481" s="11" t="s">
        <v>197</v>
      </c>
      <c r="J481" s="11"/>
      <c r="K481" s="23">
        <v>90600000</v>
      </c>
      <c r="L481" s="23">
        <v>90600000</v>
      </c>
      <c r="M481" s="23">
        <v>0</v>
      </c>
      <c r="N481" s="23">
        <v>0</v>
      </c>
      <c r="O481" s="23">
        <v>0</v>
      </c>
      <c r="P481" s="23">
        <v>90584646.260000005</v>
      </c>
      <c r="Q481" s="23">
        <v>90584646.260000005</v>
      </c>
      <c r="R481" s="23">
        <v>15353.74</v>
      </c>
      <c r="S481" s="23">
        <v>15353.74</v>
      </c>
      <c r="T481" s="23">
        <v>15353.739999994636</v>
      </c>
      <c r="U481" s="12">
        <v>0.99983053267108168</v>
      </c>
      <c r="V481" s="12">
        <v>0</v>
      </c>
      <c r="W481" s="12">
        <v>0.99983053267108168</v>
      </c>
    </row>
    <row r="482" spans="1:23" ht="86.4" outlineLevel="2" x14ac:dyDescent="0.3">
      <c r="A482" s="10" t="s">
        <v>28</v>
      </c>
      <c r="B482" s="10" t="s">
        <v>29</v>
      </c>
      <c r="C482" s="10" t="s">
        <v>154</v>
      </c>
      <c r="D482" s="10" t="s">
        <v>198</v>
      </c>
      <c r="E482" s="10" t="s">
        <v>199</v>
      </c>
      <c r="F482" s="10" t="s">
        <v>32</v>
      </c>
      <c r="G482" s="10">
        <v>1330</v>
      </c>
      <c r="H482" s="10">
        <v>3480</v>
      </c>
      <c r="I482" s="11" t="s">
        <v>200</v>
      </c>
      <c r="J482" s="11"/>
      <c r="K482" s="23">
        <v>84173409</v>
      </c>
      <c r="L482" s="23">
        <v>84173409</v>
      </c>
      <c r="M482" s="23">
        <v>0</v>
      </c>
      <c r="N482" s="23">
        <v>0</v>
      </c>
      <c r="O482" s="23">
        <v>0</v>
      </c>
      <c r="P482" s="23">
        <v>65297409.310000002</v>
      </c>
      <c r="Q482" s="23">
        <v>65297409.310000002</v>
      </c>
      <c r="R482" s="23">
        <v>18875999.690000001</v>
      </c>
      <c r="S482" s="23">
        <v>18875999.690000001</v>
      </c>
      <c r="T482" s="23">
        <v>18875999.689999998</v>
      </c>
      <c r="U482" s="12">
        <v>0.77574866083895933</v>
      </c>
      <c r="V482" s="12">
        <v>0</v>
      </c>
      <c r="W482" s="12">
        <v>0.77574866083895933</v>
      </c>
    </row>
    <row r="483" spans="1:23" ht="72" outlineLevel="2" x14ac:dyDescent="0.3">
      <c r="A483" s="10" t="s">
        <v>28</v>
      </c>
      <c r="B483" s="10" t="s">
        <v>29</v>
      </c>
      <c r="C483" s="10" t="s">
        <v>154</v>
      </c>
      <c r="D483" s="10" t="s">
        <v>198</v>
      </c>
      <c r="E483" s="10" t="s">
        <v>201</v>
      </c>
      <c r="F483" s="10" t="s">
        <v>32</v>
      </c>
      <c r="G483" s="10">
        <v>1330</v>
      </c>
      <c r="H483" s="10">
        <v>3480</v>
      </c>
      <c r="I483" s="11" t="s">
        <v>202</v>
      </c>
      <c r="J483" s="11"/>
      <c r="K483" s="23">
        <v>99720000</v>
      </c>
      <c r="L483" s="23">
        <v>99720000</v>
      </c>
      <c r="M483" s="23">
        <v>0</v>
      </c>
      <c r="N483" s="23">
        <v>0</v>
      </c>
      <c r="O483" s="23">
        <v>0</v>
      </c>
      <c r="P483" s="23">
        <v>99720000</v>
      </c>
      <c r="Q483" s="23">
        <v>99720000</v>
      </c>
      <c r="R483" s="23">
        <v>0</v>
      </c>
      <c r="S483" s="23">
        <v>0</v>
      </c>
      <c r="T483" s="23">
        <v>0</v>
      </c>
      <c r="U483" s="12">
        <v>1</v>
      </c>
      <c r="V483" s="12">
        <v>0</v>
      </c>
      <c r="W483" s="12">
        <v>1</v>
      </c>
    </row>
    <row r="484" spans="1:23" ht="115.2" outlineLevel="2" x14ac:dyDescent="0.3">
      <c r="A484" s="10" t="s">
        <v>28</v>
      </c>
      <c r="B484" s="10" t="s">
        <v>29</v>
      </c>
      <c r="C484" s="10" t="s">
        <v>154</v>
      </c>
      <c r="D484" s="10" t="s">
        <v>198</v>
      </c>
      <c r="E484" s="10" t="s">
        <v>203</v>
      </c>
      <c r="F484" s="10" t="s">
        <v>32</v>
      </c>
      <c r="G484" s="10">
        <v>1330</v>
      </c>
      <c r="H484" s="10">
        <v>3480</v>
      </c>
      <c r="I484" s="11" t="s">
        <v>204</v>
      </c>
      <c r="J484" s="11"/>
      <c r="K484" s="23">
        <v>19822514</v>
      </c>
      <c r="L484" s="23">
        <v>19822514</v>
      </c>
      <c r="M484" s="23">
        <v>0</v>
      </c>
      <c r="N484" s="23">
        <v>0</v>
      </c>
      <c r="O484" s="23">
        <v>0</v>
      </c>
      <c r="P484" s="23">
        <v>19613652.359999999</v>
      </c>
      <c r="Q484" s="23">
        <v>19613652.359999999</v>
      </c>
      <c r="R484" s="23">
        <v>208861.64</v>
      </c>
      <c r="S484" s="23">
        <v>208861.64</v>
      </c>
      <c r="T484" s="23">
        <v>208861.6400000006</v>
      </c>
      <c r="U484" s="12">
        <v>0.98946341316747211</v>
      </c>
      <c r="V484" s="12">
        <v>0</v>
      </c>
      <c r="W484" s="12">
        <v>0.98946341316747211</v>
      </c>
    </row>
    <row r="485" spans="1:23" ht="72" outlineLevel="2" x14ac:dyDescent="0.3">
      <c r="A485" s="10" t="s">
        <v>28</v>
      </c>
      <c r="B485" s="10" t="s">
        <v>29</v>
      </c>
      <c r="C485" s="10" t="s">
        <v>154</v>
      </c>
      <c r="D485" s="10" t="s">
        <v>198</v>
      </c>
      <c r="E485" s="10" t="s">
        <v>205</v>
      </c>
      <c r="F485" s="10" t="s">
        <v>32</v>
      </c>
      <c r="G485" s="10">
        <v>1330</v>
      </c>
      <c r="H485" s="10">
        <v>3480</v>
      </c>
      <c r="I485" s="11" t="s">
        <v>206</v>
      </c>
      <c r="J485" s="11"/>
      <c r="K485" s="23">
        <v>50263312</v>
      </c>
      <c r="L485" s="23">
        <v>50263312</v>
      </c>
      <c r="M485" s="23">
        <v>0</v>
      </c>
      <c r="N485" s="23">
        <v>0</v>
      </c>
      <c r="O485" s="23">
        <v>0</v>
      </c>
      <c r="P485" s="23">
        <v>50263312</v>
      </c>
      <c r="Q485" s="23">
        <v>50263312</v>
      </c>
      <c r="R485" s="23">
        <v>0</v>
      </c>
      <c r="S485" s="23">
        <v>0</v>
      </c>
      <c r="T485" s="23">
        <v>0</v>
      </c>
      <c r="U485" s="12">
        <v>1</v>
      </c>
      <c r="V485" s="12">
        <v>0</v>
      </c>
      <c r="W485" s="12">
        <v>1</v>
      </c>
    </row>
    <row r="486" spans="1:23" ht="129.6" outlineLevel="2" x14ac:dyDescent="0.3">
      <c r="A486" s="10" t="s">
        <v>28</v>
      </c>
      <c r="B486" s="10" t="s">
        <v>29</v>
      </c>
      <c r="C486" s="10" t="s">
        <v>154</v>
      </c>
      <c r="D486" s="10" t="s">
        <v>198</v>
      </c>
      <c r="E486" s="10" t="s">
        <v>207</v>
      </c>
      <c r="F486" s="10" t="s">
        <v>32</v>
      </c>
      <c r="G486" s="10">
        <v>1330</v>
      </c>
      <c r="H486" s="10">
        <v>3480</v>
      </c>
      <c r="I486" s="11" t="s">
        <v>208</v>
      </c>
      <c r="J486" s="11"/>
      <c r="K486" s="23">
        <v>43320504</v>
      </c>
      <c r="L486" s="23">
        <v>43320504</v>
      </c>
      <c r="M486" s="23">
        <v>0</v>
      </c>
      <c r="N486" s="23">
        <v>0</v>
      </c>
      <c r="O486" s="23">
        <v>0</v>
      </c>
      <c r="P486" s="23">
        <v>42038230.630000003</v>
      </c>
      <c r="Q486" s="23">
        <v>42038230.630000003</v>
      </c>
      <c r="R486" s="23">
        <v>1282273.3700000001</v>
      </c>
      <c r="S486" s="23">
        <v>1282273.3700000001</v>
      </c>
      <c r="T486" s="23">
        <v>1282273.3699999973</v>
      </c>
      <c r="U486" s="12">
        <v>0.97040031274797733</v>
      </c>
      <c r="V486" s="12">
        <v>0</v>
      </c>
      <c r="W486" s="12">
        <v>0.97040031274797733</v>
      </c>
    </row>
    <row r="487" spans="1:23" ht="129.6" outlineLevel="2" x14ac:dyDescent="0.3">
      <c r="A487" s="10" t="s">
        <v>28</v>
      </c>
      <c r="B487" s="10" t="s">
        <v>29</v>
      </c>
      <c r="C487" s="10" t="s">
        <v>154</v>
      </c>
      <c r="D487" s="10" t="s">
        <v>198</v>
      </c>
      <c r="E487" s="10" t="s">
        <v>209</v>
      </c>
      <c r="F487" s="10" t="s">
        <v>32</v>
      </c>
      <c r="G487" s="10">
        <v>1330</v>
      </c>
      <c r="H487" s="10">
        <v>3480</v>
      </c>
      <c r="I487" s="11" t="s">
        <v>210</v>
      </c>
      <c r="J487" s="11"/>
      <c r="K487" s="23">
        <v>7630000</v>
      </c>
      <c r="L487" s="23">
        <v>7630000</v>
      </c>
      <c r="M487" s="23">
        <v>0</v>
      </c>
      <c r="N487" s="23">
        <v>0</v>
      </c>
      <c r="O487" s="23">
        <v>0</v>
      </c>
      <c r="P487" s="23">
        <v>7630000</v>
      </c>
      <c r="Q487" s="23">
        <v>7630000</v>
      </c>
      <c r="R487" s="23">
        <v>0</v>
      </c>
      <c r="S487" s="23">
        <v>0</v>
      </c>
      <c r="T487" s="23">
        <v>0</v>
      </c>
      <c r="U487" s="12">
        <v>1</v>
      </c>
      <c r="V487" s="12">
        <v>0</v>
      </c>
      <c r="W487" s="12">
        <v>1</v>
      </c>
    </row>
    <row r="488" spans="1:23" ht="100.8" outlineLevel="2" x14ac:dyDescent="0.3">
      <c r="A488" s="10" t="s">
        <v>28</v>
      </c>
      <c r="B488" s="10" t="s">
        <v>29</v>
      </c>
      <c r="C488" s="10" t="s">
        <v>154</v>
      </c>
      <c r="D488" s="10" t="s">
        <v>198</v>
      </c>
      <c r="E488" s="10" t="s">
        <v>211</v>
      </c>
      <c r="F488" s="10" t="s">
        <v>32</v>
      </c>
      <c r="G488" s="10">
        <v>1330</v>
      </c>
      <c r="H488" s="10">
        <v>3410</v>
      </c>
      <c r="I488" s="11" t="s">
        <v>212</v>
      </c>
      <c r="J488" s="11"/>
      <c r="K488" s="23">
        <v>0.19</v>
      </c>
      <c r="L488" s="23">
        <v>0.19</v>
      </c>
      <c r="M488" s="23">
        <v>0</v>
      </c>
      <c r="N488" s="23">
        <v>0</v>
      </c>
      <c r="O488" s="23">
        <v>0</v>
      </c>
      <c r="P488" s="23">
        <v>0</v>
      </c>
      <c r="Q488" s="23">
        <v>0</v>
      </c>
      <c r="R488" s="23">
        <v>0</v>
      </c>
      <c r="S488" s="23">
        <v>0.19</v>
      </c>
      <c r="T488" s="23">
        <v>0.19</v>
      </c>
      <c r="U488" s="12">
        <v>0</v>
      </c>
      <c r="V488" s="12">
        <v>0</v>
      </c>
      <c r="W488" s="12">
        <v>0</v>
      </c>
    </row>
    <row r="489" spans="1:23" ht="86.4" outlineLevel="2" x14ac:dyDescent="0.3">
      <c r="A489" s="10" t="s">
        <v>28</v>
      </c>
      <c r="B489" s="10" t="s">
        <v>29</v>
      </c>
      <c r="C489" s="10" t="s">
        <v>154</v>
      </c>
      <c r="D489" s="10" t="s">
        <v>198</v>
      </c>
      <c r="E489" s="10" t="s">
        <v>213</v>
      </c>
      <c r="F489" s="10" t="s">
        <v>32</v>
      </c>
      <c r="G489" s="10">
        <v>1330</v>
      </c>
      <c r="H489" s="10">
        <v>3480</v>
      </c>
      <c r="I489" s="11" t="s">
        <v>214</v>
      </c>
      <c r="J489" s="11"/>
      <c r="K489" s="23">
        <v>36913480</v>
      </c>
      <c r="L489" s="23">
        <v>36913480</v>
      </c>
      <c r="M489" s="23">
        <v>0</v>
      </c>
      <c r="N489" s="23">
        <v>0</v>
      </c>
      <c r="O489" s="23">
        <v>0</v>
      </c>
      <c r="P489" s="23">
        <v>36913480</v>
      </c>
      <c r="Q489" s="23">
        <v>36913480</v>
      </c>
      <c r="R489" s="23">
        <v>0</v>
      </c>
      <c r="S489" s="23">
        <v>0</v>
      </c>
      <c r="T489" s="23">
        <v>0</v>
      </c>
      <c r="U489" s="12">
        <v>1</v>
      </c>
      <c r="V489" s="12">
        <v>0</v>
      </c>
      <c r="W489" s="12">
        <v>1</v>
      </c>
    </row>
    <row r="490" spans="1:23" ht="100.8" outlineLevel="2" x14ac:dyDescent="0.3">
      <c r="A490" s="10" t="s">
        <v>217</v>
      </c>
      <c r="B490" s="10" t="s">
        <v>29</v>
      </c>
      <c r="C490" s="10" t="s">
        <v>154</v>
      </c>
      <c r="D490" s="10" t="s">
        <v>158</v>
      </c>
      <c r="E490" s="10" t="s">
        <v>52</v>
      </c>
      <c r="F490" s="10" t="s">
        <v>32</v>
      </c>
      <c r="G490" s="10">
        <v>1310</v>
      </c>
      <c r="H490" s="10">
        <v>3480</v>
      </c>
      <c r="I490" s="11" t="s">
        <v>159</v>
      </c>
      <c r="J490" s="11"/>
      <c r="K490" s="23">
        <v>24059165</v>
      </c>
      <c r="L490" s="23">
        <v>24059165</v>
      </c>
      <c r="M490" s="23">
        <v>0</v>
      </c>
      <c r="N490" s="23">
        <v>0</v>
      </c>
      <c r="O490" s="23">
        <v>0</v>
      </c>
      <c r="P490" s="23">
        <v>19006992.640000001</v>
      </c>
      <c r="Q490" s="23">
        <v>19006992.640000001</v>
      </c>
      <c r="R490" s="23">
        <v>5052172.3600000003</v>
      </c>
      <c r="S490" s="23">
        <v>5052172.3600000003</v>
      </c>
      <c r="T490" s="23">
        <v>5052172.3599999994</v>
      </c>
      <c r="U490" s="12">
        <v>0.79001048623258541</v>
      </c>
      <c r="V490" s="12">
        <v>0</v>
      </c>
      <c r="W490" s="12">
        <v>0.79001048623258541</v>
      </c>
    </row>
    <row r="491" spans="1:23" ht="86.4" outlineLevel="2" x14ac:dyDescent="0.3">
      <c r="A491" s="10" t="s">
        <v>217</v>
      </c>
      <c r="B491" s="10" t="s">
        <v>29</v>
      </c>
      <c r="C491" s="10" t="s">
        <v>154</v>
      </c>
      <c r="D491" s="10" t="s">
        <v>158</v>
      </c>
      <c r="E491" s="10" t="s">
        <v>160</v>
      </c>
      <c r="F491" s="10" t="s">
        <v>32</v>
      </c>
      <c r="G491" s="10">
        <v>1310</v>
      </c>
      <c r="H491" s="10">
        <v>3480</v>
      </c>
      <c r="I491" s="11" t="s">
        <v>161</v>
      </c>
      <c r="J491" s="11"/>
      <c r="K491" s="23">
        <v>22898211</v>
      </c>
      <c r="L491" s="23">
        <v>22898211</v>
      </c>
      <c r="M491" s="23">
        <v>0</v>
      </c>
      <c r="N491" s="23">
        <v>0</v>
      </c>
      <c r="O491" s="23">
        <v>0</v>
      </c>
      <c r="P491" s="23">
        <v>20645864.84</v>
      </c>
      <c r="Q491" s="23">
        <v>20645864.84</v>
      </c>
      <c r="R491" s="23">
        <v>2252346.16</v>
      </c>
      <c r="S491" s="23">
        <v>2252346.16</v>
      </c>
      <c r="T491" s="23">
        <v>2252346.16</v>
      </c>
      <c r="U491" s="12">
        <v>0.90163658811598857</v>
      </c>
      <c r="V491" s="12">
        <v>0</v>
      </c>
      <c r="W491" s="12">
        <v>0.90163658811598857</v>
      </c>
    </row>
    <row r="492" spans="1:23" ht="100.8" outlineLevel="2" x14ac:dyDescent="0.3">
      <c r="A492" s="10" t="s">
        <v>217</v>
      </c>
      <c r="B492" s="10" t="s">
        <v>29</v>
      </c>
      <c r="C492" s="10" t="s">
        <v>154</v>
      </c>
      <c r="D492" s="10" t="s">
        <v>158</v>
      </c>
      <c r="E492" s="10" t="s">
        <v>191</v>
      </c>
      <c r="F492" s="10" t="s">
        <v>32</v>
      </c>
      <c r="G492" s="10">
        <v>1310</v>
      </c>
      <c r="H492" s="10">
        <v>3480</v>
      </c>
      <c r="I492" s="11" t="s">
        <v>268</v>
      </c>
      <c r="J492" s="11"/>
      <c r="K492" s="23">
        <v>5918480000</v>
      </c>
      <c r="L492" s="23">
        <v>5918480000</v>
      </c>
      <c r="M492" s="23">
        <v>0</v>
      </c>
      <c r="N492" s="23">
        <v>0</v>
      </c>
      <c r="O492" s="23">
        <v>0</v>
      </c>
      <c r="P492" s="23">
        <v>5831736844.1700001</v>
      </c>
      <c r="Q492" s="23">
        <v>5831736844.1700001</v>
      </c>
      <c r="R492" s="23">
        <v>86743155.829999998</v>
      </c>
      <c r="S492" s="23">
        <v>86743155.829999998</v>
      </c>
      <c r="T492" s="23">
        <v>86743155.829999924</v>
      </c>
      <c r="U492" s="12">
        <v>0.98534367678356605</v>
      </c>
      <c r="V492" s="12">
        <v>0</v>
      </c>
      <c r="W492" s="12">
        <v>0.98534367678356605</v>
      </c>
    </row>
    <row r="493" spans="1:23" outlineLevel="2" x14ac:dyDescent="0.3">
      <c r="A493" s="10" t="s">
        <v>217</v>
      </c>
      <c r="B493" s="10" t="s">
        <v>29</v>
      </c>
      <c r="C493" s="10" t="s">
        <v>154</v>
      </c>
      <c r="D493" s="10" t="s">
        <v>269</v>
      </c>
      <c r="E493" s="10"/>
      <c r="F493" s="10" t="s">
        <v>32</v>
      </c>
      <c r="G493" s="10">
        <v>1320</v>
      </c>
      <c r="H493" s="10">
        <v>3480</v>
      </c>
      <c r="I493" s="11" t="s">
        <v>270</v>
      </c>
      <c r="J493" s="11"/>
      <c r="K493" s="23">
        <v>8570284773</v>
      </c>
      <c r="L493" s="23">
        <v>8570284773</v>
      </c>
      <c r="M493" s="23">
        <v>0</v>
      </c>
      <c r="N493" s="23">
        <v>0</v>
      </c>
      <c r="O493" s="23">
        <v>0</v>
      </c>
      <c r="P493" s="23">
        <v>8570260790.3800001</v>
      </c>
      <c r="Q493" s="23">
        <v>8570260790.3800001</v>
      </c>
      <c r="R493" s="23">
        <v>23982.62</v>
      </c>
      <c r="S493" s="23">
        <v>23982.62</v>
      </c>
      <c r="T493" s="23">
        <v>23982.619999885559</v>
      </c>
      <c r="U493" s="12">
        <v>0.99999720165424666</v>
      </c>
      <c r="V493" s="12">
        <v>0</v>
      </c>
      <c r="W493" s="12">
        <v>0.99999720165424666</v>
      </c>
    </row>
    <row r="494" spans="1:23" outlineLevel="2" x14ac:dyDescent="0.3">
      <c r="A494" s="10" t="s">
        <v>217</v>
      </c>
      <c r="B494" s="10" t="s">
        <v>29</v>
      </c>
      <c r="C494" s="10" t="s">
        <v>154</v>
      </c>
      <c r="D494" s="10" t="s">
        <v>184</v>
      </c>
      <c r="E494" s="10"/>
      <c r="F494" s="10" t="s">
        <v>32</v>
      </c>
      <c r="G494" s="10">
        <v>1320</v>
      </c>
      <c r="H494" s="10">
        <v>3480</v>
      </c>
      <c r="I494" s="11" t="s">
        <v>185</v>
      </c>
      <c r="J494" s="11"/>
      <c r="K494" s="23">
        <v>105613661</v>
      </c>
      <c r="L494" s="23">
        <v>105613661</v>
      </c>
      <c r="M494" s="23">
        <v>0</v>
      </c>
      <c r="N494" s="23">
        <v>0</v>
      </c>
      <c r="O494" s="23">
        <v>0</v>
      </c>
      <c r="P494" s="23">
        <v>41149595.450000003</v>
      </c>
      <c r="Q494" s="23">
        <v>32444845.879999999</v>
      </c>
      <c r="R494" s="23">
        <v>64464065.549999997</v>
      </c>
      <c r="S494" s="23">
        <v>64464065.549999997</v>
      </c>
      <c r="T494" s="23">
        <v>64464065.549999997</v>
      </c>
      <c r="U494" s="12">
        <v>0.38962379544820441</v>
      </c>
      <c r="V494" s="12">
        <v>0</v>
      </c>
      <c r="W494" s="12">
        <v>0.38962379544820441</v>
      </c>
    </row>
    <row r="495" spans="1:23" outlineLevel="2" x14ac:dyDescent="0.3">
      <c r="A495" s="10" t="s">
        <v>217</v>
      </c>
      <c r="B495" s="10" t="s">
        <v>29</v>
      </c>
      <c r="C495" s="10" t="s">
        <v>154</v>
      </c>
      <c r="D495" s="10" t="s">
        <v>196</v>
      </c>
      <c r="E495" s="10"/>
      <c r="F495" s="10" t="s">
        <v>32</v>
      </c>
      <c r="G495" s="10">
        <v>1320</v>
      </c>
      <c r="H495" s="10">
        <v>3480</v>
      </c>
      <c r="I495" s="11" t="s">
        <v>271</v>
      </c>
      <c r="J495" s="11"/>
      <c r="K495" s="23">
        <v>10893875647</v>
      </c>
      <c r="L495" s="23">
        <v>10893875647</v>
      </c>
      <c r="M495" s="23">
        <v>0</v>
      </c>
      <c r="N495" s="23">
        <v>0</v>
      </c>
      <c r="O495" s="23">
        <v>0</v>
      </c>
      <c r="P495" s="23">
        <v>10760748223.84</v>
      </c>
      <c r="Q495" s="23">
        <v>10760748223.84</v>
      </c>
      <c r="R495" s="23">
        <v>133127423.16</v>
      </c>
      <c r="S495" s="23">
        <v>133127423.16</v>
      </c>
      <c r="T495" s="23">
        <v>133127423.15999985</v>
      </c>
      <c r="U495" s="12">
        <v>0.98777960870182491</v>
      </c>
      <c r="V495" s="12">
        <v>0</v>
      </c>
      <c r="W495" s="12">
        <v>0.98777960870182491</v>
      </c>
    </row>
    <row r="496" spans="1:23" ht="57.6" outlineLevel="2" x14ac:dyDescent="0.3">
      <c r="A496" s="10" t="s">
        <v>273</v>
      </c>
      <c r="B496" s="10" t="s">
        <v>29</v>
      </c>
      <c r="C496" s="10" t="s">
        <v>154</v>
      </c>
      <c r="D496" s="10" t="s">
        <v>155</v>
      </c>
      <c r="E496" s="10" t="s">
        <v>52</v>
      </c>
      <c r="F496" s="10" t="s">
        <v>32</v>
      </c>
      <c r="G496" s="10">
        <v>1310</v>
      </c>
      <c r="H496" s="10">
        <v>3480</v>
      </c>
      <c r="I496" s="11" t="s">
        <v>278</v>
      </c>
      <c r="J496" s="11"/>
      <c r="K496" s="23">
        <v>1700000000</v>
      </c>
      <c r="L496" s="23">
        <v>1700000000</v>
      </c>
      <c r="M496" s="23">
        <v>0</v>
      </c>
      <c r="N496" s="23">
        <v>0</v>
      </c>
      <c r="O496" s="23">
        <v>0</v>
      </c>
      <c r="P496" s="23">
        <v>1559000000</v>
      </c>
      <c r="Q496" s="23">
        <v>1559000000</v>
      </c>
      <c r="R496" s="23">
        <v>141000000</v>
      </c>
      <c r="S496" s="23">
        <v>141000000</v>
      </c>
      <c r="T496" s="23">
        <v>141000000</v>
      </c>
      <c r="U496" s="12">
        <v>0.91705882352941182</v>
      </c>
      <c r="V496" s="12">
        <v>0</v>
      </c>
      <c r="W496" s="12">
        <v>0.91705882352941182</v>
      </c>
    </row>
    <row r="497" spans="1:23" ht="100.8" outlineLevel="2" x14ac:dyDescent="0.3">
      <c r="A497" s="10" t="s">
        <v>273</v>
      </c>
      <c r="B497" s="10" t="s">
        <v>29</v>
      </c>
      <c r="C497" s="10" t="s">
        <v>154</v>
      </c>
      <c r="D497" s="10" t="s">
        <v>158</v>
      </c>
      <c r="E497" s="10" t="s">
        <v>52</v>
      </c>
      <c r="F497" s="10" t="s">
        <v>32</v>
      </c>
      <c r="G497" s="10">
        <v>1310</v>
      </c>
      <c r="H497" s="10">
        <v>3480</v>
      </c>
      <c r="I497" s="11" t="s">
        <v>159</v>
      </c>
      <c r="J497" s="11"/>
      <c r="K497" s="23">
        <v>11365377</v>
      </c>
      <c r="L497" s="23">
        <v>11365377</v>
      </c>
      <c r="M497" s="23">
        <v>0</v>
      </c>
      <c r="N497" s="23">
        <v>0</v>
      </c>
      <c r="O497" s="23">
        <v>0</v>
      </c>
      <c r="P497" s="23">
        <v>10199111.43</v>
      </c>
      <c r="Q497" s="23">
        <v>10199111.43</v>
      </c>
      <c r="R497" s="23">
        <v>1166265.57</v>
      </c>
      <c r="S497" s="23">
        <v>1166265.57</v>
      </c>
      <c r="T497" s="23">
        <v>1166265.5700000003</v>
      </c>
      <c r="U497" s="12">
        <v>0.89738434809509615</v>
      </c>
      <c r="V497" s="12">
        <v>0</v>
      </c>
      <c r="W497" s="12">
        <v>0.89738434809509615</v>
      </c>
    </row>
    <row r="498" spans="1:23" ht="86.4" outlineLevel="2" x14ac:dyDescent="0.3">
      <c r="A498" s="10" t="s">
        <v>273</v>
      </c>
      <c r="B498" s="10" t="s">
        <v>29</v>
      </c>
      <c r="C498" s="10" t="s">
        <v>154</v>
      </c>
      <c r="D498" s="10" t="s">
        <v>158</v>
      </c>
      <c r="E498" s="10" t="s">
        <v>160</v>
      </c>
      <c r="F498" s="10" t="s">
        <v>32</v>
      </c>
      <c r="G498" s="10">
        <v>1310</v>
      </c>
      <c r="H498" s="10">
        <v>3480</v>
      </c>
      <c r="I498" s="11" t="s">
        <v>161</v>
      </c>
      <c r="J498" s="11"/>
      <c r="K498" s="23">
        <v>15978183</v>
      </c>
      <c r="L498" s="23">
        <v>15978183</v>
      </c>
      <c r="M498" s="23">
        <v>0</v>
      </c>
      <c r="N498" s="23">
        <v>0</v>
      </c>
      <c r="O498" s="23">
        <v>0</v>
      </c>
      <c r="P498" s="23">
        <v>14777183.83</v>
      </c>
      <c r="Q498" s="23">
        <v>14777183.83</v>
      </c>
      <c r="R498" s="23">
        <v>1200999.17</v>
      </c>
      <c r="S498" s="23">
        <v>1200999.17</v>
      </c>
      <c r="T498" s="23">
        <v>1200999.17</v>
      </c>
      <c r="U498" s="12">
        <v>0.92483505978120295</v>
      </c>
      <c r="V498" s="12">
        <v>0</v>
      </c>
      <c r="W498" s="12">
        <v>0.92483505978120295</v>
      </c>
    </row>
    <row r="499" spans="1:23" ht="129.6" outlineLevel="2" x14ac:dyDescent="0.3">
      <c r="A499" s="10" t="s">
        <v>273</v>
      </c>
      <c r="B499" s="10" t="s">
        <v>29</v>
      </c>
      <c r="C499" s="10" t="s">
        <v>154</v>
      </c>
      <c r="D499" s="10" t="s">
        <v>158</v>
      </c>
      <c r="E499" s="10" t="s">
        <v>279</v>
      </c>
      <c r="F499" s="10" t="s">
        <v>32</v>
      </c>
      <c r="G499" s="10">
        <v>1310</v>
      </c>
      <c r="H499" s="10">
        <v>3480</v>
      </c>
      <c r="I499" s="11" t="s">
        <v>280</v>
      </c>
      <c r="J499" s="11"/>
      <c r="K499" s="23">
        <v>1200000000</v>
      </c>
      <c r="L499" s="23">
        <v>1200000000</v>
      </c>
      <c r="M499" s="23">
        <v>0</v>
      </c>
      <c r="N499" s="23">
        <v>0</v>
      </c>
      <c r="O499" s="23">
        <v>0</v>
      </c>
      <c r="P499" s="23">
        <v>1196817671.3299999</v>
      </c>
      <c r="Q499" s="23">
        <v>1196817671.3299999</v>
      </c>
      <c r="R499" s="23">
        <v>3182328.67</v>
      </c>
      <c r="S499" s="23">
        <v>3182328.67</v>
      </c>
      <c r="T499" s="23">
        <v>3182328.6700000763</v>
      </c>
      <c r="U499" s="12">
        <v>0.9973480594416666</v>
      </c>
      <c r="V499" s="12">
        <v>0</v>
      </c>
      <c r="W499" s="12">
        <v>0.9973480594416666</v>
      </c>
    </row>
    <row r="500" spans="1:23" ht="409.6" outlineLevel="2" x14ac:dyDescent="0.3">
      <c r="A500" s="10" t="s">
        <v>273</v>
      </c>
      <c r="B500" s="10" t="s">
        <v>29</v>
      </c>
      <c r="C500" s="10" t="s">
        <v>154</v>
      </c>
      <c r="D500" s="10" t="s">
        <v>158</v>
      </c>
      <c r="E500" s="10" t="s">
        <v>281</v>
      </c>
      <c r="F500" s="10" t="s">
        <v>32</v>
      </c>
      <c r="G500" s="10">
        <v>1310</v>
      </c>
      <c r="H500" s="10">
        <v>3480</v>
      </c>
      <c r="I500" s="11" t="s">
        <v>282</v>
      </c>
      <c r="J500" s="11"/>
      <c r="K500" s="23">
        <v>123189478</v>
      </c>
      <c r="L500" s="23">
        <v>123189478</v>
      </c>
      <c r="M500" s="23">
        <v>0</v>
      </c>
      <c r="N500" s="23">
        <v>0</v>
      </c>
      <c r="O500" s="23">
        <v>0</v>
      </c>
      <c r="P500" s="23">
        <v>123189478</v>
      </c>
      <c r="Q500" s="23">
        <v>123189478</v>
      </c>
      <c r="R500" s="23">
        <v>0</v>
      </c>
      <c r="S500" s="23">
        <v>0</v>
      </c>
      <c r="T500" s="23">
        <v>0</v>
      </c>
      <c r="U500" s="12">
        <v>1</v>
      </c>
      <c r="V500" s="12">
        <v>0</v>
      </c>
      <c r="W500" s="12">
        <v>1</v>
      </c>
    </row>
    <row r="501" spans="1:23" outlineLevel="2" x14ac:dyDescent="0.3">
      <c r="A501" s="10" t="s">
        <v>273</v>
      </c>
      <c r="B501" s="10" t="s">
        <v>29</v>
      </c>
      <c r="C501" s="10" t="s">
        <v>154</v>
      </c>
      <c r="D501" s="10" t="s">
        <v>283</v>
      </c>
      <c r="E501" s="10"/>
      <c r="F501" s="10" t="s">
        <v>32</v>
      </c>
      <c r="G501" s="10">
        <v>1320</v>
      </c>
      <c r="H501" s="10">
        <v>3480</v>
      </c>
      <c r="I501" s="11" t="s">
        <v>284</v>
      </c>
      <c r="J501" s="11"/>
      <c r="K501" s="23">
        <v>1300000</v>
      </c>
      <c r="L501" s="23">
        <v>1300000</v>
      </c>
      <c r="M501" s="23">
        <v>0</v>
      </c>
      <c r="N501" s="23">
        <v>0</v>
      </c>
      <c r="O501" s="23">
        <v>0</v>
      </c>
      <c r="P501" s="23">
        <v>1158100</v>
      </c>
      <c r="Q501" s="23">
        <v>1158100</v>
      </c>
      <c r="R501" s="23">
        <v>141900</v>
      </c>
      <c r="S501" s="23">
        <v>141900</v>
      </c>
      <c r="T501" s="23">
        <v>141900</v>
      </c>
      <c r="U501" s="12">
        <v>0.89084615384615384</v>
      </c>
      <c r="V501" s="12">
        <v>0</v>
      </c>
      <c r="W501" s="12">
        <v>0.89084615384615384</v>
      </c>
    </row>
    <row r="502" spans="1:23" outlineLevel="2" x14ac:dyDescent="0.3">
      <c r="A502" s="10" t="s">
        <v>273</v>
      </c>
      <c r="B502" s="10" t="s">
        <v>29</v>
      </c>
      <c r="C502" s="10" t="s">
        <v>154</v>
      </c>
      <c r="D502" s="10" t="s">
        <v>184</v>
      </c>
      <c r="E502" s="10"/>
      <c r="F502" s="10" t="s">
        <v>32</v>
      </c>
      <c r="G502" s="10">
        <v>1320</v>
      </c>
      <c r="H502" s="10">
        <v>3480</v>
      </c>
      <c r="I502" s="11" t="s">
        <v>185</v>
      </c>
      <c r="J502" s="11"/>
      <c r="K502" s="23">
        <v>28089980</v>
      </c>
      <c r="L502" s="23">
        <v>28089980</v>
      </c>
      <c r="M502" s="23">
        <v>0</v>
      </c>
      <c r="N502" s="23">
        <v>0</v>
      </c>
      <c r="O502" s="23">
        <v>0</v>
      </c>
      <c r="P502" s="23">
        <v>21791394.890000001</v>
      </c>
      <c r="Q502" s="23">
        <v>17890690.359999999</v>
      </c>
      <c r="R502" s="23">
        <v>6298585.1100000003</v>
      </c>
      <c r="S502" s="23">
        <v>6298585.1100000003</v>
      </c>
      <c r="T502" s="23">
        <v>6298585.1099999994</v>
      </c>
      <c r="U502" s="12">
        <v>0.77577110734859911</v>
      </c>
      <c r="V502" s="12">
        <v>0</v>
      </c>
      <c r="W502" s="12">
        <v>0.77577110734859911</v>
      </c>
    </row>
    <row r="503" spans="1:23" ht="187.2" outlineLevel="2" x14ac:dyDescent="0.3">
      <c r="A503" s="10" t="s">
        <v>273</v>
      </c>
      <c r="B503" s="10" t="s">
        <v>29</v>
      </c>
      <c r="C503" s="10" t="s">
        <v>154</v>
      </c>
      <c r="D503" s="10" t="s">
        <v>196</v>
      </c>
      <c r="E503" s="10"/>
      <c r="F503" s="10" t="s">
        <v>32</v>
      </c>
      <c r="G503" s="10">
        <v>1320</v>
      </c>
      <c r="H503" s="10">
        <v>3480</v>
      </c>
      <c r="I503" s="11" t="s">
        <v>197</v>
      </c>
      <c r="J503" s="11"/>
      <c r="K503" s="23">
        <v>391247172</v>
      </c>
      <c r="L503" s="23">
        <v>391247172</v>
      </c>
      <c r="M503" s="23">
        <v>0</v>
      </c>
      <c r="N503" s="23">
        <v>0</v>
      </c>
      <c r="O503" s="23">
        <v>0</v>
      </c>
      <c r="P503" s="23">
        <v>390882944.75</v>
      </c>
      <c r="Q503" s="23">
        <v>390882944.75</v>
      </c>
      <c r="R503" s="23">
        <v>364227.25</v>
      </c>
      <c r="S503" s="23">
        <v>364227.25</v>
      </c>
      <c r="T503" s="23">
        <v>364227.25</v>
      </c>
      <c r="U503" s="12">
        <v>0.99906906100269521</v>
      </c>
      <c r="V503" s="12">
        <v>0</v>
      </c>
      <c r="W503" s="12">
        <v>0.99906906100269521</v>
      </c>
    </row>
    <row r="504" spans="1:23" ht="115.2" outlineLevel="2" x14ac:dyDescent="0.3">
      <c r="A504" s="10" t="s">
        <v>273</v>
      </c>
      <c r="B504" s="10" t="s">
        <v>29</v>
      </c>
      <c r="C504" s="10" t="s">
        <v>154</v>
      </c>
      <c r="D504" s="10" t="s">
        <v>198</v>
      </c>
      <c r="E504" s="10" t="s">
        <v>52</v>
      </c>
      <c r="F504" s="10" t="s">
        <v>32</v>
      </c>
      <c r="G504" s="10">
        <v>1330</v>
      </c>
      <c r="H504" s="10">
        <v>3480</v>
      </c>
      <c r="I504" s="11" t="s">
        <v>285</v>
      </c>
      <c r="J504" s="11"/>
      <c r="K504" s="23">
        <v>60059004</v>
      </c>
      <c r="L504" s="23">
        <v>60059004</v>
      </c>
      <c r="M504" s="23">
        <v>0</v>
      </c>
      <c r="N504" s="23">
        <v>0</v>
      </c>
      <c r="O504" s="23">
        <v>0</v>
      </c>
      <c r="P504" s="23">
        <v>60059004</v>
      </c>
      <c r="Q504" s="23">
        <v>60059004</v>
      </c>
      <c r="R504" s="23">
        <v>0</v>
      </c>
      <c r="S504" s="23">
        <v>0</v>
      </c>
      <c r="T504" s="23">
        <v>0</v>
      </c>
      <c r="U504" s="12">
        <v>1</v>
      </c>
      <c r="V504" s="12">
        <v>0</v>
      </c>
      <c r="W504" s="12">
        <v>1</v>
      </c>
    </row>
    <row r="505" spans="1:23" ht="100.8" outlineLevel="2" x14ac:dyDescent="0.3">
      <c r="A505" s="10" t="s">
        <v>287</v>
      </c>
      <c r="B505" s="10" t="s">
        <v>29</v>
      </c>
      <c r="C505" s="10" t="s">
        <v>154</v>
      </c>
      <c r="D505" s="10" t="s">
        <v>158</v>
      </c>
      <c r="E505" s="10" t="s">
        <v>52</v>
      </c>
      <c r="F505" s="10">
        <v>280</v>
      </c>
      <c r="G505" s="10">
        <v>1310</v>
      </c>
      <c r="H505" s="10">
        <v>3480</v>
      </c>
      <c r="I505" s="11" t="s">
        <v>159</v>
      </c>
      <c r="J505" s="11"/>
      <c r="K505" s="23">
        <v>578840</v>
      </c>
      <c r="L505" s="23">
        <v>578840</v>
      </c>
      <c r="M505" s="23">
        <v>0</v>
      </c>
      <c r="N505" s="23">
        <v>0</v>
      </c>
      <c r="O505" s="23">
        <v>0</v>
      </c>
      <c r="P505" s="23">
        <v>0</v>
      </c>
      <c r="Q505" s="23">
        <v>0</v>
      </c>
      <c r="R505" s="23">
        <v>578840</v>
      </c>
      <c r="S505" s="23">
        <v>578840</v>
      </c>
      <c r="T505" s="23">
        <v>578840</v>
      </c>
      <c r="U505" s="12">
        <v>0</v>
      </c>
      <c r="V505" s="12">
        <v>0</v>
      </c>
      <c r="W505" s="12">
        <v>0</v>
      </c>
    </row>
    <row r="506" spans="1:23" ht="100.8" outlineLevel="2" x14ac:dyDescent="0.3">
      <c r="A506" s="10" t="s">
        <v>287</v>
      </c>
      <c r="B506" s="10" t="s">
        <v>29</v>
      </c>
      <c r="C506" s="10" t="s">
        <v>154</v>
      </c>
      <c r="D506" s="10" t="s">
        <v>158</v>
      </c>
      <c r="E506" s="10" t="s">
        <v>52</v>
      </c>
      <c r="F506" s="10" t="s">
        <v>32</v>
      </c>
      <c r="G506" s="10">
        <v>1310</v>
      </c>
      <c r="H506" s="10">
        <v>3480</v>
      </c>
      <c r="I506" s="11" t="s">
        <v>159</v>
      </c>
      <c r="J506" s="11"/>
      <c r="K506" s="23">
        <v>4579433</v>
      </c>
      <c r="L506" s="23">
        <v>4579433</v>
      </c>
      <c r="M506" s="23">
        <v>0</v>
      </c>
      <c r="N506" s="23">
        <v>0</v>
      </c>
      <c r="O506" s="23">
        <v>0</v>
      </c>
      <c r="P506" s="23">
        <v>3789100.1</v>
      </c>
      <c r="Q506" s="23">
        <v>3789100.1</v>
      </c>
      <c r="R506" s="23">
        <v>790332.9</v>
      </c>
      <c r="S506" s="23">
        <v>790332.9</v>
      </c>
      <c r="T506" s="23">
        <v>790332.89999999991</v>
      </c>
      <c r="U506" s="12">
        <v>0.8274168657997617</v>
      </c>
      <c r="V506" s="12">
        <v>0</v>
      </c>
      <c r="W506" s="12">
        <v>0.8274168657997617</v>
      </c>
    </row>
    <row r="507" spans="1:23" ht="100.8" outlineLevel="2" x14ac:dyDescent="0.3">
      <c r="A507" s="10" t="s">
        <v>287</v>
      </c>
      <c r="B507" s="10" t="s">
        <v>29</v>
      </c>
      <c r="C507" s="10" t="s">
        <v>154</v>
      </c>
      <c r="D507" s="10" t="s">
        <v>158</v>
      </c>
      <c r="E507" s="10" t="s">
        <v>160</v>
      </c>
      <c r="F507" s="10">
        <v>280</v>
      </c>
      <c r="G507" s="10">
        <v>1310</v>
      </c>
      <c r="H507" s="10">
        <v>3480</v>
      </c>
      <c r="I507" s="11" t="s">
        <v>159</v>
      </c>
      <c r="J507" s="11"/>
      <c r="K507" s="23">
        <v>249492</v>
      </c>
      <c r="L507" s="23">
        <v>249492</v>
      </c>
      <c r="M507" s="23">
        <v>0</v>
      </c>
      <c r="N507" s="23">
        <v>0</v>
      </c>
      <c r="O507" s="23">
        <v>0</v>
      </c>
      <c r="P507" s="23">
        <v>0</v>
      </c>
      <c r="Q507" s="23">
        <v>0</v>
      </c>
      <c r="R507" s="23">
        <v>249492</v>
      </c>
      <c r="S507" s="23">
        <v>249492</v>
      </c>
      <c r="T507" s="23">
        <v>249492</v>
      </c>
      <c r="U507" s="12">
        <v>0</v>
      </c>
      <c r="V507" s="12">
        <v>0</v>
      </c>
      <c r="W507" s="12">
        <v>0</v>
      </c>
    </row>
    <row r="508" spans="1:23" ht="86.4" outlineLevel="2" x14ac:dyDescent="0.3">
      <c r="A508" s="10" t="s">
        <v>287</v>
      </c>
      <c r="B508" s="10" t="s">
        <v>29</v>
      </c>
      <c r="C508" s="10" t="s">
        <v>154</v>
      </c>
      <c r="D508" s="10" t="s">
        <v>158</v>
      </c>
      <c r="E508" s="10" t="s">
        <v>160</v>
      </c>
      <c r="F508" s="10" t="s">
        <v>32</v>
      </c>
      <c r="G508" s="10">
        <v>1310</v>
      </c>
      <c r="H508" s="10">
        <v>3480</v>
      </c>
      <c r="I508" s="11" t="s">
        <v>161</v>
      </c>
      <c r="J508" s="11"/>
      <c r="K508" s="23">
        <v>3585743</v>
      </c>
      <c r="L508" s="23">
        <v>3585743</v>
      </c>
      <c r="M508" s="23">
        <v>0</v>
      </c>
      <c r="N508" s="23">
        <v>0</v>
      </c>
      <c r="O508" s="23">
        <v>0</v>
      </c>
      <c r="P508" s="23">
        <v>3478800.2</v>
      </c>
      <c r="Q508" s="23">
        <v>3478800.2</v>
      </c>
      <c r="R508" s="23">
        <v>106942.8</v>
      </c>
      <c r="S508" s="23">
        <v>106942.8</v>
      </c>
      <c r="T508" s="23">
        <v>106942.79999999981</v>
      </c>
      <c r="U508" s="12">
        <v>0.97017555357425234</v>
      </c>
      <c r="V508" s="12">
        <v>0</v>
      </c>
      <c r="W508" s="12">
        <v>0.97017555357425234</v>
      </c>
    </row>
    <row r="509" spans="1:23" outlineLevel="2" x14ac:dyDescent="0.3">
      <c r="A509" s="10" t="s">
        <v>287</v>
      </c>
      <c r="B509" s="10" t="s">
        <v>29</v>
      </c>
      <c r="C509" s="10" t="s">
        <v>154</v>
      </c>
      <c r="D509" s="10" t="s">
        <v>184</v>
      </c>
      <c r="E509" s="10"/>
      <c r="F509" s="10" t="s">
        <v>32</v>
      </c>
      <c r="G509" s="10">
        <v>1320</v>
      </c>
      <c r="H509" s="10">
        <v>3480</v>
      </c>
      <c r="I509" s="11" t="s">
        <v>185</v>
      </c>
      <c r="J509" s="11"/>
      <c r="K509" s="23">
        <v>7410745</v>
      </c>
      <c r="L509" s="23">
        <v>7410745</v>
      </c>
      <c r="M509" s="23">
        <v>0</v>
      </c>
      <c r="N509" s="23">
        <v>0</v>
      </c>
      <c r="O509" s="23">
        <v>0</v>
      </c>
      <c r="P509" s="23">
        <v>3399347.66</v>
      </c>
      <c r="Q509" s="23">
        <v>2484135.09</v>
      </c>
      <c r="R509" s="23">
        <v>4011397.34</v>
      </c>
      <c r="S509" s="23">
        <v>4011397.34</v>
      </c>
      <c r="T509" s="23">
        <v>4011397.34</v>
      </c>
      <c r="U509" s="12">
        <v>0.45870525298063825</v>
      </c>
      <c r="V509" s="12">
        <v>0</v>
      </c>
      <c r="W509" s="12">
        <v>0.45870525298063825</v>
      </c>
    </row>
    <row r="510" spans="1:23" ht="187.2" outlineLevel="2" x14ac:dyDescent="0.3">
      <c r="A510" s="10" t="s">
        <v>287</v>
      </c>
      <c r="B510" s="10" t="s">
        <v>29</v>
      </c>
      <c r="C510" s="10" t="s">
        <v>154</v>
      </c>
      <c r="D510" s="10" t="s">
        <v>196</v>
      </c>
      <c r="E510" s="10"/>
      <c r="F510" s="10" t="s">
        <v>32</v>
      </c>
      <c r="G510" s="10">
        <v>1320</v>
      </c>
      <c r="H510" s="10">
        <v>3480</v>
      </c>
      <c r="I510" s="11" t="s">
        <v>197</v>
      </c>
      <c r="J510" s="11"/>
      <c r="K510" s="23">
        <v>581243416</v>
      </c>
      <c r="L510" s="23">
        <v>581243416</v>
      </c>
      <c r="M510" s="23">
        <v>0</v>
      </c>
      <c r="N510" s="23">
        <v>0</v>
      </c>
      <c r="O510" s="23">
        <v>0</v>
      </c>
      <c r="P510" s="23">
        <v>308747445.35000002</v>
      </c>
      <c r="Q510" s="23">
        <v>304830880.62</v>
      </c>
      <c r="R510" s="23">
        <v>272495970.64999998</v>
      </c>
      <c r="S510" s="23">
        <v>272495970.64999998</v>
      </c>
      <c r="T510" s="23">
        <v>272495970.64999998</v>
      </c>
      <c r="U510" s="12">
        <v>0.53118441749368572</v>
      </c>
      <c r="V510" s="12">
        <v>0</v>
      </c>
      <c r="W510" s="12">
        <v>0.53118441749368572</v>
      </c>
    </row>
    <row r="511" spans="1:23" ht="100.8" outlineLevel="2" x14ac:dyDescent="0.3">
      <c r="A511" s="10" t="s">
        <v>301</v>
      </c>
      <c r="B511" s="10" t="s">
        <v>29</v>
      </c>
      <c r="C511" s="10" t="s">
        <v>154</v>
      </c>
      <c r="D511" s="10" t="s">
        <v>158</v>
      </c>
      <c r="E511" s="10" t="s">
        <v>52</v>
      </c>
      <c r="F511" s="10" t="s">
        <v>32</v>
      </c>
      <c r="G511" s="10">
        <v>1310</v>
      </c>
      <c r="H511" s="10">
        <v>3480</v>
      </c>
      <c r="I511" s="11" t="s">
        <v>159</v>
      </c>
      <c r="J511" s="11"/>
      <c r="K511" s="23">
        <v>9710237</v>
      </c>
      <c r="L511" s="23">
        <v>9710237</v>
      </c>
      <c r="M511" s="23">
        <v>0</v>
      </c>
      <c r="N511" s="23">
        <v>0</v>
      </c>
      <c r="O511" s="23">
        <v>0</v>
      </c>
      <c r="P511" s="23">
        <v>8906082.5999999996</v>
      </c>
      <c r="Q511" s="23">
        <v>8906082.5999999996</v>
      </c>
      <c r="R511" s="23">
        <v>804154.4</v>
      </c>
      <c r="S511" s="23">
        <v>804154.4</v>
      </c>
      <c r="T511" s="23">
        <v>804154.40000000037</v>
      </c>
      <c r="U511" s="12">
        <v>0.91718488436482026</v>
      </c>
      <c r="V511" s="12">
        <v>0</v>
      </c>
      <c r="W511" s="12">
        <v>0.91718488436482026</v>
      </c>
    </row>
    <row r="512" spans="1:23" ht="86.4" outlineLevel="2" x14ac:dyDescent="0.3">
      <c r="A512" s="10" t="s">
        <v>301</v>
      </c>
      <c r="B512" s="10" t="s">
        <v>29</v>
      </c>
      <c r="C512" s="10" t="s">
        <v>154</v>
      </c>
      <c r="D512" s="10" t="s">
        <v>158</v>
      </c>
      <c r="E512" s="10" t="s">
        <v>160</v>
      </c>
      <c r="F512" s="10" t="s">
        <v>32</v>
      </c>
      <c r="G512" s="10">
        <v>1310</v>
      </c>
      <c r="H512" s="10">
        <v>3480</v>
      </c>
      <c r="I512" s="11" t="s">
        <v>161</v>
      </c>
      <c r="J512" s="11"/>
      <c r="K512" s="23">
        <v>11972437</v>
      </c>
      <c r="L512" s="23">
        <v>11972437</v>
      </c>
      <c r="M512" s="23">
        <v>0</v>
      </c>
      <c r="N512" s="23">
        <v>0</v>
      </c>
      <c r="O512" s="23">
        <v>0</v>
      </c>
      <c r="P512" s="23">
        <v>11140110.220000001</v>
      </c>
      <c r="Q512" s="23">
        <v>11140110.220000001</v>
      </c>
      <c r="R512" s="23">
        <v>832326.78</v>
      </c>
      <c r="S512" s="23">
        <v>832326.78</v>
      </c>
      <c r="T512" s="23">
        <v>832326.77999999933</v>
      </c>
      <c r="U512" s="12">
        <v>0.93047975278550232</v>
      </c>
      <c r="V512" s="12">
        <v>0</v>
      </c>
      <c r="W512" s="12">
        <v>0.93047975278550232</v>
      </c>
    </row>
    <row r="513" spans="1:23" outlineLevel="2" x14ac:dyDescent="0.3">
      <c r="A513" s="10" t="s">
        <v>301</v>
      </c>
      <c r="B513" s="10" t="s">
        <v>29</v>
      </c>
      <c r="C513" s="10" t="s">
        <v>154</v>
      </c>
      <c r="D513" s="10" t="s">
        <v>184</v>
      </c>
      <c r="E513" s="10"/>
      <c r="F513" s="10" t="s">
        <v>32</v>
      </c>
      <c r="G513" s="10">
        <v>1320</v>
      </c>
      <c r="H513" s="10">
        <v>3480</v>
      </c>
      <c r="I513" s="11" t="s">
        <v>185</v>
      </c>
      <c r="J513" s="11"/>
      <c r="K513" s="23">
        <v>42400307</v>
      </c>
      <c r="L513" s="23">
        <v>42400307</v>
      </c>
      <c r="M513" s="23">
        <v>0</v>
      </c>
      <c r="N513" s="23">
        <v>0</v>
      </c>
      <c r="O513" s="23">
        <v>0</v>
      </c>
      <c r="P513" s="23">
        <v>22448363.25</v>
      </c>
      <c r="Q513" s="23">
        <v>17598345.789999999</v>
      </c>
      <c r="R513" s="23">
        <v>19951943.75</v>
      </c>
      <c r="S513" s="23">
        <v>19951943.75</v>
      </c>
      <c r="T513" s="23">
        <v>19951943.75</v>
      </c>
      <c r="U513" s="12">
        <v>0.52943869604529048</v>
      </c>
      <c r="V513" s="12">
        <v>0</v>
      </c>
      <c r="W513" s="12">
        <v>0.52943869604529048</v>
      </c>
    </row>
    <row r="514" spans="1:23" ht="345.6" outlineLevel="2" x14ac:dyDescent="0.3">
      <c r="A514" s="10" t="s">
        <v>301</v>
      </c>
      <c r="B514" s="10" t="s">
        <v>29</v>
      </c>
      <c r="C514" s="10" t="s">
        <v>154</v>
      </c>
      <c r="D514" s="10" t="s">
        <v>189</v>
      </c>
      <c r="E514" s="10" t="s">
        <v>160</v>
      </c>
      <c r="F514" s="10" t="s">
        <v>32</v>
      </c>
      <c r="G514" s="10">
        <v>1320</v>
      </c>
      <c r="H514" s="10">
        <v>3420</v>
      </c>
      <c r="I514" s="11" t="s">
        <v>308</v>
      </c>
      <c r="J514" s="11"/>
      <c r="K514" s="23">
        <v>1159999584</v>
      </c>
      <c r="L514" s="23">
        <v>1159999584</v>
      </c>
      <c r="M514" s="23">
        <v>0</v>
      </c>
      <c r="N514" s="23">
        <v>0</v>
      </c>
      <c r="O514" s="23">
        <v>0</v>
      </c>
      <c r="P514" s="23">
        <v>1159999584</v>
      </c>
      <c r="Q514" s="23">
        <v>1159999584</v>
      </c>
      <c r="R514" s="23">
        <v>0</v>
      </c>
      <c r="S514" s="23">
        <v>0</v>
      </c>
      <c r="T514" s="23">
        <v>0</v>
      </c>
      <c r="U514" s="12">
        <v>1</v>
      </c>
      <c r="V514" s="12">
        <v>0</v>
      </c>
      <c r="W514" s="12">
        <v>1</v>
      </c>
    </row>
    <row r="515" spans="1:23" ht="187.2" outlineLevel="2" x14ac:dyDescent="0.3">
      <c r="A515" s="10" t="s">
        <v>301</v>
      </c>
      <c r="B515" s="10" t="s">
        <v>29</v>
      </c>
      <c r="C515" s="10" t="s">
        <v>154</v>
      </c>
      <c r="D515" s="10" t="s">
        <v>189</v>
      </c>
      <c r="E515" s="10" t="s">
        <v>191</v>
      </c>
      <c r="F515" s="10" t="s">
        <v>32</v>
      </c>
      <c r="G515" s="10">
        <v>1320</v>
      </c>
      <c r="H515" s="10">
        <v>3480</v>
      </c>
      <c r="I515" s="11" t="s">
        <v>309</v>
      </c>
      <c r="J515" s="11"/>
      <c r="K515" s="23">
        <v>225921404</v>
      </c>
      <c r="L515" s="23">
        <v>225921404</v>
      </c>
      <c r="M515" s="23">
        <v>0</v>
      </c>
      <c r="N515" s="23">
        <v>0</v>
      </c>
      <c r="O515" s="23">
        <v>0</v>
      </c>
      <c r="P515" s="23">
        <v>225921404</v>
      </c>
      <c r="Q515" s="23">
        <v>225921404</v>
      </c>
      <c r="R515" s="23">
        <v>0</v>
      </c>
      <c r="S515" s="23">
        <v>0</v>
      </c>
      <c r="T515" s="23">
        <v>0</v>
      </c>
      <c r="U515" s="12">
        <v>1</v>
      </c>
      <c r="V515" s="12">
        <v>0</v>
      </c>
      <c r="W515" s="12">
        <v>1</v>
      </c>
    </row>
    <row r="516" spans="1:23" ht="302.39999999999998" outlineLevel="2" x14ac:dyDescent="0.3">
      <c r="A516" s="10" t="s">
        <v>301</v>
      </c>
      <c r="B516" s="10" t="s">
        <v>29</v>
      </c>
      <c r="C516" s="10" t="s">
        <v>154</v>
      </c>
      <c r="D516" s="10" t="s">
        <v>189</v>
      </c>
      <c r="E516" s="10" t="s">
        <v>310</v>
      </c>
      <c r="F516" s="10" t="s">
        <v>32</v>
      </c>
      <c r="G516" s="10">
        <v>1320</v>
      </c>
      <c r="H516" s="10">
        <v>3410</v>
      </c>
      <c r="I516" s="11" t="s">
        <v>311</v>
      </c>
      <c r="J516" s="11"/>
      <c r="K516" s="23">
        <v>3446174695</v>
      </c>
      <c r="L516" s="23">
        <v>3446174695</v>
      </c>
      <c r="M516" s="23">
        <v>0</v>
      </c>
      <c r="N516" s="23">
        <v>0</v>
      </c>
      <c r="O516" s="23">
        <v>0</v>
      </c>
      <c r="P516" s="23">
        <v>3446174695</v>
      </c>
      <c r="Q516" s="23">
        <v>3446174695</v>
      </c>
      <c r="R516" s="23">
        <v>0</v>
      </c>
      <c r="S516" s="23">
        <v>0</v>
      </c>
      <c r="T516" s="23">
        <v>0</v>
      </c>
      <c r="U516" s="12">
        <v>1</v>
      </c>
      <c r="V516" s="12">
        <v>0</v>
      </c>
      <c r="W516" s="12">
        <v>1</v>
      </c>
    </row>
    <row r="517" spans="1:23" ht="187.2" outlineLevel="2" x14ac:dyDescent="0.3">
      <c r="A517" s="10" t="s">
        <v>301</v>
      </c>
      <c r="B517" s="10" t="s">
        <v>29</v>
      </c>
      <c r="C517" s="10" t="s">
        <v>154</v>
      </c>
      <c r="D517" s="10" t="s">
        <v>196</v>
      </c>
      <c r="E517" s="10"/>
      <c r="F517" s="10" t="s">
        <v>32</v>
      </c>
      <c r="G517" s="10">
        <v>1320</v>
      </c>
      <c r="H517" s="10">
        <v>3480</v>
      </c>
      <c r="I517" s="11" t="s">
        <v>197</v>
      </c>
      <c r="J517" s="11"/>
      <c r="K517" s="23">
        <v>1079641153</v>
      </c>
      <c r="L517" s="23">
        <v>1079641153</v>
      </c>
      <c r="M517" s="23">
        <v>0</v>
      </c>
      <c r="N517" s="23">
        <v>0</v>
      </c>
      <c r="O517" s="23">
        <v>0</v>
      </c>
      <c r="P517" s="23">
        <v>1070856120.47</v>
      </c>
      <c r="Q517" s="23">
        <v>1070856120.47</v>
      </c>
      <c r="R517" s="23">
        <v>8785032.5299999993</v>
      </c>
      <c r="S517" s="23">
        <v>8785032.5299999993</v>
      </c>
      <c r="T517" s="23">
        <v>8785032.5299999714</v>
      </c>
      <c r="U517" s="12">
        <v>0.99186300697635599</v>
      </c>
      <c r="V517" s="12">
        <v>0</v>
      </c>
      <c r="W517" s="12">
        <v>0.99186300697635599</v>
      </c>
    </row>
    <row r="518" spans="1:23" ht="100.8" outlineLevel="2" x14ac:dyDescent="0.3">
      <c r="A518" s="10" t="s">
        <v>317</v>
      </c>
      <c r="B518" s="10" t="s">
        <v>29</v>
      </c>
      <c r="C518" s="10" t="s">
        <v>154</v>
      </c>
      <c r="D518" s="10" t="s">
        <v>158</v>
      </c>
      <c r="E518" s="10" t="s">
        <v>52</v>
      </c>
      <c r="F518" s="10" t="s">
        <v>32</v>
      </c>
      <c r="G518" s="10">
        <v>1310</v>
      </c>
      <c r="H518" s="10">
        <v>3480</v>
      </c>
      <c r="I518" s="11" t="s">
        <v>159</v>
      </c>
      <c r="J518" s="11"/>
      <c r="K518" s="23">
        <v>2559467</v>
      </c>
      <c r="L518" s="23">
        <v>2559467</v>
      </c>
      <c r="M518" s="23">
        <v>0</v>
      </c>
      <c r="N518" s="23">
        <v>0</v>
      </c>
      <c r="O518" s="23">
        <v>0</v>
      </c>
      <c r="P518" s="23">
        <v>2527654.15</v>
      </c>
      <c r="Q518" s="23">
        <v>2527654.15</v>
      </c>
      <c r="R518" s="23">
        <v>31812.85</v>
      </c>
      <c r="S518" s="23">
        <v>31812.85</v>
      </c>
      <c r="T518" s="23">
        <v>31812.850000000093</v>
      </c>
      <c r="U518" s="12">
        <v>0.98757051761167458</v>
      </c>
      <c r="V518" s="12">
        <v>0</v>
      </c>
      <c r="W518" s="12">
        <v>0.98757051761167458</v>
      </c>
    </row>
    <row r="519" spans="1:23" ht="86.4" outlineLevel="2" x14ac:dyDescent="0.3">
      <c r="A519" s="10" t="s">
        <v>317</v>
      </c>
      <c r="B519" s="10" t="s">
        <v>29</v>
      </c>
      <c r="C519" s="10" t="s">
        <v>154</v>
      </c>
      <c r="D519" s="10" t="s">
        <v>158</v>
      </c>
      <c r="E519" s="10" t="s">
        <v>160</v>
      </c>
      <c r="F519" s="10" t="s">
        <v>32</v>
      </c>
      <c r="G519" s="10">
        <v>1310</v>
      </c>
      <c r="H519" s="10">
        <v>3480</v>
      </c>
      <c r="I519" s="11" t="s">
        <v>161</v>
      </c>
      <c r="J519" s="11"/>
      <c r="K519" s="23">
        <v>3080991</v>
      </c>
      <c r="L519" s="23">
        <v>3080991</v>
      </c>
      <c r="M519" s="23">
        <v>0</v>
      </c>
      <c r="N519" s="23">
        <v>0</v>
      </c>
      <c r="O519" s="23">
        <v>0</v>
      </c>
      <c r="P519" s="23">
        <v>2741513.4</v>
      </c>
      <c r="Q519" s="23">
        <v>2741513.4</v>
      </c>
      <c r="R519" s="23">
        <v>339477.6</v>
      </c>
      <c r="S519" s="23">
        <v>339477.6</v>
      </c>
      <c r="T519" s="23">
        <v>339477.60000000009</v>
      </c>
      <c r="U519" s="12">
        <v>0.88981545223598513</v>
      </c>
      <c r="V519" s="12">
        <v>0</v>
      </c>
      <c r="W519" s="12">
        <v>0.88981545223598513</v>
      </c>
    </row>
    <row r="520" spans="1:23" outlineLevel="2" x14ac:dyDescent="0.3">
      <c r="A520" s="10" t="s">
        <v>317</v>
      </c>
      <c r="B520" s="10" t="s">
        <v>29</v>
      </c>
      <c r="C520" s="10" t="s">
        <v>154</v>
      </c>
      <c r="D520" s="10" t="s">
        <v>184</v>
      </c>
      <c r="E520" s="10"/>
      <c r="F520" s="10" t="s">
        <v>32</v>
      </c>
      <c r="G520" s="10">
        <v>1320</v>
      </c>
      <c r="H520" s="10">
        <v>3480</v>
      </c>
      <c r="I520" s="11" t="s">
        <v>185</v>
      </c>
      <c r="J520" s="11"/>
      <c r="K520" s="23">
        <v>16489416</v>
      </c>
      <c r="L520" s="23">
        <v>16489416</v>
      </c>
      <c r="M520" s="23">
        <v>0</v>
      </c>
      <c r="N520" s="23">
        <v>0</v>
      </c>
      <c r="O520" s="23">
        <v>0</v>
      </c>
      <c r="P520" s="23">
        <v>3574708.9</v>
      </c>
      <c r="Q520" s="23">
        <v>3225835.84</v>
      </c>
      <c r="R520" s="23">
        <v>12914707.1</v>
      </c>
      <c r="S520" s="23">
        <v>12914707.1</v>
      </c>
      <c r="T520" s="23">
        <v>12914707.1</v>
      </c>
      <c r="U520" s="12">
        <v>0.21678808394427068</v>
      </c>
      <c r="V520" s="12">
        <v>0</v>
      </c>
      <c r="W520" s="12">
        <v>0.21678808394427068</v>
      </c>
    </row>
    <row r="521" spans="1:23" ht="115.2" outlineLevel="2" x14ac:dyDescent="0.3">
      <c r="A521" s="10" t="s">
        <v>317</v>
      </c>
      <c r="B521" s="10" t="s">
        <v>29</v>
      </c>
      <c r="C521" s="10" t="s">
        <v>154</v>
      </c>
      <c r="D521" s="10" t="s">
        <v>196</v>
      </c>
      <c r="E521" s="10"/>
      <c r="F521" s="10" t="s">
        <v>32</v>
      </c>
      <c r="G521" s="10">
        <v>1320</v>
      </c>
      <c r="H521" s="10">
        <v>3480</v>
      </c>
      <c r="I521" s="11" t="s">
        <v>321</v>
      </c>
      <c r="J521" s="11"/>
      <c r="K521" s="23">
        <v>2276458</v>
      </c>
      <c r="L521" s="23">
        <v>2276458</v>
      </c>
      <c r="M521" s="23">
        <v>0</v>
      </c>
      <c r="N521" s="23">
        <v>0</v>
      </c>
      <c r="O521" s="23">
        <v>0</v>
      </c>
      <c r="P521" s="23">
        <v>367200</v>
      </c>
      <c r="Q521" s="23">
        <v>367200</v>
      </c>
      <c r="R521" s="23">
        <v>1909258</v>
      </c>
      <c r="S521" s="23">
        <v>1909258</v>
      </c>
      <c r="T521" s="23">
        <v>1909258</v>
      </c>
      <c r="U521" s="12">
        <v>0.16130321754233989</v>
      </c>
      <c r="V521" s="12">
        <v>0</v>
      </c>
      <c r="W521" s="12">
        <v>0.16130321754233989</v>
      </c>
    </row>
    <row r="522" spans="1:23" ht="100.8" outlineLevel="2" x14ac:dyDescent="0.3">
      <c r="A522" s="10" t="s">
        <v>323</v>
      </c>
      <c r="B522" s="10" t="s">
        <v>29</v>
      </c>
      <c r="C522" s="10" t="s">
        <v>154</v>
      </c>
      <c r="D522" s="10" t="s">
        <v>158</v>
      </c>
      <c r="E522" s="10" t="s">
        <v>52</v>
      </c>
      <c r="F522" s="10" t="s">
        <v>32</v>
      </c>
      <c r="G522" s="10">
        <v>1310</v>
      </c>
      <c r="H522" s="10">
        <v>3480</v>
      </c>
      <c r="I522" s="11" t="s">
        <v>159</v>
      </c>
      <c r="J522" s="11"/>
      <c r="K522" s="23">
        <v>21890510</v>
      </c>
      <c r="L522" s="23">
        <v>21890510</v>
      </c>
      <c r="M522" s="23">
        <v>0</v>
      </c>
      <c r="N522" s="23">
        <v>0</v>
      </c>
      <c r="O522" s="23">
        <v>0</v>
      </c>
      <c r="P522" s="23">
        <v>19943137.550000001</v>
      </c>
      <c r="Q522" s="23">
        <v>19943137.550000001</v>
      </c>
      <c r="R522" s="23">
        <v>1947372.45</v>
      </c>
      <c r="S522" s="23">
        <v>1947372.45</v>
      </c>
      <c r="T522" s="23">
        <v>1947372.4499999993</v>
      </c>
      <c r="U522" s="12">
        <v>0.91104033437320564</v>
      </c>
      <c r="V522" s="12">
        <v>0</v>
      </c>
      <c r="W522" s="12">
        <v>0.91104033437320564</v>
      </c>
    </row>
    <row r="523" spans="1:23" ht="86.4" outlineLevel="2" x14ac:dyDescent="0.3">
      <c r="A523" s="10" t="s">
        <v>323</v>
      </c>
      <c r="B523" s="10" t="s">
        <v>29</v>
      </c>
      <c r="C523" s="10" t="s">
        <v>154</v>
      </c>
      <c r="D523" s="10" t="s">
        <v>158</v>
      </c>
      <c r="E523" s="10" t="s">
        <v>160</v>
      </c>
      <c r="F523" s="10" t="s">
        <v>32</v>
      </c>
      <c r="G523" s="10">
        <v>1310</v>
      </c>
      <c r="H523" s="10">
        <v>3480</v>
      </c>
      <c r="I523" s="11" t="s">
        <v>161</v>
      </c>
      <c r="J523" s="11"/>
      <c r="K523" s="23">
        <v>51891134</v>
      </c>
      <c r="L523" s="23">
        <v>51891134</v>
      </c>
      <c r="M523" s="23">
        <v>0</v>
      </c>
      <c r="N523" s="23">
        <v>0</v>
      </c>
      <c r="O523" s="23">
        <v>0</v>
      </c>
      <c r="P523" s="23">
        <v>49568142.299999997</v>
      </c>
      <c r="Q523" s="23">
        <v>49568142.299999997</v>
      </c>
      <c r="R523" s="23">
        <v>2322991.7000000002</v>
      </c>
      <c r="S523" s="23">
        <v>2322991.7000000002</v>
      </c>
      <c r="T523" s="23">
        <v>2322991.700000003</v>
      </c>
      <c r="U523" s="12">
        <v>0.95523336028848393</v>
      </c>
      <c r="V523" s="12">
        <v>0</v>
      </c>
      <c r="W523" s="12">
        <v>0.95523336028848393</v>
      </c>
    </row>
    <row r="524" spans="1:23" outlineLevel="2" x14ac:dyDescent="0.3">
      <c r="A524" s="10" t="s">
        <v>323</v>
      </c>
      <c r="B524" s="10" t="s">
        <v>29</v>
      </c>
      <c r="C524" s="10" t="s">
        <v>154</v>
      </c>
      <c r="D524" s="10" t="s">
        <v>184</v>
      </c>
      <c r="E524" s="10"/>
      <c r="F524" s="10" t="s">
        <v>32</v>
      </c>
      <c r="G524" s="10">
        <v>1320</v>
      </c>
      <c r="H524" s="10">
        <v>3480</v>
      </c>
      <c r="I524" s="11" t="s">
        <v>185</v>
      </c>
      <c r="J524" s="11"/>
      <c r="K524" s="23">
        <v>130854766</v>
      </c>
      <c r="L524" s="23">
        <v>130854766</v>
      </c>
      <c r="M524" s="23">
        <v>0</v>
      </c>
      <c r="N524" s="23">
        <v>0</v>
      </c>
      <c r="O524" s="23">
        <v>0</v>
      </c>
      <c r="P524" s="23">
        <v>123315561.88</v>
      </c>
      <c r="Q524" s="23">
        <v>102128926.98999999</v>
      </c>
      <c r="R524" s="23">
        <v>7539204.1200000001</v>
      </c>
      <c r="S524" s="23">
        <v>7539204.1200000001</v>
      </c>
      <c r="T524" s="23">
        <v>7539204.1200000048</v>
      </c>
      <c r="U524" s="12">
        <v>0.94238494821044572</v>
      </c>
      <c r="V524" s="12">
        <v>0</v>
      </c>
      <c r="W524" s="12">
        <v>0.94238494821044572</v>
      </c>
    </row>
    <row r="525" spans="1:23" ht="244.8" outlineLevel="2" x14ac:dyDescent="0.3">
      <c r="A525" s="10" t="s">
        <v>323</v>
      </c>
      <c r="B525" s="10" t="s">
        <v>29</v>
      </c>
      <c r="C525" s="10" t="s">
        <v>154</v>
      </c>
      <c r="D525" s="10" t="s">
        <v>196</v>
      </c>
      <c r="E525" s="10"/>
      <c r="F525" s="10" t="s">
        <v>32</v>
      </c>
      <c r="G525" s="10">
        <v>1320</v>
      </c>
      <c r="H525" s="10">
        <v>3480</v>
      </c>
      <c r="I525" s="11" t="s">
        <v>337</v>
      </c>
      <c r="J525" s="11"/>
      <c r="K525" s="23">
        <v>1346591478</v>
      </c>
      <c r="L525" s="23">
        <v>1346591478</v>
      </c>
      <c r="M525" s="23">
        <v>0</v>
      </c>
      <c r="N525" s="23">
        <v>0</v>
      </c>
      <c r="O525" s="23">
        <v>0</v>
      </c>
      <c r="P525" s="23">
        <v>1340219625.4300001</v>
      </c>
      <c r="Q525" s="23">
        <v>1336207624.8800001</v>
      </c>
      <c r="R525" s="23">
        <v>6371852.5700000003</v>
      </c>
      <c r="S525" s="23">
        <v>6371852.5700000003</v>
      </c>
      <c r="T525" s="23">
        <v>6371852.5699999332</v>
      </c>
      <c r="U525" s="12">
        <v>0.99526816211590496</v>
      </c>
      <c r="V525" s="12">
        <v>0</v>
      </c>
      <c r="W525" s="12">
        <v>0.99526816211590496</v>
      </c>
    </row>
    <row r="526" spans="1:23" ht="57.6" outlineLevel="2" x14ac:dyDescent="0.3">
      <c r="A526" s="10" t="s">
        <v>339</v>
      </c>
      <c r="B526" s="10" t="s">
        <v>29</v>
      </c>
      <c r="C526" s="10" t="s">
        <v>154</v>
      </c>
      <c r="D526" s="10" t="s">
        <v>155</v>
      </c>
      <c r="E526" s="10" t="s">
        <v>346</v>
      </c>
      <c r="F526" s="10" t="s">
        <v>32</v>
      </c>
      <c r="G526" s="10">
        <v>1310</v>
      </c>
      <c r="H526" s="10">
        <v>3460</v>
      </c>
      <c r="I526" s="11" t="s">
        <v>347</v>
      </c>
      <c r="J526" s="11"/>
      <c r="K526" s="23">
        <v>2763459125</v>
      </c>
      <c r="L526" s="23">
        <v>2763459125</v>
      </c>
      <c r="M526" s="23">
        <v>0</v>
      </c>
      <c r="N526" s="23">
        <v>0</v>
      </c>
      <c r="O526" s="23">
        <v>0</v>
      </c>
      <c r="P526" s="23">
        <v>2763459125</v>
      </c>
      <c r="Q526" s="23">
        <v>2763459125</v>
      </c>
      <c r="R526" s="23">
        <v>0</v>
      </c>
      <c r="S526" s="23">
        <v>0</v>
      </c>
      <c r="T526" s="23">
        <v>0</v>
      </c>
      <c r="U526" s="12">
        <v>1</v>
      </c>
      <c r="V526" s="12">
        <v>0</v>
      </c>
      <c r="W526" s="12">
        <v>1</v>
      </c>
    </row>
    <row r="527" spans="1:23" ht="129.6" outlineLevel="2" x14ac:dyDescent="0.3">
      <c r="A527" s="10" t="s">
        <v>339</v>
      </c>
      <c r="B527" s="10" t="s">
        <v>29</v>
      </c>
      <c r="C527" s="10" t="s">
        <v>154</v>
      </c>
      <c r="D527" s="10" t="s">
        <v>155</v>
      </c>
      <c r="E527" s="10" t="s">
        <v>168</v>
      </c>
      <c r="F527" s="10" t="s">
        <v>32</v>
      </c>
      <c r="G527" s="10">
        <v>1310</v>
      </c>
      <c r="H527" s="10">
        <v>3460</v>
      </c>
      <c r="I527" s="11" t="s">
        <v>348</v>
      </c>
      <c r="J527" s="11"/>
      <c r="K527" s="23">
        <v>6433719480</v>
      </c>
      <c r="L527" s="23">
        <v>6433719480</v>
      </c>
      <c r="M527" s="23">
        <v>0</v>
      </c>
      <c r="N527" s="23">
        <v>0</v>
      </c>
      <c r="O527" s="23">
        <v>0</v>
      </c>
      <c r="P527" s="23">
        <v>6433719480</v>
      </c>
      <c r="Q527" s="23">
        <v>6433719480</v>
      </c>
      <c r="R527" s="23">
        <v>0</v>
      </c>
      <c r="S527" s="23">
        <v>0</v>
      </c>
      <c r="T527" s="23">
        <v>0</v>
      </c>
      <c r="U527" s="12">
        <v>1</v>
      </c>
      <c r="V527" s="12">
        <v>0</v>
      </c>
      <c r="W527" s="12">
        <v>1</v>
      </c>
    </row>
    <row r="528" spans="1:23" ht="115.2" outlineLevel="2" x14ac:dyDescent="0.3">
      <c r="A528" s="10" t="s">
        <v>339</v>
      </c>
      <c r="B528" s="10" t="s">
        <v>29</v>
      </c>
      <c r="C528" s="10" t="s">
        <v>154</v>
      </c>
      <c r="D528" s="10" t="s">
        <v>155</v>
      </c>
      <c r="E528" s="10" t="s">
        <v>349</v>
      </c>
      <c r="F528" s="10" t="s">
        <v>32</v>
      </c>
      <c r="G528" s="10">
        <v>1310</v>
      </c>
      <c r="H528" s="10">
        <v>3460</v>
      </c>
      <c r="I528" s="11" t="s">
        <v>350</v>
      </c>
      <c r="J528" s="11"/>
      <c r="K528" s="23">
        <v>16858270800</v>
      </c>
      <c r="L528" s="23">
        <v>16858270800</v>
      </c>
      <c r="M528" s="23">
        <v>0</v>
      </c>
      <c r="N528" s="23">
        <v>0</v>
      </c>
      <c r="O528" s="23">
        <v>0</v>
      </c>
      <c r="P528" s="23">
        <v>16858270800</v>
      </c>
      <c r="Q528" s="23">
        <v>16858270800</v>
      </c>
      <c r="R528" s="23">
        <v>0</v>
      </c>
      <c r="S528" s="23">
        <v>0</v>
      </c>
      <c r="T528" s="23">
        <v>0</v>
      </c>
      <c r="U528" s="12">
        <v>1</v>
      </c>
      <c r="V528" s="12">
        <v>0</v>
      </c>
      <c r="W528" s="12">
        <v>1</v>
      </c>
    </row>
    <row r="529" spans="1:23" ht="100.8" outlineLevel="2" x14ac:dyDescent="0.3">
      <c r="A529" s="10" t="s">
        <v>339</v>
      </c>
      <c r="B529" s="10" t="s">
        <v>29</v>
      </c>
      <c r="C529" s="10" t="s">
        <v>154</v>
      </c>
      <c r="D529" s="10" t="s">
        <v>155</v>
      </c>
      <c r="E529" s="10" t="s">
        <v>176</v>
      </c>
      <c r="F529" s="10" t="s">
        <v>32</v>
      </c>
      <c r="G529" s="10">
        <v>1310</v>
      </c>
      <c r="H529" s="10">
        <v>3430</v>
      </c>
      <c r="I529" s="11" t="s">
        <v>351</v>
      </c>
      <c r="J529" s="11"/>
      <c r="K529" s="23">
        <v>1126629240</v>
      </c>
      <c r="L529" s="23">
        <v>1126629240</v>
      </c>
      <c r="M529" s="23">
        <v>0</v>
      </c>
      <c r="N529" s="23">
        <v>0</v>
      </c>
      <c r="O529" s="23">
        <v>0</v>
      </c>
      <c r="P529" s="23">
        <v>1126629240</v>
      </c>
      <c r="Q529" s="23">
        <v>1126629240</v>
      </c>
      <c r="R529" s="23">
        <v>0</v>
      </c>
      <c r="S529" s="23">
        <v>0</v>
      </c>
      <c r="T529" s="23">
        <v>0</v>
      </c>
      <c r="U529" s="12">
        <v>1</v>
      </c>
      <c r="V529" s="12">
        <v>0</v>
      </c>
      <c r="W529" s="12">
        <v>1</v>
      </c>
    </row>
    <row r="530" spans="1:23" ht="100.8" outlineLevel="2" x14ac:dyDescent="0.3">
      <c r="A530" s="10" t="s">
        <v>339</v>
      </c>
      <c r="B530" s="10" t="s">
        <v>29</v>
      </c>
      <c r="C530" s="10" t="s">
        <v>154</v>
      </c>
      <c r="D530" s="10" t="s">
        <v>155</v>
      </c>
      <c r="E530" s="10" t="s">
        <v>178</v>
      </c>
      <c r="F530" s="10" t="s">
        <v>32</v>
      </c>
      <c r="G530" s="10">
        <v>1310</v>
      </c>
      <c r="H530" s="10">
        <v>3460</v>
      </c>
      <c r="I530" s="11" t="s">
        <v>352</v>
      </c>
      <c r="J530" s="11"/>
      <c r="K530" s="23">
        <v>857145600</v>
      </c>
      <c r="L530" s="23">
        <v>857145600</v>
      </c>
      <c r="M530" s="23">
        <v>0</v>
      </c>
      <c r="N530" s="23">
        <v>0</v>
      </c>
      <c r="O530" s="23">
        <v>0</v>
      </c>
      <c r="P530" s="23">
        <v>857145600</v>
      </c>
      <c r="Q530" s="23">
        <v>857145600</v>
      </c>
      <c r="R530" s="23">
        <v>0</v>
      </c>
      <c r="S530" s="23">
        <v>0</v>
      </c>
      <c r="T530" s="23">
        <v>0</v>
      </c>
      <c r="U530" s="12">
        <v>1</v>
      </c>
      <c r="V530" s="12">
        <v>0</v>
      </c>
      <c r="W530" s="12">
        <v>1</v>
      </c>
    </row>
    <row r="531" spans="1:23" ht="144" outlineLevel="2" x14ac:dyDescent="0.3">
      <c r="A531" s="10" t="s">
        <v>339</v>
      </c>
      <c r="B531" s="10" t="s">
        <v>29</v>
      </c>
      <c r="C531" s="10" t="s">
        <v>154</v>
      </c>
      <c r="D531" s="10" t="s">
        <v>155</v>
      </c>
      <c r="E531" s="10" t="s">
        <v>180</v>
      </c>
      <c r="F531" s="10" t="s">
        <v>32</v>
      </c>
      <c r="G531" s="10">
        <v>1310</v>
      </c>
      <c r="H531" s="10">
        <v>3460</v>
      </c>
      <c r="I531" s="11" t="s">
        <v>353</v>
      </c>
      <c r="J531" s="11"/>
      <c r="K531" s="23">
        <v>2697801480</v>
      </c>
      <c r="L531" s="23">
        <v>2697801480</v>
      </c>
      <c r="M531" s="23">
        <v>0</v>
      </c>
      <c r="N531" s="23">
        <v>0</v>
      </c>
      <c r="O531" s="23">
        <v>0</v>
      </c>
      <c r="P531" s="23">
        <v>2697801480</v>
      </c>
      <c r="Q531" s="23">
        <v>2697801480</v>
      </c>
      <c r="R531" s="23">
        <v>0</v>
      </c>
      <c r="S531" s="23">
        <v>0</v>
      </c>
      <c r="T531" s="23">
        <v>0</v>
      </c>
      <c r="U531" s="12">
        <v>1</v>
      </c>
      <c r="V531" s="12">
        <v>0</v>
      </c>
      <c r="W531" s="12">
        <v>1</v>
      </c>
    </row>
    <row r="532" spans="1:23" ht="100.8" outlineLevel="2" x14ac:dyDescent="0.3">
      <c r="A532" s="10" t="s">
        <v>339</v>
      </c>
      <c r="B532" s="10" t="s">
        <v>29</v>
      </c>
      <c r="C532" s="10" t="s">
        <v>154</v>
      </c>
      <c r="D532" s="10" t="s">
        <v>155</v>
      </c>
      <c r="E532" s="10" t="s">
        <v>354</v>
      </c>
      <c r="F532" s="10" t="s">
        <v>32</v>
      </c>
      <c r="G532" s="10">
        <v>1310</v>
      </c>
      <c r="H532" s="10">
        <v>3460</v>
      </c>
      <c r="I532" s="11" t="s">
        <v>355</v>
      </c>
      <c r="J532" s="11"/>
      <c r="K532" s="23">
        <v>246602880</v>
      </c>
      <c r="L532" s="23">
        <v>246602880</v>
      </c>
      <c r="M532" s="23">
        <v>0</v>
      </c>
      <c r="N532" s="23">
        <v>0</v>
      </c>
      <c r="O532" s="23">
        <v>0</v>
      </c>
      <c r="P532" s="23">
        <v>246602880</v>
      </c>
      <c r="Q532" s="23">
        <v>246602880</v>
      </c>
      <c r="R532" s="23">
        <v>0</v>
      </c>
      <c r="S532" s="23">
        <v>0</v>
      </c>
      <c r="T532" s="23">
        <v>0</v>
      </c>
      <c r="U532" s="12">
        <v>1</v>
      </c>
      <c r="V532" s="12">
        <v>0</v>
      </c>
      <c r="W532" s="12">
        <v>1</v>
      </c>
    </row>
    <row r="533" spans="1:23" ht="129.6" outlineLevel="2" x14ac:dyDescent="0.3">
      <c r="A533" s="10" t="s">
        <v>339</v>
      </c>
      <c r="B533" s="10" t="s">
        <v>29</v>
      </c>
      <c r="C533" s="10" t="s">
        <v>154</v>
      </c>
      <c r="D533" s="10" t="s">
        <v>155</v>
      </c>
      <c r="E533" s="10" t="s">
        <v>182</v>
      </c>
      <c r="F533" s="10" t="s">
        <v>32</v>
      </c>
      <c r="G533" s="10">
        <v>1310</v>
      </c>
      <c r="H533" s="10">
        <v>3460</v>
      </c>
      <c r="I533" s="11" t="s">
        <v>356</v>
      </c>
      <c r="J533" s="11"/>
      <c r="K533" s="23">
        <v>15000000</v>
      </c>
      <c r="L533" s="23">
        <v>15000000</v>
      </c>
      <c r="M533" s="23">
        <v>0</v>
      </c>
      <c r="N533" s="23">
        <v>0</v>
      </c>
      <c r="O533" s="23">
        <v>0</v>
      </c>
      <c r="P533" s="23">
        <v>15000000</v>
      </c>
      <c r="Q533" s="23">
        <v>15000000</v>
      </c>
      <c r="R533" s="23">
        <v>0</v>
      </c>
      <c r="S533" s="23">
        <v>0</v>
      </c>
      <c r="T533" s="23">
        <v>0</v>
      </c>
      <c r="U533" s="12">
        <v>1</v>
      </c>
      <c r="V533" s="12">
        <v>0</v>
      </c>
      <c r="W533" s="12">
        <v>1</v>
      </c>
    </row>
    <row r="534" spans="1:23" ht="100.8" outlineLevel="2" x14ac:dyDescent="0.3">
      <c r="A534" s="10" t="s">
        <v>339</v>
      </c>
      <c r="B534" s="10" t="s">
        <v>29</v>
      </c>
      <c r="C534" s="10" t="s">
        <v>154</v>
      </c>
      <c r="D534" s="10" t="s">
        <v>158</v>
      </c>
      <c r="E534" s="10" t="s">
        <v>52</v>
      </c>
      <c r="F534" s="10" t="s">
        <v>32</v>
      </c>
      <c r="G534" s="10">
        <v>1310</v>
      </c>
      <c r="H534" s="10">
        <v>3460</v>
      </c>
      <c r="I534" s="11" t="s">
        <v>357</v>
      </c>
      <c r="J534" s="11"/>
      <c r="K534" s="23">
        <v>1442469</v>
      </c>
      <c r="L534" s="23">
        <v>1442469</v>
      </c>
      <c r="M534" s="23">
        <v>0</v>
      </c>
      <c r="N534" s="23">
        <v>0</v>
      </c>
      <c r="O534" s="23">
        <v>0</v>
      </c>
      <c r="P534" s="23">
        <v>1233852.79</v>
      </c>
      <c r="Q534" s="23">
        <v>1233852.79</v>
      </c>
      <c r="R534" s="23">
        <v>208616.21</v>
      </c>
      <c r="S534" s="23">
        <v>208616.21</v>
      </c>
      <c r="T534" s="23">
        <v>208616.20999999996</v>
      </c>
      <c r="U534" s="12">
        <v>0.85537560252594691</v>
      </c>
      <c r="V534" s="12">
        <v>0</v>
      </c>
      <c r="W534" s="12">
        <v>0.85537560252594691</v>
      </c>
    </row>
    <row r="535" spans="1:23" ht="100.8" outlineLevel="2" x14ac:dyDescent="0.3">
      <c r="A535" s="10" t="s">
        <v>339</v>
      </c>
      <c r="B535" s="10" t="s">
        <v>29</v>
      </c>
      <c r="C535" s="10" t="s">
        <v>154</v>
      </c>
      <c r="D535" s="10" t="s">
        <v>158</v>
      </c>
      <c r="E535" s="10" t="s">
        <v>160</v>
      </c>
      <c r="F535" s="10" t="s">
        <v>32</v>
      </c>
      <c r="G535" s="10">
        <v>1310</v>
      </c>
      <c r="H535" s="10">
        <v>3460</v>
      </c>
      <c r="I535" s="11" t="s">
        <v>358</v>
      </c>
      <c r="J535" s="11"/>
      <c r="K535" s="23">
        <v>1561956</v>
      </c>
      <c r="L535" s="23">
        <v>1561956</v>
      </c>
      <c r="M535" s="23">
        <v>0</v>
      </c>
      <c r="N535" s="23">
        <v>0</v>
      </c>
      <c r="O535" s="23">
        <v>0</v>
      </c>
      <c r="P535" s="23">
        <v>1449716.84</v>
      </c>
      <c r="Q535" s="23">
        <v>1449716.84</v>
      </c>
      <c r="R535" s="23">
        <v>112239.16</v>
      </c>
      <c r="S535" s="23">
        <v>112239.16</v>
      </c>
      <c r="T535" s="23">
        <v>112239.15999999992</v>
      </c>
      <c r="U535" s="12">
        <v>0.92814191949068992</v>
      </c>
      <c r="V535" s="12">
        <v>0</v>
      </c>
      <c r="W535" s="12">
        <v>0.92814191949068992</v>
      </c>
    </row>
    <row r="536" spans="1:23" ht="129.6" outlineLevel="2" x14ac:dyDescent="0.3">
      <c r="A536" s="10" t="s">
        <v>339</v>
      </c>
      <c r="B536" s="10" t="s">
        <v>29</v>
      </c>
      <c r="C536" s="10" t="s">
        <v>154</v>
      </c>
      <c r="D536" s="10" t="s">
        <v>158</v>
      </c>
      <c r="E536" s="10" t="s">
        <v>359</v>
      </c>
      <c r="F536" s="10" t="s">
        <v>32</v>
      </c>
      <c r="G536" s="10">
        <v>1310</v>
      </c>
      <c r="H536" s="10">
        <v>3460</v>
      </c>
      <c r="I536" s="11" t="s">
        <v>360</v>
      </c>
      <c r="J536" s="11"/>
      <c r="K536" s="23">
        <v>48970000000</v>
      </c>
      <c r="L536" s="23">
        <v>48970000000</v>
      </c>
      <c r="M536" s="23">
        <v>0</v>
      </c>
      <c r="N536" s="23">
        <v>0</v>
      </c>
      <c r="O536" s="23">
        <v>0</v>
      </c>
      <c r="P536" s="23">
        <v>48970000000</v>
      </c>
      <c r="Q536" s="23">
        <v>48970000000</v>
      </c>
      <c r="R536" s="23">
        <v>0</v>
      </c>
      <c r="S536" s="23">
        <v>0</v>
      </c>
      <c r="T536" s="23">
        <v>0</v>
      </c>
      <c r="U536" s="12">
        <v>1</v>
      </c>
      <c r="V536" s="12">
        <v>0</v>
      </c>
      <c r="W536" s="12">
        <v>1</v>
      </c>
    </row>
    <row r="537" spans="1:23" ht="100.8" outlineLevel="2" x14ac:dyDescent="0.3">
      <c r="A537" s="10" t="s">
        <v>339</v>
      </c>
      <c r="B537" s="10" t="s">
        <v>29</v>
      </c>
      <c r="C537" s="10" t="s">
        <v>154</v>
      </c>
      <c r="D537" s="10" t="s">
        <v>158</v>
      </c>
      <c r="E537" s="10" t="s">
        <v>361</v>
      </c>
      <c r="F537" s="10" t="s">
        <v>32</v>
      </c>
      <c r="G537" s="10">
        <v>1310</v>
      </c>
      <c r="H537" s="10">
        <v>3460</v>
      </c>
      <c r="I537" s="11" t="s">
        <v>362</v>
      </c>
      <c r="J537" s="11"/>
      <c r="K537" s="23">
        <v>300000000</v>
      </c>
      <c r="L537" s="23">
        <v>300000000</v>
      </c>
      <c r="M537" s="23">
        <v>0</v>
      </c>
      <c r="N537" s="23">
        <v>0</v>
      </c>
      <c r="O537" s="23">
        <v>0</v>
      </c>
      <c r="P537" s="23">
        <v>299911400.13999999</v>
      </c>
      <c r="Q537" s="23">
        <v>299911400.13999999</v>
      </c>
      <c r="R537" s="23">
        <v>88599.86</v>
      </c>
      <c r="S537" s="23">
        <v>88599.86</v>
      </c>
      <c r="T537" s="23">
        <v>88599.860000014305</v>
      </c>
      <c r="U537" s="12">
        <v>0.99970466713333328</v>
      </c>
      <c r="V537" s="12">
        <v>0</v>
      </c>
      <c r="W537" s="12">
        <v>0.99970466713333328</v>
      </c>
    </row>
    <row r="538" spans="1:23" ht="86.4" outlineLevel="2" x14ac:dyDescent="0.3">
      <c r="A538" s="10" t="s">
        <v>339</v>
      </c>
      <c r="B538" s="10" t="s">
        <v>29</v>
      </c>
      <c r="C538" s="10" t="s">
        <v>154</v>
      </c>
      <c r="D538" s="10" t="s">
        <v>158</v>
      </c>
      <c r="E538" s="10" t="s">
        <v>363</v>
      </c>
      <c r="F538" s="10" t="s">
        <v>32</v>
      </c>
      <c r="G538" s="10">
        <v>1310</v>
      </c>
      <c r="H538" s="10">
        <v>3460</v>
      </c>
      <c r="I538" s="11" t="s">
        <v>364</v>
      </c>
      <c r="J538" s="11"/>
      <c r="K538" s="23">
        <v>28601942799</v>
      </c>
      <c r="L538" s="23">
        <v>28601942799</v>
      </c>
      <c r="M538" s="23">
        <v>0</v>
      </c>
      <c r="N538" s="23">
        <v>0</v>
      </c>
      <c r="O538" s="23">
        <v>0</v>
      </c>
      <c r="P538" s="23">
        <v>28557908520.709999</v>
      </c>
      <c r="Q538" s="23">
        <v>28557887973.709999</v>
      </c>
      <c r="R538" s="23">
        <v>44034278.289999999</v>
      </c>
      <c r="S538" s="23">
        <v>44034278.289999999</v>
      </c>
      <c r="T538" s="23">
        <v>44034278.290000916</v>
      </c>
      <c r="U538" s="12">
        <v>0.9984604445019889</v>
      </c>
      <c r="V538" s="12">
        <v>0</v>
      </c>
      <c r="W538" s="12">
        <v>0.9984604445019889</v>
      </c>
    </row>
    <row r="539" spans="1:23" ht="86.4" outlineLevel="2" x14ac:dyDescent="0.3">
      <c r="A539" s="10" t="s">
        <v>339</v>
      </c>
      <c r="B539" s="10" t="s">
        <v>29</v>
      </c>
      <c r="C539" s="10" t="s">
        <v>154</v>
      </c>
      <c r="D539" s="10" t="s">
        <v>158</v>
      </c>
      <c r="E539" s="10" t="s">
        <v>176</v>
      </c>
      <c r="F539" s="10" t="s">
        <v>32</v>
      </c>
      <c r="G539" s="10">
        <v>1310</v>
      </c>
      <c r="H539" s="10">
        <v>3460</v>
      </c>
      <c r="I539" s="11" t="s">
        <v>365</v>
      </c>
      <c r="J539" s="11"/>
      <c r="K539" s="23">
        <v>18909798684</v>
      </c>
      <c r="L539" s="23">
        <v>18909798684</v>
      </c>
      <c r="M539" s="23">
        <v>0</v>
      </c>
      <c r="N539" s="23">
        <v>0</v>
      </c>
      <c r="O539" s="23">
        <v>0</v>
      </c>
      <c r="P539" s="23">
        <v>18909798684</v>
      </c>
      <c r="Q539" s="23">
        <v>18909798684</v>
      </c>
      <c r="R539" s="23">
        <v>0</v>
      </c>
      <c r="S539" s="23">
        <v>0</v>
      </c>
      <c r="T539" s="23">
        <v>0</v>
      </c>
      <c r="U539" s="12">
        <v>1</v>
      </c>
      <c r="V539" s="12">
        <v>0</v>
      </c>
      <c r="W539" s="12">
        <v>1</v>
      </c>
    </row>
    <row r="540" spans="1:23" ht="115.2" outlineLevel="2" x14ac:dyDescent="0.3">
      <c r="A540" s="10" t="s">
        <v>339</v>
      </c>
      <c r="B540" s="10" t="s">
        <v>29</v>
      </c>
      <c r="C540" s="10" t="s">
        <v>154</v>
      </c>
      <c r="D540" s="10" t="s">
        <v>158</v>
      </c>
      <c r="E540" s="10" t="s">
        <v>178</v>
      </c>
      <c r="F540" s="10" t="s">
        <v>32</v>
      </c>
      <c r="G540" s="10">
        <v>1310</v>
      </c>
      <c r="H540" s="10">
        <v>3460</v>
      </c>
      <c r="I540" s="11" t="s">
        <v>366</v>
      </c>
      <c r="J540" s="11"/>
      <c r="K540" s="23">
        <v>247965531</v>
      </c>
      <c r="L540" s="23">
        <v>247965531</v>
      </c>
      <c r="M540" s="23">
        <v>0</v>
      </c>
      <c r="N540" s="23">
        <v>0</v>
      </c>
      <c r="O540" s="23">
        <v>0</v>
      </c>
      <c r="P540" s="23">
        <v>247965531</v>
      </c>
      <c r="Q540" s="23">
        <v>247965531</v>
      </c>
      <c r="R540" s="23">
        <v>0</v>
      </c>
      <c r="S540" s="23">
        <v>0</v>
      </c>
      <c r="T540" s="23">
        <v>0</v>
      </c>
      <c r="U540" s="12">
        <v>1</v>
      </c>
      <c r="V540" s="12">
        <v>0</v>
      </c>
      <c r="W540" s="12">
        <v>1</v>
      </c>
    </row>
    <row r="541" spans="1:23" ht="86.4" outlineLevel="2" x14ac:dyDescent="0.3">
      <c r="A541" s="10" t="s">
        <v>339</v>
      </c>
      <c r="B541" s="10" t="s">
        <v>29</v>
      </c>
      <c r="C541" s="10" t="s">
        <v>154</v>
      </c>
      <c r="D541" s="10" t="s">
        <v>158</v>
      </c>
      <c r="E541" s="10" t="s">
        <v>180</v>
      </c>
      <c r="F541" s="10" t="s">
        <v>32</v>
      </c>
      <c r="G541" s="10">
        <v>1310</v>
      </c>
      <c r="H541" s="10">
        <v>3460</v>
      </c>
      <c r="I541" s="11" t="s">
        <v>367</v>
      </c>
      <c r="J541" s="11"/>
      <c r="K541" s="23">
        <v>21552954675</v>
      </c>
      <c r="L541" s="23">
        <v>21552954675</v>
      </c>
      <c r="M541" s="23">
        <v>0</v>
      </c>
      <c r="N541" s="23">
        <v>0</v>
      </c>
      <c r="O541" s="23">
        <v>0</v>
      </c>
      <c r="P541" s="23">
        <v>21519345639.240002</v>
      </c>
      <c r="Q541" s="23">
        <v>21517773466.32</v>
      </c>
      <c r="R541" s="23">
        <v>33609035.759999998</v>
      </c>
      <c r="S541" s="23">
        <v>33609035.759999998</v>
      </c>
      <c r="T541" s="23">
        <v>33609035.759998322</v>
      </c>
      <c r="U541" s="12">
        <v>0.99844062977597303</v>
      </c>
      <c r="V541" s="12">
        <v>0</v>
      </c>
      <c r="W541" s="12">
        <v>0.99844062977597303</v>
      </c>
    </row>
    <row r="542" spans="1:23" ht="115.2" outlineLevel="2" x14ac:dyDescent="0.3">
      <c r="A542" s="10" t="s">
        <v>339</v>
      </c>
      <c r="B542" s="10" t="s">
        <v>29</v>
      </c>
      <c r="C542" s="10" t="s">
        <v>154</v>
      </c>
      <c r="D542" s="10" t="s">
        <v>158</v>
      </c>
      <c r="E542" s="10" t="s">
        <v>354</v>
      </c>
      <c r="F542" s="10" t="s">
        <v>32</v>
      </c>
      <c r="G542" s="10">
        <v>1310</v>
      </c>
      <c r="H542" s="10">
        <v>3460</v>
      </c>
      <c r="I542" s="11" t="s">
        <v>368</v>
      </c>
      <c r="J542" s="11"/>
      <c r="K542" s="23">
        <v>8689090922</v>
      </c>
      <c r="L542" s="23">
        <v>8689090922</v>
      </c>
      <c r="M542" s="23">
        <v>0</v>
      </c>
      <c r="N542" s="23">
        <v>0</v>
      </c>
      <c r="O542" s="23">
        <v>0</v>
      </c>
      <c r="P542" s="23">
        <v>8689090922</v>
      </c>
      <c r="Q542" s="23">
        <v>8689090922</v>
      </c>
      <c r="R542" s="23">
        <v>0</v>
      </c>
      <c r="S542" s="23">
        <v>0</v>
      </c>
      <c r="T542" s="23">
        <v>0</v>
      </c>
      <c r="U542" s="12">
        <v>1</v>
      </c>
      <c r="V542" s="12">
        <v>0</v>
      </c>
      <c r="W542" s="12">
        <v>1</v>
      </c>
    </row>
    <row r="543" spans="1:23" ht="100.8" outlineLevel="2" x14ac:dyDescent="0.3">
      <c r="A543" s="10" t="s">
        <v>339</v>
      </c>
      <c r="B543" s="10" t="s">
        <v>29</v>
      </c>
      <c r="C543" s="10" t="s">
        <v>154</v>
      </c>
      <c r="D543" s="10" t="s">
        <v>158</v>
      </c>
      <c r="E543" s="10" t="s">
        <v>182</v>
      </c>
      <c r="F543" s="10" t="s">
        <v>32</v>
      </c>
      <c r="G543" s="10">
        <v>1310</v>
      </c>
      <c r="H543" s="10">
        <v>3460</v>
      </c>
      <c r="I543" s="11" t="s">
        <v>369</v>
      </c>
      <c r="J543" s="11"/>
      <c r="K543" s="23">
        <v>20051877914</v>
      </c>
      <c r="L543" s="23">
        <v>20051877914</v>
      </c>
      <c r="M543" s="23">
        <v>0</v>
      </c>
      <c r="N543" s="23">
        <v>0</v>
      </c>
      <c r="O543" s="23">
        <v>0</v>
      </c>
      <c r="P543" s="23">
        <v>20051532204.16</v>
      </c>
      <c r="Q543" s="23">
        <v>20051532204.16</v>
      </c>
      <c r="R543" s="23">
        <v>345709.84</v>
      </c>
      <c r="S543" s="23">
        <v>345709.84</v>
      </c>
      <c r="T543" s="23">
        <v>345709.84000015259</v>
      </c>
      <c r="U543" s="12">
        <v>0.99998275922876234</v>
      </c>
      <c r="V543" s="12">
        <v>0</v>
      </c>
      <c r="W543" s="12">
        <v>0.99998275922876234</v>
      </c>
    </row>
    <row r="544" spans="1:23" ht="86.4" outlineLevel="2" x14ac:dyDescent="0.3">
      <c r="A544" s="10" t="s">
        <v>339</v>
      </c>
      <c r="B544" s="10" t="s">
        <v>29</v>
      </c>
      <c r="C544" s="10" t="s">
        <v>154</v>
      </c>
      <c r="D544" s="10" t="s">
        <v>158</v>
      </c>
      <c r="E544" s="10" t="s">
        <v>370</v>
      </c>
      <c r="F544" s="10" t="s">
        <v>32</v>
      </c>
      <c r="G544" s="10">
        <v>1310</v>
      </c>
      <c r="H544" s="10">
        <v>3460</v>
      </c>
      <c r="I544" s="11" t="s">
        <v>371</v>
      </c>
      <c r="J544" s="11"/>
      <c r="K544" s="23">
        <v>462376182</v>
      </c>
      <c r="L544" s="23">
        <v>462376182</v>
      </c>
      <c r="M544" s="23">
        <v>0</v>
      </c>
      <c r="N544" s="23">
        <v>0</v>
      </c>
      <c r="O544" s="23">
        <v>0</v>
      </c>
      <c r="P544" s="23">
        <v>459313772</v>
      </c>
      <c r="Q544" s="23">
        <v>459313772</v>
      </c>
      <c r="R544" s="23">
        <v>3062410</v>
      </c>
      <c r="S544" s="23">
        <v>3062410</v>
      </c>
      <c r="T544" s="23">
        <v>3062410</v>
      </c>
      <c r="U544" s="12">
        <v>0.99337679984562877</v>
      </c>
      <c r="V544" s="12">
        <v>0</v>
      </c>
      <c r="W544" s="12">
        <v>0.99337679984562877</v>
      </c>
    </row>
    <row r="545" spans="1:23" ht="115.2" outlineLevel="2" x14ac:dyDescent="0.3">
      <c r="A545" s="10" t="s">
        <v>339</v>
      </c>
      <c r="B545" s="10" t="s">
        <v>29</v>
      </c>
      <c r="C545" s="10" t="s">
        <v>154</v>
      </c>
      <c r="D545" s="10" t="s">
        <v>158</v>
      </c>
      <c r="E545" s="10" t="s">
        <v>183</v>
      </c>
      <c r="F545" s="10" t="s">
        <v>32</v>
      </c>
      <c r="G545" s="10">
        <v>1310</v>
      </c>
      <c r="H545" s="10">
        <v>3460</v>
      </c>
      <c r="I545" s="11" t="s">
        <v>372</v>
      </c>
      <c r="J545" s="11"/>
      <c r="K545" s="23">
        <v>709467444</v>
      </c>
      <c r="L545" s="23">
        <v>709467444</v>
      </c>
      <c r="M545" s="23">
        <v>0</v>
      </c>
      <c r="N545" s="23">
        <v>0</v>
      </c>
      <c r="O545" s="23">
        <v>0</v>
      </c>
      <c r="P545" s="23">
        <v>709467444</v>
      </c>
      <c r="Q545" s="23">
        <v>709467444</v>
      </c>
      <c r="R545" s="23">
        <v>0</v>
      </c>
      <c r="S545" s="23">
        <v>0</v>
      </c>
      <c r="T545" s="23">
        <v>0</v>
      </c>
      <c r="U545" s="12">
        <v>1</v>
      </c>
      <c r="V545" s="12">
        <v>0</v>
      </c>
      <c r="W545" s="12">
        <v>1</v>
      </c>
    </row>
    <row r="546" spans="1:23" outlineLevel="2" x14ac:dyDescent="0.3">
      <c r="A546" s="10" t="s">
        <v>339</v>
      </c>
      <c r="B546" s="10" t="s">
        <v>29</v>
      </c>
      <c r="C546" s="10" t="s">
        <v>154</v>
      </c>
      <c r="D546" s="10" t="s">
        <v>184</v>
      </c>
      <c r="E546" s="10"/>
      <c r="F546" s="10" t="s">
        <v>32</v>
      </c>
      <c r="G546" s="10">
        <v>1320</v>
      </c>
      <c r="H546" s="10">
        <v>3460</v>
      </c>
      <c r="I546" s="11" t="s">
        <v>185</v>
      </c>
      <c r="J546" s="11"/>
      <c r="K546" s="23">
        <v>6479254</v>
      </c>
      <c r="L546" s="23">
        <v>6479254</v>
      </c>
      <c r="M546" s="23">
        <v>0</v>
      </c>
      <c r="N546" s="23">
        <v>0</v>
      </c>
      <c r="O546" s="23">
        <v>0</v>
      </c>
      <c r="P546" s="23">
        <v>869478.38</v>
      </c>
      <c r="Q546" s="23">
        <v>619159.37</v>
      </c>
      <c r="R546" s="23">
        <v>5609775.6200000001</v>
      </c>
      <c r="S546" s="23">
        <v>5609775.6200000001</v>
      </c>
      <c r="T546" s="23">
        <v>5609775.6200000001</v>
      </c>
      <c r="U546" s="12">
        <v>0.13419421124715902</v>
      </c>
      <c r="V546" s="12">
        <v>0</v>
      </c>
      <c r="W546" s="12">
        <v>0.13419421124715902</v>
      </c>
    </row>
    <row r="547" spans="1:23" ht="100.8" outlineLevel="2" x14ac:dyDescent="0.3">
      <c r="A547" s="10" t="s">
        <v>376</v>
      </c>
      <c r="B547" s="10" t="s">
        <v>377</v>
      </c>
      <c r="C547" s="10" t="s">
        <v>154</v>
      </c>
      <c r="D547" s="10" t="s">
        <v>158</v>
      </c>
      <c r="E547" s="10" t="s">
        <v>52</v>
      </c>
      <c r="F547" s="10" t="s">
        <v>32</v>
      </c>
      <c r="G547" s="10">
        <v>1310</v>
      </c>
      <c r="H547" s="10">
        <v>3410</v>
      </c>
      <c r="I547" s="11" t="s">
        <v>159</v>
      </c>
      <c r="J547" s="11"/>
      <c r="K547" s="23">
        <v>319447829</v>
      </c>
      <c r="L547" s="23">
        <v>319447829</v>
      </c>
      <c r="M547" s="23">
        <v>0</v>
      </c>
      <c r="N547" s="23">
        <v>0</v>
      </c>
      <c r="O547" s="23">
        <v>0</v>
      </c>
      <c r="P547" s="23">
        <v>307575180.07999998</v>
      </c>
      <c r="Q547" s="23">
        <v>307575180.07999998</v>
      </c>
      <c r="R547" s="23">
        <v>11872648.92</v>
      </c>
      <c r="S547" s="23">
        <v>11872648.92</v>
      </c>
      <c r="T547" s="23">
        <v>11872648.920000017</v>
      </c>
      <c r="U547" s="12">
        <v>0.96283384063943656</v>
      </c>
      <c r="V547" s="12">
        <v>0</v>
      </c>
      <c r="W547" s="12">
        <v>0.96283384063943656</v>
      </c>
    </row>
    <row r="548" spans="1:23" ht="86.4" outlineLevel="2" x14ac:dyDescent="0.3">
      <c r="A548" s="10" t="s">
        <v>376</v>
      </c>
      <c r="B548" s="10" t="s">
        <v>377</v>
      </c>
      <c r="C548" s="10" t="s">
        <v>154</v>
      </c>
      <c r="D548" s="10" t="s">
        <v>158</v>
      </c>
      <c r="E548" s="10" t="s">
        <v>160</v>
      </c>
      <c r="F548" s="10" t="s">
        <v>32</v>
      </c>
      <c r="G548" s="10">
        <v>1310</v>
      </c>
      <c r="H548" s="10">
        <v>3410</v>
      </c>
      <c r="I548" s="11" t="s">
        <v>161</v>
      </c>
      <c r="J548" s="11"/>
      <c r="K548" s="23">
        <v>1219529610</v>
      </c>
      <c r="L548" s="23">
        <v>1219529610</v>
      </c>
      <c r="M548" s="23">
        <v>0</v>
      </c>
      <c r="N548" s="23">
        <v>0</v>
      </c>
      <c r="O548" s="23">
        <v>0</v>
      </c>
      <c r="P548" s="23">
        <v>1154707442.55</v>
      </c>
      <c r="Q548" s="23">
        <v>1154707442.55</v>
      </c>
      <c r="R548" s="23">
        <v>64822167.450000003</v>
      </c>
      <c r="S548" s="23">
        <v>64822167.450000003</v>
      </c>
      <c r="T548" s="23">
        <v>64822167.450000048</v>
      </c>
      <c r="U548" s="12">
        <v>0.94684658173244352</v>
      </c>
      <c r="V548" s="12">
        <v>0</v>
      </c>
      <c r="W548" s="12">
        <v>0.94684658173244352</v>
      </c>
    </row>
    <row r="549" spans="1:23" ht="129.6" outlineLevel="2" x14ac:dyDescent="0.3">
      <c r="A549" s="10" t="s">
        <v>376</v>
      </c>
      <c r="B549" s="10" t="s">
        <v>377</v>
      </c>
      <c r="C549" s="10" t="s">
        <v>154</v>
      </c>
      <c r="D549" s="10" t="s">
        <v>158</v>
      </c>
      <c r="E549" s="10" t="s">
        <v>191</v>
      </c>
      <c r="F549" s="10" t="s">
        <v>32</v>
      </c>
      <c r="G549" s="10">
        <v>1310</v>
      </c>
      <c r="H549" s="10">
        <v>3410</v>
      </c>
      <c r="I549" s="11" t="s">
        <v>380</v>
      </c>
      <c r="J549" s="11"/>
      <c r="K549" s="23">
        <v>243067175</v>
      </c>
      <c r="L549" s="23">
        <v>243067175</v>
      </c>
      <c r="M549" s="23">
        <v>0</v>
      </c>
      <c r="N549" s="23">
        <v>0</v>
      </c>
      <c r="O549" s="23">
        <v>0</v>
      </c>
      <c r="P549" s="23">
        <v>243067175</v>
      </c>
      <c r="Q549" s="23">
        <v>243067175</v>
      </c>
      <c r="R549" s="23">
        <v>0</v>
      </c>
      <c r="S549" s="23">
        <v>0</v>
      </c>
      <c r="T549" s="23">
        <v>0</v>
      </c>
      <c r="U549" s="12">
        <v>1</v>
      </c>
      <c r="V549" s="12">
        <v>0</v>
      </c>
      <c r="W549" s="12">
        <v>1</v>
      </c>
    </row>
    <row r="550" spans="1:23" ht="57.6" outlineLevel="2" x14ac:dyDescent="0.3">
      <c r="A550" s="10" t="s">
        <v>376</v>
      </c>
      <c r="B550" s="10" t="s">
        <v>377</v>
      </c>
      <c r="C550" s="10" t="s">
        <v>154</v>
      </c>
      <c r="D550" s="10" t="s">
        <v>158</v>
      </c>
      <c r="E550" s="10" t="s">
        <v>310</v>
      </c>
      <c r="F550" s="10" t="s">
        <v>32</v>
      </c>
      <c r="G550" s="10">
        <v>1310</v>
      </c>
      <c r="H550" s="10">
        <v>3410</v>
      </c>
      <c r="I550" s="11" t="s">
        <v>381</v>
      </c>
      <c r="J550" s="11"/>
      <c r="K550" s="23">
        <v>36199573935</v>
      </c>
      <c r="L550" s="23">
        <v>36199573935</v>
      </c>
      <c r="M550" s="23">
        <v>0</v>
      </c>
      <c r="N550" s="23">
        <v>0</v>
      </c>
      <c r="O550" s="23">
        <v>0</v>
      </c>
      <c r="P550" s="23">
        <v>35696626393.620003</v>
      </c>
      <c r="Q550" s="23">
        <v>35694492117.529999</v>
      </c>
      <c r="R550" s="23">
        <v>502947541.38</v>
      </c>
      <c r="S550" s="23">
        <v>502947541.38</v>
      </c>
      <c r="T550" s="23">
        <v>502947541.37999725</v>
      </c>
      <c r="U550" s="12">
        <v>0.9861062579829506</v>
      </c>
      <c r="V550" s="12">
        <v>0</v>
      </c>
      <c r="W550" s="12">
        <v>0.9861062579829506</v>
      </c>
    </row>
    <row r="551" spans="1:23" ht="72" outlineLevel="2" x14ac:dyDescent="0.3">
      <c r="A551" s="10" t="s">
        <v>376</v>
      </c>
      <c r="B551" s="10" t="s">
        <v>377</v>
      </c>
      <c r="C551" s="10" t="s">
        <v>154</v>
      </c>
      <c r="D551" s="10" t="s">
        <v>158</v>
      </c>
      <c r="E551" s="10" t="s">
        <v>359</v>
      </c>
      <c r="F551" s="10" t="s">
        <v>32</v>
      </c>
      <c r="G551" s="10">
        <v>1310</v>
      </c>
      <c r="H551" s="10">
        <v>3410</v>
      </c>
      <c r="I551" s="11" t="s">
        <v>382</v>
      </c>
      <c r="J551" s="11"/>
      <c r="K551" s="23">
        <v>12166529</v>
      </c>
      <c r="L551" s="23">
        <v>12166529</v>
      </c>
      <c r="M551" s="23">
        <v>0</v>
      </c>
      <c r="N551" s="23">
        <v>0</v>
      </c>
      <c r="O551" s="23">
        <v>0</v>
      </c>
      <c r="P551" s="23">
        <v>12166529</v>
      </c>
      <c r="Q551" s="23">
        <v>12166529</v>
      </c>
      <c r="R551" s="23">
        <v>0</v>
      </c>
      <c r="S551" s="23">
        <v>0</v>
      </c>
      <c r="T551" s="23">
        <v>0</v>
      </c>
      <c r="U551" s="12">
        <v>1</v>
      </c>
      <c r="V551" s="12">
        <v>0</v>
      </c>
      <c r="W551" s="12">
        <v>1</v>
      </c>
    </row>
    <row r="552" spans="1:23" ht="158.4" outlineLevel="2" x14ac:dyDescent="0.3">
      <c r="A552" s="10" t="s">
        <v>376</v>
      </c>
      <c r="B552" s="10" t="s">
        <v>377</v>
      </c>
      <c r="C552" s="10" t="s">
        <v>154</v>
      </c>
      <c r="D552" s="10" t="s">
        <v>158</v>
      </c>
      <c r="E552" s="10" t="s">
        <v>383</v>
      </c>
      <c r="F552" s="10" t="s">
        <v>32</v>
      </c>
      <c r="G552" s="10">
        <v>1310</v>
      </c>
      <c r="H552" s="10">
        <v>3410</v>
      </c>
      <c r="I552" s="11" t="s">
        <v>384</v>
      </c>
      <c r="J552" s="11"/>
      <c r="K552" s="23">
        <v>54410909</v>
      </c>
      <c r="L552" s="23">
        <v>54410909</v>
      </c>
      <c r="M552" s="23">
        <v>0</v>
      </c>
      <c r="N552" s="23">
        <v>0</v>
      </c>
      <c r="O552" s="23">
        <v>0</v>
      </c>
      <c r="P552" s="23">
        <v>48373871.799999997</v>
      </c>
      <c r="Q552" s="23">
        <v>48373871.799999997</v>
      </c>
      <c r="R552" s="23">
        <v>6037037.2000000002</v>
      </c>
      <c r="S552" s="23">
        <v>6037037.2000000002</v>
      </c>
      <c r="T552" s="23">
        <v>6037037.200000003</v>
      </c>
      <c r="U552" s="12">
        <v>0.88904730115793507</v>
      </c>
      <c r="V552" s="12">
        <v>0</v>
      </c>
      <c r="W552" s="12">
        <v>0.88904730115793507</v>
      </c>
    </row>
    <row r="553" spans="1:23" outlineLevel="2" x14ac:dyDescent="0.3">
      <c r="A553" s="10" t="s">
        <v>376</v>
      </c>
      <c r="B553" s="10" t="s">
        <v>377</v>
      </c>
      <c r="C553" s="10" t="s">
        <v>154</v>
      </c>
      <c r="D553" s="10" t="s">
        <v>184</v>
      </c>
      <c r="E553" s="10"/>
      <c r="F553" s="10" t="s">
        <v>32</v>
      </c>
      <c r="G553" s="10">
        <v>1320</v>
      </c>
      <c r="H553" s="10">
        <v>3410</v>
      </c>
      <c r="I553" s="11" t="s">
        <v>185</v>
      </c>
      <c r="J553" s="11"/>
      <c r="K553" s="23">
        <v>3633942410</v>
      </c>
      <c r="L553" s="23">
        <v>3633942410</v>
      </c>
      <c r="M553" s="23">
        <v>0</v>
      </c>
      <c r="N553" s="23">
        <v>0</v>
      </c>
      <c r="O553" s="23">
        <v>0</v>
      </c>
      <c r="P553" s="23">
        <v>3187968130.73</v>
      </c>
      <c r="Q553" s="23">
        <v>2575062227.9000001</v>
      </c>
      <c r="R553" s="23">
        <v>445974279.26999998</v>
      </c>
      <c r="S553" s="23">
        <v>445974279.26999998</v>
      </c>
      <c r="T553" s="23">
        <v>445974279.26999998</v>
      </c>
      <c r="U553" s="12">
        <v>0.87727535856298833</v>
      </c>
      <c r="V553" s="12">
        <v>0</v>
      </c>
      <c r="W553" s="12">
        <v>0.87727535856298833</v>
      </c>
    </row>
    <row r="554" spans="1:23" ht="187.2" outlineLevel="2" x14ac:dyDescent="0.3">
      <c r="A554" s="10" t="s">
        <v>376</v>
      </c>
      <c r="B554" s="10" t="s">
        <v>377</v>
      </c>
      <c r="C554" s="10" t="s">
        <v>154</v>
      </c>
      <c r="D554" s="10" t="s">
        <v>193</v>
      </c>
      <c r="E554" s="10" t="s">
        <v>52</v>
      </c>
      <c r="F554" s="10" t="s">
        <v>32</v>
      </c>
      <c r="G554" s="10">
        <v>1320</v>
      </c>
      <c r="H554" s="10">
        <v>3410</v>
      </c>
      <c r="I554" s="11" t="s">
        <v>385</v>
      </c>
      <c r="J554" s="11"/>
      <c r="K554" s="23">
        <v>177996774</v>
      </c>
      <c r="L554" s="23">
        <v>177996774</v>
      </c>
      <c r="M554" s="23">
        <v>0</v>
      </c>
      <c r="N554" s="23">
        <v>0</v>
      </c>
      <c r="O554" s="23">
        <v>0</v>
      </c>
      <c r="P554" s="23">
        <v>177996774</v>
      </c>
      <c r="Q554" s="23">
        <v>177996774</v>
      </c>
      <c r="R554" s="23">
        <v>0</v>
      </c>
      <c r="S554" s="23">
        <v>0</v>
      </c>
      <c r="T554" s="23">
        <v>0</v>
      </c>
      <c r="U554" s="12">
        <v>1</v>
      </c>
      <c r="V554" s="12">
        <v>0</v>
      </c>
      <c r="W554" s="12">
        <v>1</v>
      </c>
    </row>
    <row r="555" spans="1:23" ht="187.2" outlineLevel="2" x14ac:dyDescent="0.3">
      <c r="A555" s="10" t="s">
        <v>376</v>
      </c>
      <c r="B555" s="10" t="s">
        <v>377</v>
      </c>
      <c r="C555" s="10" t="s">
        <v>154</v>
      </c>
      <c r="D555" s="10" t="s">
        <v>196</v>
      </c>
      <c r="E555" s="10"/>
      <c r="F555" s="10" t="s">
        <v>32</v>
      </c>
      <c r="G555" s="10">
        <v>1320</v>
      </c>
      <c r="H555" s="10">
        <v>3410</v>
      </c>
      <c r="I555" s="11" t="s">
        <v>386</v>
      </c>
      <c r="J555" s="11"/>
      <c r="K555" s="23">
        <v>200000000</v>
      </c>
      <c r="L555" s="23">
        <v>200000000</v>
      </c>
      <c r="M555" s="23">
        <v>0</v>
      </c>
      <c r="N555" s="23">
        <v>0</v>
      </c>
      <c r="O555" s="23">
        <v>0</v>
      </c>
      <c r="P555" s="23">
        <v>197545376.91999999</v>
      </c>
      <c r="Q555" s="23">
        <v>197545376.91999999</v>
      </c>
      <c r="R555" s="23">
        <v>2454623.08</v>
      </c>
      <c r="S555" s="23">
        <v>2454623.08</v>
      </c>
      <c r="T555" s="23">
        <v>2454623.0800000131</v>
      </c>
      <c r="U555" s="12">
        <v>0.98772688459999991</v>
      </c>
      <c r="V555" s="12">
        <v>0</v>
      </c>
      <c r="W555" s="12">
        <v>0.98772688459999991</v>
      </c>
    </row>
    <row r="556" spans="1:23" ht="100.8" outlineLevel="2" x14ac:dyDescent="0.3">
      <c r="A556" s="10" t="s">
        <v>376</v>
      </c>
      <c r="B556" s="10" t="s">
        <v>388</v>
      </c>
      <c r="C556" s="10" t="s">
        <v>154</v>
      </c>
      <c r="D556" s="10" t="s">
        <v>158</v>
      </c>
      <c r="E556" s="10" t="s">
        <v>52</v>
      </c>
      <c r="F556" s="10" t="s">
        <v>32</v>
      </c>
      <c r="G556" s="10">
        <v>1310</v>
      </c>
      <c r="H556" s="10">
        <v>3420</v>
      </c>
      <c r="I556" s="11" t="s">
        <v>159</v>
      </c>
      <c r="J556" s="11"/>
      <c r="K556" s="23">
        <v>166064156</v>
      </c>
      <c r="L556" s="23">
        <v>166064156</v>
      </c>
      <c r="M556" s="23">
        <v>0</v>
      </c>
      <c r="N556" s="23">
        <v>0</v>
      </c>
      <c r="O556" s="23">
        <v>0</v>
      </c>
      <c r="P556" s="23">
        <v>144990714.53999999</v>
      </c>
      <c r="Q556" s="23">
        <v>144990714.53999999</v>
      </c>
      <c r="R556" s="23">
        <v>21073441.460000001</v>
      </c>
      <c r="S556" s="23">
        <v>21073441.460000001</v>
      </c>
      <c r="T556" s="23">
        <v>21073441.460000008</v>
      </c>
      <c r="U556" s="12">
        <v>0.87310060179392346</v>
      </c>
      <c r="V556" s="12">
        <v>0</v>
      </c>
      <c r="W556" s="12">
        <v>0.87310060179392346</v>
      </c>
    </row>
    <row r="557" spans="1:23" ht="86.4" outlineLevel="2" x14ac:dyDescent="0.3">
      <c r="A557" s="10" t="s">
        <v>376</v>
      </c>
      <c r="B557" s="10" t="s">
        <v>388</v>
      </c>
      <c r="C557" s="10" t="s">
        <v>154</v>
      </c>
      <c r="D557" s="10" t="s">
        <v>158</v>
      </c>
      <c r="E557" s="10" t="s">
        <v>160</v>
      </c>
      <c r="F557" s="10" t="s">
        <v>32</v>
      </c>
      <c r="G557" s="10">
        <v>1310</v>
      </c>
      <c r="H557" s="10">
        <v>3420</v>
      </c>
      <c r="I557" s="11" t="s">
        <v>161</v>
      </c>
      <c r="J557" s="11"/>
      <c r="K557" s="23">
        <v>577787507</v>
      </c>
      <c r="L557" s="23">
        <v>577787507</v>
      </c>
      <c r="M557" s="23">
        <v>0</v>
      </c>
      <c r="N557" s="23">
        <v>0</v>
      </c>
      <c r="O557" s="23">
        <v>0</v>
      </c>
      <c r="P557" s="23">
        <v>537515071.10000002</v>
      </c>
      <c r="Q557" s="23">
        <v>537515071.10000002</v>
      </c>
      <c r="R557" s="23">
        <v>40272435.899999999</v>
      </c>
      <c r="S557" s="23">
        <v>40272435.899999999</v>
      </c>
      <c r="T557" s="23">
        <v>40272435.899999976</v>
      </c>
      <c r="U557" s="12">
        <v>0.930298880795981</v>
      </c>
      <c r="V557" s="12">
        <v>0</v>
      </c>
      <c r="W557" s="12">
        <v>0.930298880795981</v>
      </c>
    </row>
    <row r="558" spans="1:23" ht="86.4" outlineLevel="2" x14ac:dyDescent="0.3">
      <c r="A558" s="10" t="s">
        <v>376</v>
      </c>
      <c r="B558" s="10" t="s">
        <v>388</v>
      </c>
      <c r="C558" s="10" t="s">
        <v>154</v>
      </c>
      <c r="D558" s="10" t="s">
        <v>158</v>
      </c>
      <c r="E558" s="10" t="s">
        <v>361</v>
      </c>
      <c r="F558" s="10" t="s">
        <v>32</v>
      </c>
      <c r="G558" s="10">
        <v>1310</v>
      </c>
      <c r="H558" s="10">
        <v>3420</v>
      </c>
      <c r="I558" s="11" t="s">
        <v>389</v>
      </c>
      <c r="J558" s="11"/>
      <c r="K558" s="23">
        <v>13690210784</v>
      </c>
      <c r="L558" s="23">
        <v>13690210784</v>
      </c>
      <c r="M558" s="23">
        <v>0</v>
      </c>
      <c r="N558" s="23">
        <v>0</v>
      </c>
      <c r="O558" s="23">
        <v>0</v>
      </c>
      <c r="P558" s="23">
        <v>13153793201.73</v>
      </c>
      <c r="Q558" s="23">
        <v>13153793201.73</v>
      </c>
      <c r="R558" s="23">
        <v>536417582.26999998</v>
      </c>
      <c r="S558" s="23">
        <v>536417582.26999998</v>
      </c>
      <c r="T558" s="23">
        <v>536417582.27000046</v>
      </c>
      <c r="U558" s="12">
        <v>0.96081743438918255</v>
      </c>
      <c r="V558" s="12">
        <v>0</v>
      </c>
      <c r="W558" s="12">
        <v>0.96081743438918255</v>
      </c>
    </row>
    <row r="559" spans="1:23" ht="187.2" outlineLevel="2" x14ac:dyDescent="0.3">
      <c r="A559" s="10" t="s">
        <v>376</v>
      </c>
      <c r="B559" s="10" t="s">
        <v>388</v>
      </c>
      <c r="C559" s="10" t="s">
        <v>154</v>
      </c>
      <c r="D559" s="10" t="s">
        <v>158</v>
      </c>
      <c r="E559" s="10" t="s">
        <v>383</v>
      </c>
      <c r="F559" s="10" t="s">
        <v>32</v>
      </c>
      <c r="G559" s="10">
        <v>1310</v>
      </c>
      <c r="H559" s="10">
        <v>3420</v>
      </c>
      <c r="I559" s="11" t="s">
        <v>390</v>
      </c>
      <c r="J559" s="11"/>
      <c r="K559" s="23">
        <v>31984689</v>
      </c>
      <c r="L559" s="23">
        <v>31984689</v>
      </c>
      <c r="M559" s="23">
        <v>0</v>
      </c>
      <c r="N559" s="23">
        <v>0</v>
      </c>
      <c r="O559" s="23">
        <v>0</v>
      </c>
      <c r="P559" s="23">
        <v>30119460.329999998</v>
      </c>
      <c r="Q559" s="23">
        <v>30119460.329999998</v>
      </c>
      <c r="R559" s="23">
        <v>1865228.67</v>
      </c>
      <c r="S559" s="23">
        <v>1865228.67</v>
      </c>
      <c r="T559" s="23">
        <v>1865228.6700000018</v>
      </c>
      <c r="U559" s="12">
        <v>0.94168370153606928</v>
      </c>
      <c r="V559" s="12">
        <v>0</v>
      </c>
      <c r="W559" s="12">
        <v>0.94168370153606928</v>
      </c>
    </row>
    <row r="560" spans="1:23" ht="115.2" outlineLevel="2" x14ac:dyDescent="0.3">
      <c r="A560" s="10" t="s">
        <v>376</v>
      </c>
      <c r="B560" s="10" t="s">
        <v>388</v>
      </c>
      <c r="C560" s="10" t="s">
        <v>154</v>
      </c>
      <c r="D560" s="10" t="s">
        <v>158</v>
      </c>
      <c r="E560" s="10" t="s">
        <v>166</v>
      </c>
      <c r="F560" s="10" t="s">
        <v>32</v>
      </c>
      <c r="G560" s="10">
        <v>1310</v>
      </c>
      <c r="H560" s="10">
        <v>3420</v>
      </c>
      <c r="I560" s="11" t="s">
        <v>391</v>
      </c>
      <c r="J560" s="11"/>
      <c r="K560" s="23">
        <v>139081337</v>
      </c>
      <c r="L560" s="23">
        <v>139081337</v>
      </c>
      <c r="M560" s="23">
        <v>0</v>
      </c>
      <c r="N560" s="23">
        <v>0</v>
      </c>
      <c r="O560" s="23">
        <v>0</v>
      </c>
      <c r="P560" s="23">
        <v>139081337</v>
      </c>
      <c r="Q560" s="23">
        <v>139081337</v>
      </c>
      <c r="R560" s="23">
        <v>0</v>
      </c>
      <c r="S560" s="23">
        <v>0</v>
      </c>
      <c r="T560" s="23">
        <v>0</v>
      </c>
      <c r="U560" s="12">
        <v>1</v>
      </c>
      <c r="V560" s="12">
        <v>0</v>
      </c>
      <c r="W560" s="12">
        <v>1</v>
      </c>
    </row>
    <row r="561" spans="1:23" ht="72" outlineLevel="2" x14ac:dyDescent="0.3">
      <c r="A561" s="10" t="s">
        <v>376</v>
      </c>
      <c r="B561" s="10" t="s">
        <v>388</v>
      </c>
      <c r="C561" s="10" t="s">
        <v>154</v>
      </c>
      <c r="D561" s="10" t="s">
        <v>158</v>
      </c>
      <c r="E561" s="10" t="s">
        <v>168</v>
      </c>
      <c r="F561" s="10" t="s">
        <v>32</v>
      </c>
      <c r="G561" s="10">
        <v>1310</v>
      </c>
      <c r="H561" s="10">
        <v>3420</v>
      </c>
      <c r="I561" s="11" t="s">
        <v>392</v>
      </c>
      <c r="J561" s="11"/>
      <c r="K561" s="23">
        <v>154110360</v>
      </c>
      <c r="L561" s="23">
        <v>154110360</v>
      </c>
      <c r="M561" s="23">
        <v>0</v>
      </c>
      <c r="N561" s="23">
        <v>0</v>
      </c>
      <c r="O561" s="23">
        <v>0</v>
      </c>
      <c r="P561" s="23">
        <v>154110360</v>
      </c>
      <c r="Q561" s="23">
        <v>154110360</v>
      </c>
      <c r="R561" s="23">
        <v>0</v>
      </c>
      <c r="S561" s="23">
        <v>0</v>
      </c>
      <c r="T561" s="23">
        <v>0</v>
      </c>
      <c r="U561" s="12">
        <v>1</v>
      </c>
      <c r="V561" s="12">
        <v>0</v>
      </c>
      <c r="W561" s="12">
        <v>1</v>
      </c>
    </row>
    <row r="562" spans="1:23" ht="86.4" outlineLevel="2" x14ac:dyDescent="0.3">
      <c r="A562" s="10" t="s">
        <v>376</v>
      </c>
      <c r="B562" s="10" t="s">
        <v>388</v>
      </c>
      <c r="C562" s="10" t="s">
        <v>154</v>
      </c>
      <c r="D562" s="10" t="s">
        <v>158</v>
      </c>
      <c r="E562" s="10" t="s">
        <v>393</v>
      </c>
      <c r="F562" s="10" t="s">
        <v>32</v>
      </c>
      <c r="G562" s="10">
        <v>1310</v>
      </c>
      <c r="H562" s="10">
        <v>3420</v>
      </c>
      <c r="I562" s="11" t="s">
        <v>394</v>
      </c>
      <c r="J562" s="11"/>
      <c r="K562" s="23">
        <v>126232870</v>
      </c>
      <c r="L562" s="23">
        <v>126232870</v>
      </c>
      <c r="M562" s="23">
        <v>0</v>
      </c>
      <c r="N562" s="23">
        <v>0</v>
      </c>
      <c r="O562" s="23">
        <v>0</v>
      </c>
      <c r="P562" s="23">
        <v>126232870</v>
      </c>
      <c r="Q562" s="23">
        <v>126232870</v>
      </c>
      <c r="R562" s="23">
        <v>0</v>
      </c>
      <c r="S562" s="23">
        <v>0</v>
      </c>
      <c r="T562" s="23">
        <v>0</v>
      </c>
      <c r="U562" s="12">
        <v>1</v>
      </c>
      <c r="V562" s="12">
        <v>0</v>
      </c>
      <c r="W562" s="12">
        <v>1</v>
      </c>
    </row>
    <row r="563" spans="1:23" ht="72" outlineLevel="2" x14ac:dyDescent="0.3">
      <c r="A563" s="10" t="s">
        <v>376</v>
      </c>
      <c r="B563" s="10" t="s">
        <v>388</v>
      </c>
      <c r="C563" s="10" t="s">
        <v>154</v>
      </c>
      <c r="D563" s="10" t="s">
        <v>158</v>
      </c>
      <c r="E563" s="10" t="s">
        <v>170</v>
      </c>
      <c r="F563" s="10" t="s">
        <v>32</v>
      </c>
      <c r="G563" s="10">
        <v>1310</v>
      </c>
      <c r="H563" s="10">
        <v>3420</v>
      </c>
      <c r="I563" s="11" t="s">
        <v>395</v>
      </c>
      <c r="J563" s="11"/>
      <c r="K563" s="23">
        <v>140439117</v>
      </c>
      <c r="L563" s="23">
        <v>140439117</v>
      </c>
      <c r="M563" s="23">
        <v>0</v>
      </c>
      <c r="N563" s="23">
        <v>0</v>
      </c>
      <c r="O563" s="23">
        <v>0</v>
      </c>
      <c r="P563" s="23">
        <v>140439117</v>
      </c>
      <c r="Q563" s="23">
        <v>140439117</v>
      </c>
      <c r="R563" s="23">
        <v>0</v>
      </c>
      <c r="S563" s="23">
        <v>0</v>
      </c>
      <c r="T563" s="23">
        <v>0</v>
      </c>
      <c r="U563" s="12">
        <v>1</v>
      </c>
      <c r="V563" s="12">
        <v>0</v>
      </c>
      <c r="W563" s="12">
        <v>1</v>
      </c>
    </row>
    <row r="564" spans="1:23" ht="86.4" outlineLevel="2" x14ac:dyDescent="0.3">
      <c r="A564" s="10" t="s">
        <v>376</v>
      </c>
      <c r="B564" s="10" t="s">
        <v>388</v>
      </c>
      <c r="C564" s="10" t="s">
        <v>154</v>
      </c>
      <c r="D564" s="10" t="s">
        <v>158</v>
      </c>
      <c r="E564" s="10" t="s">
        <v>156</v>
      </c>
      <c r="F564" s="10" t="s">
        <v>32</v>
      </c>
      <c r="G564" s="10">
        <v>1310</v>
      </c>
      <c r="H564" s="10">
        <v>3420</v>
      </c>
      <c r="I564" s="11" t="s">
        <v>396</v>
      </c>
      <c r="J564" s="11"/>
      <c r="K564" s="23">
        <v>136428393</v>
      </c>
      <c r="L564" s="23">
        <v>136428393</v>
      </c>
      <c r="M564" s="23">
        <v>0</v>
      </c>
      <c r="N564" s="23">
        <v>0</v>
      </c>
      <c r="O564" s="23">
        <v>0</v>
      </c>
      <c r="P564" s="23">
        <v>136428393</v>
      </c>
      <c r="Q564" s="23">
        <v>136428393</v>
      </c>
      <c r="R564" s="23">
        <v>0</v>
      </c>
      <c r="S564" s="23">
        <v>0</v>
      </c>
      <c r="T564" s="23">
        <v>0</v>
      </c>
      <c r="U564" s="12">
        <v>1</v>
      </c>
      <c r="V564" s="12">
        <v>0</v>
      </c>
      <c r="W564" s="12">
        <v>1</v>
      </c>
    </row>
    <row r="565" spans="1:23" ht="72" outlineLevel="2" x14ac:dyDescent="0.3">
      <c r="A565" s="10" t="s">
        <v>376</v>
      </c>
      <c r="B565" s="10" t="s">
        <v>388</v>
      </c>
      <c r="C565" s="10" t="s">
        <v>154</v>
      </c>
      <c r="D565" s="10" t="s">
        <v>158</v>
      </c>
      <c r="E565" s="10" t="s">
        <v>172</v>
      </c>
      <c r="F565" s="10" t="s">
        <v>32</v>
      </c>
      <c r="G565" s="10">
        <v>1310</v>
      </c>
      <c r="H565" s="10">
        <v>3420</v>
      </c>
      <c r="I565" s="11" t="s">
        <v>397</v>
      </c>
      <c r="J565" s="11"/>
      <c r="K565" s="23">
        <v>128856482</v>
      </c>
      <c r="L565" s="23">
        <v>128856482</v>
      </c>
      <c r="M565" s="23">
        <v>0</v>
      </c>
      <c r="N565" s="23">
        <v>0</v>
      </c>
      <c r="O565" s="23">
        <v>0</v>
      </c>
      <c r="P565" s="23">
        <v>128856482</v>
      </c>
      <c r="Q565" s="23">
        <v>128856482</v>
      </c>
      <c r="R565" s="23">
        <v>0</v>
      </c>
      <c r="S565" s="23">
        <v>0</v>
      </c>
      <c r="T565" s="23">
        <v>0</v>
      </c>
      <c r="U565" s="12">
        <v>1</v>
      </c>
      <c r="V565" s="12">
        <v>0</v>
      </c>
      <c r="W565" s="12">
        <v>1</v>
      </c>
    </row>
    <row r="566" spans="1:23" ht="100.8" outlineLevel="2" x14ac:dyDescent="0.3">
      <c r="A566" s="10" t="s">
        <v>376</v>
      </c>
      <c r="B566" s="10" t="s">
        <v>388</v>
      </c>
      <c r="C566" s="10" t="s">
        <v>154</v>
      </c>
      <c r="D566" s="10" t="s">
        <v>158</v>
      </c>
      <c r="E566" s="10" t="s">
        <v>398</v>
      </c>
      <c r="F566" s="10" t="s">
        <v>32</v>
      </c>
      <c r="G566" s="10">
        <v>1310</v>
      </c>
      <c r="H566" s="10">
        <v>3420</v>
      </c>
      <c r="I566" s="11" t="s">
        <v>399</v>
      </c>
      <c r="J566" s="11"/>
      <c r="K566" s="23">
        <v>228796375</v>
      </c>
      <c r="L566" s="23">
        <v>228796375</v>
      </c>
      <c r="M566" s="23">
        <v>0</v>
      </c>
      <c r="N566" s="23">
        <v>0</v>
      </c>
      <c r="O566" s="23">
        <v>0</v>
      </c>
      <c r="P566" s="23">
        <v>228796375</v>
      </c>
      <c r="Q566" s="23">
        <v>228796375</v>
      </c>
      <c r="R566" s="23">
        <v>0</v>
      </c>
      <c r="S566" s="23">
        <v>0</v>
      </c>
      <c r="T566" s="23">
        <v>0</v>
      </c>
      <c r="U566" s="12">
        <v>1</v>
      </c>
      <c r="V566" s="12">
        <v>0</v>
      </c>
      <c r="W566" s="12">
        <v>1</v>
      </c>
    </row>
    <row r="567" spans="1:23" ht="115.2" outlineLevel="2" x14ac:dyDescent="0.3">
      <c r="A567" s="10" t="s">
        <v>376</v>
      </c>
      <c r="B567" s="10" t="s">
        <v>388</v>
      </c>
      <c r="C567" s="10" t="s">
        <v>154</v>
      </c>
      <c r="D567" s="10" t="s">
        <v>158</v>
      </c>
      <c r="E567" s="10" t="s">
        <v>174</v>
      </c>
      <c r="F567" s="10" t="s">
        <v>32</v>
      </c>
      <c r="G567" s="10">
        <v>1310</v>
      </c>
      <c r="H567" s="10">
        <v>3420</v>
      </c>
      <c r="I567" s="11" t="s">
        <v>400</v>
      </c>
      <c r="J567" s="11"/>
      <c r="K567" s="23">
        <v>116374478</v>
      </c>
      <c r="L567" s="23">
        <v>116374478</v>
      </c>
      <c r="M567" s="23">
        <v>0</v>
      </c>
      <c r="N567" s="23">
        <v>0</v>
      </c>
      <c r="O567" s="23">
        <v>0</v>
      </c>
      <c r="P567" s="23">
        <v>116374478</v>
      </c>
      <c r="Q567" s="23">
        <v>116374478</v>
      </c>
      <c r="R567" s="23">
        <v>0</v>
      </c>
      <c r="S567" s="23">
        <v>0</v>
      </c>
      <c r="T567" s="23">
        <v>0</v>
      </c>
      <c r="U567" s="12">
        <v>1</v>
      </c>
      <c r="V567" s="12">
        <v>0</v>
      </c>
      <c r="W567" s="12">
        <v>1</v>
      </c>
    </row>
    <row r="568" spans="1:23" ht="72" outlineLevel="2" x14ac:dyDescent="0.3">
      <c r="A568" s="10" t="s">
        <v>376</v>
      </c>
      <c r="B568" s="10" t="s">
        <v>388</v>
      </c>
      <c r="C568" s="10" t="s">
        <v>154</v>
      </c>
      <c r="D568" s="10" t="s">
        <v>158</v>
      </c>
      <c r="E568" s="10" t="s">
        <v>349</v>
      </c>
      <c r="F568" s="10" t="s">
        <v>32</v>
      </c>
      <c r="G568" s="10">
        <v>1310</v>
      </c>
      <c r="H568" s="10">
        <v>3420</v>
      </c>
      <c r="I568" s="11" t="s">
        <v>401</v>
      </c>
      <c r="J568" s="11"/>
      <c r="K568" s="23">
        <v>135136409</v>
      </c>
      <c r="L568" s="23">
        <v>135136409</v>
      </c>
      <c r="M568" s="23">
        <v>0</v>
      </c>
      <c r="N568" s="23">
        <v>0</v>
      </c>
      <c r="O568" s="23">
        <v>0</v>
      </c>
      <c r="P568" s="23">
        <v>135136409</v>
      </c>
      <c r="Q568" s="23">
        <v>135136409</v>
      </c>
      <c r="R568" s="23">
        <v>0</v>
      </c>
      <c r="S568" s="23">
        <v>0</v>
      </c>
      <c r="T568" s="23">
        <v>0</v>
      </c>
      <c r="U568" s="12">
        <v>1</v>
      </c>
      <c r="V568" s="12">
        <v>0</v>
      </c>
      <c r="W568" s="12">
        <v>1</v>
      </c>
    </row>
    <row r="569" spans="1:23" ht="86.4" outlineLevel="2" x14ac:dyDescent="0.3">
      <c r="A569" s="10" t="s">
        <v>376</v>
      </c>
      <c r="B569" s="10" t="s">
        <v>388</v>
      </c>
      <c r="C569" s="10" t="s">
        <v>154</v>
      </c>
      <c r="D569" s="10" t="s">
        <v>158</v>
      </c>
      <c r="E569" s="10" t="s">
        <v>176</v>
      </c>
      <c r="F569" s="10" t="s">
        <v>32</v>
      </c>
      <c r="G569" s="10">
        <v>1310</v>
      </c>
      <c r="H569" s="10">
        <v>3420</v>
      </c>
      <c r="I569" s="11" t="s">
        <v>402</v>
      </c>
      <c r="J569" s="11"/>
      <c r="K569" s="23">
        <v>125567712</v>
      </c>
      <c r="L569" s="23">
        <v>125567712</v>
      </c>
      <c r="M569" s="23">
        <v>0</v>
      </c>
      <c r="N569" s="23">
        <v>0</v>
      </c>
      <c r="O569" s="23">
        <v>0</v>
      </c>
      <c r="P569" s="23">
        <v>125567712</v>
      </c>
      <c r="Q569" s="23">
        <v>125567712</v>
      </c>
      <c r="R569" s="23">
        <v>0</v>
      </c>
      <c r="S569" s="23">
        <v>0</v>
      </c>
      <c r="T569" s="23">
        <v>0</v>
      </c>
      <c r="U569" s="12">
        <v>1</v>
      </c>
      <c r="V569" s="12">
        <v>0</v>
      </c>
      <c r="W569" s="12">
        <v>1</v>
      </c>
    </row>
    <row r="570" spans="1:23" ht="72" outlineLevel="2" x14ac:dyDescent="0.3">
      <c r="A570" s="10" t="s">
        <v>376</v>
      </c>
      <c r="B570" s="10" t="s">
        <v>388</v>
      </c>
      <c r="C570" s="10" t="s">
        <v>154</v>
      </c>
      <c r="D570" s="10" t="s">
        <v>158</v>
      </c>
      <c r="E570" s="10" t="s">
        <v>178</v>
      </c>
      <c r="F570" s="10" t="s">
        <v>32</v>
      </c>
      <c r="G570" s="10">
        <v>1310</v>
      </c>
      <c r="H570" s="10">
        <v>3420</v>
      </c>
      <c r="I570" s="11" t="s">
        <v>403</v>
      </c>
      <c r="J570" s="11"/>
      <c r="K570" s="23">
        <v>123349560</v>
      </c>
      <c r="L570" s="23">
        <v>123349560</v>
      </c>
      <c r="M570" s="23">
        <v>0</v>
      </c>
      <c r="N570" s="23">
        <v>0</v>
      </c>
      <c r="O570" s="23">
        <v>0</v>
      </c>
      <c r="P570" s="23">
        <v>123349560</v>
      </c>
      <c r="Q570" s="23">
        <v>123349560</v>
      </c>
      <c r="R570" s="23">
        <v>0</v>
      </c>
      <c r="S570" s="23">
        <v>0</v>
      </c>
      <c r="T570" s="23">
        <v>0</v>
      </c>
      <c r="U570" s="12">
        <v>1</v>
      </c>
      <c r="V570" s="12">
        <v>0</v>
      </c>
      <c r="W570" s="12">
        <v>1</v>
      </c>
    </row>
    <row r="571" spans="1:23" ht="100.8" outlineLevel="2" x14ac:dyDescent="0.3">
      <c r="A571" s="10" t="s">
        <v>376</v>
      </c>
      <c r="B571" s="10" t="s">
        <v>388</v>
      </c>
      <c r="C571" s="10" t="s">
        <v>154</v>
      </c>
      <c r="D571" s="10" t="s">
        <v>158</v>
      </c>
      <c r="E571" s="10" t="s">
        <v>182</v>
      </c>
      <c r="F571" s="10" t="s">
        <v>32</v>
      </c>
      <c r="G571" s="10">
        <v>1310</v>
      </c>
      <c r="H571" s="10">
        <v>3420</v>
      </c>
      <c r="I571" s="11" t="s">
        <v>404</v>
      </c>
      <c r="J571" s="11"/>
      <c r="K571" s="23">
        <v>226800000</v>
      </c>
      <c r="L571" s="23">
        <v>226800000</v>
      </c>
      <c r="M571" s="23">
        <v>0</v>
      </c>
      <c r="N571" s="23">
        <v>0</v>
      </c>
      <c r="O571" s="23">
        <v>0</v>
      </c>
      <c r="P571" s="23">
        <v>226800000</v>
      </c>
      <c r="Q571" s="23">
        <v>226800000</v>
      </c>
      <c r="R571" s="23">
        <v>0</v>
      </c>
      <c r="S571" s="23">
        <v>0</v>
      </c>
      <c r="T571" s="23">
        <v>0</v>
      </c>
      <c r="U571" s="12">
        <v>1</v>
      </c>
      <c r="V571" s="12">
        <v>0</v>
      </c>
      <c r="W571" s="12">
        <v>1</v>
      </c>
    </row>
    <row r="572" spans="1:23" outlineLevel="2" x14ac:dyDescent="0.3">
      <c r="A572" s="10" t="s">
        <v>376</v>
      </c>
      <c r="B572" s="10" t="s">
        <v>388</v>
      </c>
      <c r="C572" s="10" t="s">
        <v>154</v>
      </c>
      <c r="D572" s="10" t="s">
        <v>184</v>
      </c>
      <c r="E572" s="10"/>
      <c r="F572" s="10" t="s">
        <v>32</v>
      </c>
      <c r="G572" s="10">
        <v>1320</v>
      </c>
      <c r="H572" s="10">
        <v>3420</v>
      </c>
      <c r="I572" s="11" t="s">
        <v>185</v>
      </c>
      <c r="J572" s="11"/>
      <c r="K572" s="23">
        <v>1627808157</v>
      </c>
      <c r="L572" s="23">
        <v>1627808157</v>
      </c>
      <c r="M572" s="23">
        <v>0</v>
      </c>
      <c r="N572" s="23">
        <v>0</v>
      </c>
      <c r="O572" s="23">
        <v>0</v>
      </c>
      <c r="P572" s="23">
        <v>1429353765.1800001</v>
      </c>
      <c r="Q572" s="23">
        <v>1144315513.3900001</v>
      </c>
      <c r="R572" s="23">
        <v>198454391.81999999</v>
      </c>
      <c r="S572" s="23">
        <v>198454391.81999999</v>
      </c>
      <c r="T572" s="23">
        <v>198454391.81999993</v>
      </c>
      <c r="U572" s="12">
        <v>0.87808490148756524</v>
      </c>
      <c r="V572" s="12">
        <v>0</v>
      </c>
      <c r="W572" s="12">
        <v>0.87808490148756524</v>
      </c>
    </row>
    <row r="573" spans="1:23" ht="72" outlineLevel="2" x14ac:dyDescent="0.3">
      <c r="A573" s="10" t="s">
        <v>376</v>
      </c>
      <c r="B573" s="10" t="s">
        <v>388</v>
      </c>
      <c r="C573" s="10" t="s">
        <v>154</v>
      </c>
      <c r="D573" s="10" t="s">
        <v>189</v>
      </c>
      <c r="E573" s="10" t="s">
        <v>191</v>
      </c>
      <c r="F573" s="10" t="s">
        <v>32</v>
      </c>
      <c r="G573" s="10">
        <v>1320</v>
      </c>
      <c r="H573" s="10">
        <v>3420</v>
      </c>
      <c r="I573" s="11" t="s">
        <v>405</v>
      </c>
      <c r="J573" s="11"/>
      <c r="K573" s="23">
        <v>69887500</v>
      </c>
      <c r="L573" s="23">
        <v>69887500</v>
      </c>
      <c r="M573" s="23">
        <v>0</v>
      </c>
      <c r="N573" s="23">
        <v>0</v>
      </c>
      <c r="O573" s="23">
        <v>0</v>
      </c>
      <c r="P573" s="23">
        <v>69887500</v>
      </c>
      <c r="Q573" s="23">
        <v>69887500</v>
      </c>
      <c r="R573" s="23">
        <v>0</v>
      </c>
      <c r="S573" s="23">
        <v>0</v>
      </c>
      <c r="T573" s="23">
        <v>0</v>
      </c>
      <c r="U573" s="12">
        <v>1</v>
      </c>
      <c r="V573" s="12">
        <v>0</v>
      </c>
      <c r="W573" s="12">
        <v>1</v>
      </c>
    </row>
    <row r="574" spans="1:23" ht="144" outlineLevel="2" x14ac:dyDescent="0.3">
      <c r="A574" s="10" t="s">
        <v>376</v>
      </c>
      <c r="B574" s="10" t="s">
        <v>388</v>
      </c>
      <c r="C574" s="10" t="s">
        <v>154</v>
      </c>
      <c r="D574" s="10" t="s">
        <v>189</v>
      </c>
      <c r="E574" s="10" t="s">
        <v>281</v>
      </c>
      <c r="F574" s="10" t="s">
        <v>32</v>
      </c>
      <c r="G574" s="10">
        <v>1320</v>
      </c>
      <c r="H574" s="10">
        <v>3420</v>
      </c>
      <c r="I574" s="11" t="s">
        <v>406</v>
      </c>
      <c r="J574" s="11"/>
      <c r="K574" s="23">
        <v>17071190</v>
      </c>
      <c r="L574" s="23">
        <v>17071190</v>
      </c>
      <c r="M574" s="23">
        <v>0</v>
      </c>
      <c r="N574" s="23">
        <v>0</v>
      </c>
      <c r="O574" s="23">
        <v>0</v>
      </c>
      <c r="P574" s="23">
        <v>17071190</v>
      </c>
      <c r="Q574" s="23">
        <v>17071190</v>
      </c>
      <c r="R574" s="23">
        <v>0</v>
      </c>
      <c r="S574" s="23">
        <v>0</v>
      </c>
      <c r="T574" s="23">
        <v>0</v>
      </c>
      <c r="U574" s="12">
        <v>1</v>
      </c>
      <c r="V574" s="12">
        <v>0</v>
      </c>
      <c r="W574" s="12">
        <v>1</v>
      </c>
    </row>
    <row r="575" spans="1:23" ht="230.4" outlineLevel="2" x14ac:dyDescent="0.3">
      <c r="A575" s="10" t="s">
        <v>376</v>
      </c>
      <c r="B575" s="10" t="s">
        <v>388</v>
      </c>
      <c r="C575" s="10" t="s">
        <v>154</v>
      </c>
      <c r="D575" s="10" t="s">
        <v>193</v>
      </c>
      <c r="E575" s="10" t="s">
        <v>52</v>
      </c>
      <c r="F575" s="10" t="s">
        <v>32</v>
      </c>
      <c r="G575" s="10">
        <v>1320</v>
      </c>
      <c r="H575" s="10">
        <v>3420</v>
      </c>
      <c r="I575" s="11" t="s">
        <v>407</v>
      </c>
      <c r="J575" s="11"/>
      <c r="K575" s="23">
        <v>249827176</v>
      </c>
      <c r="L575" s="23">
        <v>249827176</v>
      </c>
      <c r="M575" s="23">
        <v>0</v>
      </c>
      <c r="N575" s="23">
        <v>0</v>
      </c>
      <c r="O575" s="23">
        <v>0</v>
      </c>
      <c r="P575" s="23">
        <v>249827176</v>
      </c>
      <c r="Q575" s="23">
        <v>249827176</v>
      </c>
      <c r="R575" s="23">
        <v>0</v>
      </c>
      <c r="S575" s="23">
        <v>0</v>
      </c>
      <c r="T575" s="23">
        <v>0</v>
      </c>
      <c r="U575" s="12">
        <v>1</v>
      </c>
      <c r="V575" s="12">
        <v>0</v>
      </c>
      <c r="W575" s="12">
        <v>1</v>
      </c>
    </row>
    <row r="576" spans="1:23" ht="187.2" outlineLevel="2" x14ac:dyDescent="0.3">
      <c r="A576" s="10" t="s">
        <v>376</v>
      </c>
      <c r="B576" s="10" t="s">
        <v>388</v>
      </c>
      <c r="C576" s="10" t="s">
        <v>154</v>
      </c>
      <c r="D576" s="10" t="s">
        <v>196</v>
      </c>
      <c r="E576" s="10"/>
      <c r="F576" s="10" t="s">
        <v>32</v>
      </c>
      <c r="G576" s="10">
        <v>1320</v>
      </c>
      <c r="H576" s="10">
        <v>3420</v>
      </c>
      <c r="I576" s="11" t="s">
        <v>386</v>
      </c>
      <c r="J576" s="11"/>
      <c r="K576" s="23">
        <v>25000000</v>
      </c>
      <c r="L576" s="23">
        <v>25000000</v>
      </c>
      <c r="M576" s="23">
        <v>0</v>
      </c>
      <c r="N576" s="23">
        <v>0</v>
      </c>
      <c r="O576" s="23">
        <v>0</v>
      </c>
      <c r="P576" s="23">
        <v>0</v>
      </c>
      <c r="Q576" s="23">
        <v>0</v>
      </c>
      <c r="R576" s="23">
        <v>25000000</v>
      </c>
      <c r="S576" s="23">
        <v>25000000</v>
      </c>
      <c r="T576" s="23">
        <v>25000000</v>
      </c>
      <c r="U576" s="12">
        <v>0</v>
      </c>
      <c r="V576" s="12">
        <v>0</v>
      </c>
      <c r="W576" s="12">
        <v>0</v>
      </c>
    </row>
    <row r="577" spans="1:23" ht="100.8" outlineLevel="2" x14ac:dyDescent="0.3">
      <c r="A577" s="10" t="s">
        <v>376</v>
      </c>
      <c r="B577" s="10" t="s">
        <v>409</v>
      </c>
      <c r="C577" s="10" t="s">
        <v>154</v>
      </c>
      <c r="D577" s="10" t="s">
        <v>158</v>
      </c>
      <c r="E577" s="10" t="s">
        <v>52</v>
      </c>
      <c r="F577" s="10" t="s">
        <v>32</v>
      </c>
      <c r="G577" s="10">
        <v>1310</v>
      </c>
      <c r="H577" s="10">
        <v>3420</v>
      </c>
      <c r="I577" s="11" t="s">
        <v>159</v>
      </c>
      <c r="J577" s="11"/>
      <c r="K577" s="23">
        <v>94402889</v>
      </c>
      <c r="L577" s="23">
        <v>94402889</v>
      </c>
      <c r="M577" s="23">
        <v>0</v>
      </c>
      <c r="N577" s="23">
        <v>0</v>
      </c>
      <c r="O577" s="23">
        <v>0</v>
      </c>
      <c r="P577" s="23">
        <v>71167357.870000005</v>
      </c>
      <c r="Q577" s="23">
        <v>71167357.870000005</v>
      </c>
      <c r="R577" s="23">
        <v>23235531.129999999</v>
      </c>
      <c r="S577" s="23">
        <v>23235531.129999999</v>
      </c>
      <c r="T577" s="23">
        <v>23235531.129999995</v>
      </c>
      <c r="U577" s="12">
        <v>0.75386843161124029</v>
      </c>
      <c r="V577" s="12">
        <v>0</v>
      </c>
      <c r="W577" s="12">
        <v>0.75386843161124029</v>
      </c>
    </row>
    <row r="578" spans="1:23" ht="86.4" outlineLevel="2" x14ac:dyDescent="0.3">
      <c r="A578" s="10" t="s">
        <v>376</v>
      </c>
      <c r="B578" s="10" t="s">
        <v>409</v>
      </c>
      <c r="C578" s="10" t="s">
        <v>154</v>
      </c>
      <c r="D578" s="10" t="s">
        <v>158</v>
      </c>
      <c r="E578" s="10" t="s">
        <v>160</v>
      </c>
      <c r="F578" s="10" t="s">
        <v>32</v>
      </c>
      <c r="G578" s="10">
        <v>1310</v>
      </c>
      <c r="H578" s="10">
        <v>3420</v>
      </c>
      <c r="I578" s="11" t="s">
        <v>161</v>
      </c>
      <c r="J578" s="11"/>
      <c r="K578" s="23">
        <v>333447801</v>
      </c>
      <c r="L578" s="23">
        <v>333447801</v>
      </c>
      <c r="M578" s="23">
        <v>0</v>
      </c>
      <c r="N578" s="23">
        <v>0</v>
      </c>
      <c r="O578" s="23">
        <v>0</v>
      </c>
      <c r="P578" s="23">
        <v>304203404.26999998</v>
      </c>
      <c r="Q578" s="23">
        <v>304203404.26999998</v>
      </c>
      <c r="R578" s="23">
        <v>29244396.73</v>
      </c>
      <c r="S578" s="23">
        <v>29244396.73</v>
      </c>
      <c r="T578" s="23">
        <v>29244396.730000019</v>
      </c>
      <c r="U578" s="12">
        <v>0.9122969273082715</v>
      </c>
      <c r="V578" s="12">
        <v>0</v>
      </c>
      <c r="W578" s="12">
        <v>0.9122969273082715</v>
      </c>
    </row>
    <row r="579" spans="1:23" ht="158.4" outlineLevel="2" x14ac:dyDescent="0.3">
      <c r="A579" s="10" t="s">
        <v>376</v>
      </c>
      <c r="B579" s="10" t="s">
        <v>409</v>
      </c>
      <c r="C579" s="10" t="s">
        <v>154</v>
      </c>
      <c r="D579" s="10" t="s">
        <v>158</v>
      </c>
      <c r="E579" s="10" t="s">
        <v>191</v>
      </c>
      <c r="F579" s="10">
        <v>280</v>
      </c>
      <c r="G579" s="10">
        <v>1310</v>
      </c>
      <c r="H579" s="10">
        <v>3420</v>
      </c>
      <c r="I579" s="11" t="s">
        <v>410</v>
      </c>
      <c r="J579" s="11"/>
      <c r="K579" s="23">
        <v>2698436288</v>
      </c>
      <c r="L579" s="23">
        <v>2698436288</v>
      </c>
      <c r="M579" s="23">
        <v>0</v>
      </c>
      <c r="N579" s="23">
        <v>0</v>
      </c>
      <c r="O579" s="23">
        <v>0</v>
      </c>
      <c r="P579" s="23">
        <v>0</v>
      </c>
      <c r="Q579" s="23">
        <v>0</v>
      </c>
      <c r="R579" s="23">
        <v>2698436288</v>
      </c>
      <c r="S579" s="23">
        <v>2698436288</v>
      </c>
      <c r="T579" s="23">
        <v>2698436288</v>
      </c>
      <c r="U579" s="12">
        <v>0</v>
      </c>
      <c r="V579" s="12">
        <v>0</v>
      </c>
      <c r="W579" s="12">
        <v>0</v>
      </c>
    </row>
    <row r="580" spans="1:23" ht="158.4" outlineLevel="2" x14ac:dyDescent="0.3">
      <c r="A580" s="10" t="s">
        <v>376</v>
      </c>
      <c r="B580" s="10" t="s">
        <v>409</v>
      </c>
      <c r="C580" s="10" t="s">
        <v>154</v>
      </c>
      <c r="D580" s="10" t="s">
        <v>158</v>
      </c>
      <c r="E580" s="10" t="s">
        <v>191</v>
      </c>
      <c r="F580" s="10" t="s">
        <v>32</v>
      </c>
      <c r="G580" s="10">
        <v>1310</v>
      </c>
      <c r="H580" s="10">
        <v>3420</v>
      </c>
      <c r="I580" s="11" t="s">
        <v>410</v>
      </c>
      <c r="J580" s="11"/>
      <c r="K580" s="23">
        <v>50000000</v>
      </c>
      <c r="L580" s="23">
        <v>50000000</v>
      </c>
      <c r="M580" s="23">
        <v>0</v>
      </c>
      <c r="N580" s="23">
        <v>0</v>
      </c>
      <c r="O580" s="23">
        <v>0</v>
      </c>
      <c r="P580" s="23">
        <v>0</v>
      </c>
      <c r="Q580" s="23">
        <v>0</v>
      </c>
      <c r="R580" s="23">
        <v>50000000</v>
      </c>
      <c r="S580" s="23">
        <v>50000000</v>
      </c>
      <c r="T580" s="23">
        <v>50000000</v>
      </c>
      <c r="U580" s="12">
        <v>0</v>
      </c>
      <c r="V580" s="12">
        <v>0</v>
      </c>
      <c r="W580" s="12">
        <v>0</v>
      </c>
    </row>
    <row r="581" spans="1:23" ht="86.4" outlineLevel="2" x14ac:dyDescent="0.3">
      <c r="A581" s="10" t="s">
        <v>376</v>
      </c>
      <c r="B581" s="10" t="s">
        <v>409</v>
      </c>
      <c r="C581" s="10" t="s">
        <v>154</v>
      </c>
      <c r="D581" s="10" t="s">
        <v>158</v>
      </c>
      <c r="E581" s="10" t="s">
        <v>361</v>
      </c>
      <c r="F581" s="10" t="s">
        <v>32</v>
      </c>
      <c r="G581" s="10">
        <v>1310</v>
      </c>
      <c r="H581" s="10">
        <v>3420</v>
      </c>
      <c r="I581" s="11" t="s">
        <v>411</v>
      </c>
      <c r="J581" s="11"/>
      <c r="K581" s="23">
        <v>6911916816</v>
      </c>
      <c r="L581" s="23">
        <v>6911916816</v>
      </c>
      <c r="M581" s="23">
        <v>0</v>
      </c>
      <c r="N581" s="23">
        <v>0</v>
      </c>
      <c r="O581" s="23">
        <v>0</v>
      </c>
      <c r="P581" s="23">
        <v>6424639431.6099997</v>
      </c>
      <c r="Q581" s="23">
        <v>6424639431.6099997</v>
      </c>
      <c r="R581" s="23">
        <v>487277384.38999999</v>
      </c>
      <c r="S581" s="23">
        <v>487277384.38999999</v>
      </c>
      <c r="T581" s="23">
        <v>487277384.39000034</v>
      </c>
      <c r="U581" s="12">
        <v>0.92950184480489839</v>
      </c>
      <c r="V581" s="12">
        <v>0</v>
      </c>
      <c r="W581" s="12">
        <v>0.92950184480489839</v>
      </c>
    </row>
    <row r="582" spans="1:23" ht="72" outlineLevel="2" x14ac:dyDescent="0.3">
      <c r="A582" s="10" t="s">
        <v>376</v>
      </c>
      <c r="B582" s="10" t="s">
        <v>409</v>
      </c>
      <c r="C582" s="10" t="s">
        <v>154</v>
      </c>
      <c r="D582" s="10" t="s">
        <v>158</v>
      </c>
      <c r="E582" s="10" t="s">
        <v>162</v>
      </c>
      <c r="F582" s="10" t="s">
        <v>32</v>
      </c>
      <c r="G582" s="10">
        <v>1310</v>
      </c>
      <c r="H582" s="10">
        <v>3420</v>
      </c>
      <c r="I582" s="11" t="s">
        <v>412</v>
      </c>
      <c r="J582" s="11"/>
      <c r="K582" s="23">
        <v>4365403569</v>
      </c>
      <c r="L582" s="23">
        <v>4365403569</v>
      </c>
      <c r="M582" s="23">
        <v>0</v>
      </c>
      <c r="N582" s="23">
        <v>0</v>
      </c>
      <c r="O582" s="23">
        <v>0</v>
      </c>
      <c r="P582" s="23">
        <v>4365403566.5</v>
      </c>
      <c r="Q582" s="23">
        <v>4365403566.5</v>
      </c>
      <c r="R582" s="23">
        <v>2.5</v>
      </c>
      <c r="S582" s="23">
        <v>2.5</v>
      </c>
      <c r="T582" s="23">
        <v>2.5</v>
      </c>
      <c r="U582" s="12">
        <v>0.99999999942731521</v>
      </c>
      <c r="V582" s="12">
        <v>0</v>
      </c>
      <c r="W582" s="12">
        <v>0.99999999942731521</v>
      </c>
    </row>
    <row r="583" spans="1:23" ht="187.2" outlineLevel="2" x14ac:dyDescent="0.3">
      <c r="A583" s="10" t="s">
        <v>376</v>
      </c>
      <c r="B583" s="10" t="s">
        <v>409</v>
      </c>
      <c r="C583" s="10" t="s">
        <v>154</v>
      </c>
      <c r="D583" s="10" t="s">
        <v>158</v>
      </c>
      <c r="E583" s="10" t="s">
        <v>413</v>
      </c>
      <c r="F583" s="10" t="s">
        <v>32</v>
      </c>
      <c r="G583" s="10">
        <v>1310</v>
      </c>
      <c r="H583" s="10">
        <v>3420</v>
      </c>
      <c r="I583" s="11" t="s">
        <v>414</v>
      </c>
      <c r="J583" s="11"/>
      <c r="K583" s="23">
        <v>16487385</v>
      </c>
      <c r="L583" s="23">
        <v>16487385</v>
      </c>
      <c r="M583" s="23">
        <v>0</v>
      </c>
      <c r="N583" s="23">
        <v>0</v>
      </c>
      <c r="O583" s="23">
        <v>0</v>
      </c>
      <c r="P583" s="23">
        <v>10487384.560000001</v>
      </c>
      <c r="Q583" s="23">
        <v>10487384.560000001</v>
      </c>
      <c r="R583" s="23">
        <v>6000000.4400000004</v>
      </c>
      <c r="S583" s="23">
        <v>6000000.4400000004</v>
      </c>
      <c r="T583" s="23">
        <v>6000000.4399999995</v>
      </c>
      <c r="U583" s="12">
        <v>0.63608538042873386</v>
      </c>
      <c r="V583" s="12">
        <v>0</v>
      </c>
      <c r="W583" s="12">
        <v>0.63608538042873386</v>
      </c>
    </row>
    <row r="584" spans="1:23" outlineLevel="2" x14ac:dyDescent="0.3">
      <c r="A584" s="10" t="s">
        <v>376</v>
      </c>
      <c r="B584" s="10" t="s">
        <v>409</v>
      </c>
      <c r="C584" s="10" t="s">
        <v>154</v>
      </c>
      <c r="D584" s="10" t="s">
        <v>184</v>
      </c>
      <c r="E584" s="10"/>
      <c r="F584" s="10" t="s">
        <v>32</v>
      </c>
      <c r="G584" s="10">
        <v>1320</v>
      </c>
      <c r="H584" s="10">
        <v>3420</v>
      </c>
      <c r="I584" s="11" t="s">
        <v>185</v>
      </c>
      <c r="J584" s="11"/>
      <c r="K584" s="23">
        <v>912646163</v>
      </c>
      <c r="L584" s="23">
        <v>912646163</v>
      </c>
      <c r="M584" s="23">
        <v>0</v>
      </c>
      <c r="N584" s="23">
        <v>0</v>
      </c>
      <c r="O584" s="23">
        <v>0</v>
      </c>
      <c r="P584" s="23">
        <v>755212374.46000004</v>
      </c>
      <c r="Q584" s="23">
        <v>614490961.88999999</v>
      </c>
      <c r="R584" s="23">
        <v>157433788.53999999</v>
      </c>
      <c r="S584" s="23">
        <v>157433788.53999999</v>
      </c>
      <c r="T584" s="23">
        <v>157433788.53999996</v>
      </c>
      <c r="U584" s="12">
        <v>0.82749745199991598</v>
      </c>
      <c r="V584" s="12">
        <v>0</v>
      </c>
      <c r="W584" s="12">
        <v>0.82749745199991598</v>
      </c>
    </row>
    <row r="585" spans="1:23" ht="100.8" outlineLevel="2" x14ac:dyDescent="0.3">
      <c r="A585" s="10" t="s">
        <v>376</v>
      </c>
      <c r="B585" s="10" t="s">
        <v>409</v>
      </c>
      <c r="C585" s="10" t="s">
        <v>154</v>
      </c>
      <c r="D585" s="10" t="s">
        <v>186</v>
      </c>
      <c r="E585" s="10" t="s">
        <v>191</v>
      </c>
      <c r="F585" s="10" t="s">
        <v>32</v>
      </c>
      <c r="G585" s="10">
        <v>1320</v>
      </c>
      <c r="H585" s="10">
        <v>3420</v>
      </c>
      <c r="I585" s="11" t="s">
        <v>415</v>
      </c>
      <c r="J585" s="11"/>
      <c r="K585" s="23">
        <v>5913768</v>
      </c>
      <c r="L585" s="23">
        <v>5913768</v>
      </c>
      <c r="M585" s="23">
        <v>0</v>
      </c>
      <c r="N585" s="23">
        <v>0</v>
      </c>
      <c r="O585" s="23">
        <v>0</v>
      </c>
      <c r="P585" s="23">
        <v>5913768</v>
      </c>
      <c r="Q585" s="23">
        <v>5913768</v>
      </c>
      <c r="R585" s="23">
        <v>0</v>
      </c>
      <c r="S585" s="23">
        <v>0</v>
      </c>
      <c r="T585" s="23">
        <v>0</v>
      </c>
      <c r="U585" s="12">
        <v>1</v>
      </c>
      <c r="V585" s="12">
        <v>0</v>
      </c>
      <c r="W585" s="12">
        <v>1</v>
      </c>
    </row>
    <row r="586" spans="1:23" ht="72" outlineLevel="2" x14ac:dyDescent="0.3">
      <c r="A586" s="10" t="s">
        <v>376</v>
      </c>
      <c r="B586" s="10" t="s">
        <v>409</v>
      </c>
      <c r="C586" s="10" t="s">
        <v>154</v>
      </c>
      <c r="D586" s="10" t="s">
        <v>186</v>
      </c>
      <c r="E586" s="10" t="s">
        <v>281</v>
      </c>
      <c r="F586" s="10" t="s">
        <v>32</v>
      </c>
      <c r="G586" s="10">
        <v>1320</v>
      </c>
      <c r="H586" s="10">
        <v>3420</v>
      </c>
      <c r="I586" s="11" t="s">
        <v>416</v>
      </c>
      <c r="J586" s="11"/>
      <c r="K586" s="23">
        <v>40380286</v>
      </c>
      <c r="L586" s="23">
        <v>40380286</v>
      </c>
      <c r="M586" s="23">
        <v>0</v>
      </c>
      <c r="N586" s="23">
        <v>0</v>
      </c>
      <c r="O586" s="23">
        <v>0</v>
      </c>
      <c r="P586" s="23">
        <v>0</v>
      </c>
      <c r="Q586" s="23">
        <v>0</v>
      </c>
      <c r="R586" s="23">
        <v>40380286</v>
      </c>
      <c r="S586" s="23">
        <v>40380286</v>
      </c>
      <c r="T586" s="23">
        <v>40380286</v>
      </c>
      <c r="U586" s="12">
        <v>0</v>
      </c>
      <c r="V586" s="12">
        <v>0</v>
      </c>
      <c r="W586" s="12">
        <v>0</v>
      </c>
    </row>
    <row r="587" spans="1:23" ht="144" outlineLevel="2" x14ac:dyDescent="0.3">
      <c r="A587" s="10" t="s">
        <v>376</v>
      </c>
      <c r="B587" s="10" t="s">
        <v>409</v>
      </c>
      <c r="C587" s="10" t="s">
        <v>154</v>
      </c>
      <c r="D587" s="10" t="s">
        <v>189</v>
      </c>
      <c r="E587" s="10" t="s">
        <v>52</v>
      </c>
      <c r="F587" s="10" t="s">
        <v>32</v>
      </c>
      <c r="G587" s="10">
        <v>1320</v>
      </c>
      <c r="H587" s="10">
        <v>3420</v>
      </c>
      <c r="I587" s="11" t="s">
        <v>417</v>
      </c>
      <c r="J587" s="11"/>
      <c r="K587" s="23">
        <v>16821144</v>
      </c>
      <c r="L587" s="23">
        <v>16821144</v>
      </c>
      <c r="M587" s="23">
        <v>0</v>
      </c>
      <c r="N587" s="23">
        <v>0</v>
      </c>
      <c r="O587" s="23">
        <v>0</v>
      </c>
      <c r="P587" s="23">
        <v>16821144</v>
      </c>
      <c r="Q587" s="23">
        <v>16821144</v>
      </c>
      <c r="R587" s="23">
        <v>0</v>
      </c>
      <c r="S587" s="23">
        <v>0</v>
      </c>
      <c r="T587" s="23">
        <v>0</v>
      </c>
      <c r="U587" s="12">
        <v>1</v>
      </c>
      <c r="V587" s="12">
        <v>0</v>
      </c>
      <c r="W587" s="12">
        <v>1</v>
      </c>
    </row>
    <row r="588" spans="1:23" ht="86.4" outlineLevel="2" x14ac:dyDescent="0.3">
      <c r="A588" s="10" t="s">
        <v>376</v>
      </c>
      <c r="B588" s="10" t="s">
        <v>409</v>
      </c>
      <c r="C588" s="10" t="s">
        <v>154</v>
      </c>
      <c r="D588" s="10" t="s">
        <v>189</v>
      </c>
      <c r="E588" s="10" t="s">
        <v>160</v>
      </c>
      <c r="F588" s="10" t="s">
        <v>32</v>
      </c>
      <c r="G588" s="10">
        <v>1320</v>
      </c>
      <c r="H588" s="10">
        <v>3420</v>
      </c>
      <c r="I588" s="11" t="s">
        <v>418</v>
      </c>
      <c r="J588" s="11"/>
      <c r="K588" s="23">
        <v>70740427</v>
      </c>
      <c r="L588" s="23">
        <v>70740427</v>
      </c>
      <c r="M588" s="23">
        <v>0</v>
      </c>
      <c r="N588" s="23">
        <v>0</v>
      </c>
      <c r="O588" s="23">
        <v>0</v>
      </c>
      <c r="P588" s="23">
        <v>70740427</v>
      </c>
      <c r="Q588" s="23">
        <v>70740427</v>
      </c>
      <c r="R588" s="23">
        <v>0</v>
      </c>
      <c r="S588" s="23">
        <v>0</v>
      </c>
      <c r="T588" s="23">
        <v>0</v>
      </c>
      <c r="U588" s="12">
        <v>1</v>
      </c>
      <c r="V588" s="12">
        <v>0</v>
      </c>
      <c r="W588" s="12">
        <v>1</v>
      </c>
    </row>
    <row r="589" spans="1:23" ht="72" outlineLevel="2" x14ac:dyDescent="0.3">
      <c r="A589" s="10" t="s">
        <v>376</v>
      </c>
      <c r="B589" s="10" t="s">
        <v>409</v>
      </c>
      <c r="C589" s="10" t="s">
        <v>154</v>
      </c>
      <c r="D589" s="10" t="s">
        <v>189</v>
      </c>
      <c r="E589" s="10" t="s">
        <v>191</v>
      </c>
      <c r="F589" s="10" t="s">
        <v>32</v>
      </c>
      <c r="G589" s="10">
        <v>1320</v>
      </c>
      <c r="H589" s="10">
        <v>3420</v>
      </c>
      <c r="I589" s="11" t="s">
        <v>419</v>
      </c>
      <c r="J589" s="11"/>
      <c r="K589" s="23">
        <v>37567619</v>
      </c>
      <c r="L589" s="23">
        <v>37567619</v>
      </c>
      <c r="M589" s="23">
        <v>0</v>
      </c>
      <c r="N589" s="23">
        <v>0</v>
      </c>
      <c r="O589" s="23">
        <v>0</v>
      </c>
      <c r="P589" s="23">
        <v>37567619</v>
      </c>
      <c r="Q589" s="23">
        <v>37567619</v>
      </c>
      <c r="R589" s="23">
        <v>0</v>
      </c>
      <c r="S589" s="23">
        <v>0</v>
      </c>
      <c r="T589" s="23">
        <v>0</v>
      </c>
      <c r="U589" s="12">
        <v>1</v>
      </c>
      <c r="V589" s="12">
        <v>0</v>
      </c>
      <c r="W589" s="12">
        <v>1</v>
      </c>
    </row>
    <row r="590" spans="1:23" ht="72" outlineLevel="2" x14ac:dyDescent="0.3">
      <c r="A590" s="10" t="s">
        <v>376</v>
      </c>
      <c r="B590" s="10" t="s">
        <v>409</v>
      </c>
      <c r="C590" s="10" t="s">
        <v>154</v>
      </c>
      <c r="D590" s="10" t="s">
        <v>193</v>
      </c>
      <c r="E590" s="10" t="s">
        <v>52</v>
      </c>
      <c r="F590" s="10" t="s">
        <v>32</v>
      </c>
      <c r="G590" s="10">
        <v>1320</v>
      </c>
      <c r="H590" s="10">
        <v>3420</v>
      </c>
      <c r="I590" s="11" t="s">
        <v>420</v>
      </c>
      <c r="J590" s="11"/>
      <c r="K590" s="23">
        <v>691129832</v>
      </c>
      <c r="L590" s="23">
        <v>691129832</v>
      </c>
      <c r="M590" s="23">
        <v>0</v>
      </c>
      <c r="N590" s="23">
        <v>0</v>
      </c>
      <c r="O590" s="23">
        <v>0</v>
      </c>
      <c r="P590" s="23">
        <v>641763421</v>
      </c>
      <c r="Q590" s="23">
        <v>641763421</v>
      </c>
      <c r="R590" s="23">
        <v>49366411</v>
      </c>
      <c r="S590" s="23">
        <v>49366411</v>
      </c>
      <c r="T590" s="23">
        <v>49366411</v>
      </c>
      <c r="U590" s="12">
        <v>0.92857143663276276</v>
      </c>
      <c r="V590" s="12">
        <v>0</v>
      </c>
      <c r="W590" s="12">
        <v>0.92857143663276276</v>
      </c>
    </row>
    <row r="591" spans="1:23" ht="72" outlineLevel="2" x14ac:dyDescent="0.3">
      <c r="A591" s="10" t="s">
        <v>376</v>
      </c>
      <c r="B591" s="10" t="s">
        <v>409</v>
      </c>
      <c r="C591" s="10" t="s">
        <v>154</v>
      </c>
      <c r="D591" s="10" t="s">
        <v>193</v>
      </c>
      <c r="E591" s="10" t="s">
        <v>160</v>
      </c>
      <c r="F591" s="10" t="s">
        <v>32</v>
      </c>
      <c r="G591" s="10">
        <v>1320</v>
      </c>
      <c r="H591" s="10">
        <v>3430</v>
      </c>
      <c r="I591" s="11" t="s">
        <v>421</v>
      </c>
      <c r="J591" s="11"/>
      <c r="K591" s="23">
        <v>1451625948</v>
      </c>
      <c r="L591" s="23">
        <v>1451625948</v>
      </c>
      <c r="M591" s="23">
        <v>0</v>
      </c>
      <c r="N591" s="23">
        <v>0</v>
      </c>
      <c r="O591" s="23">
        <v>0</v>
      </c>
      <c r="P591" s="23">
        <v>1451625948</v>
      </c>
      <c r="Q591" s="23">
        <v>1451625948</v>
      </c>
      <c r="R591" s="23">
        <v>0</v>
      </c>
      <c r="S591" s="23">
        <v>0</v>
      </c>
      <c r="T591" s="23">
        <v>0</v>
      </c>
      <c r="U591" s="12">
        <v>1</v>
      </c>
      <c r="V591" s="12">
        <v>0</v>
      </c>
      <c r="W591" s="12">
        <v>1</v>
      </c>
    </row>
    <row r="592" spans="1:23" ht="100.8" outlineLevel="2" x14ac:dyDescent="0.3">
      <c r="A592" s="10" t="s">
        <v>376</v>
      </c>
      <c r="B592" s="10" t="s">
        <v>423</v>
      </c>
      <c r="C592" s="10" t="s">
        <v>154</v>
      </c>
      <c r="D592" s="10" t="s">
        <v>158</v>
      </c>
      <c r="E592" s="10" t="s">
        <v>52</v>
      </c>
      <c r="F592" s="10" t="s">
        <v>32</v>
      </c>
      <c r="G592" s="10">
        <v>1310</v>
      </c>
      <c r="H592" s="10">
        <v>3480</v>
      </c>
      <c r="I592" s="11" t="s">
        <v>159</v>
      </c>
      <c r="J592" s="11"/>
      <c r="K592" s="23">
        <v>44377429</v>
      </c>
      <c r="L592" s="23">
        <v>44377429</v>
      </c>
      <c r="M592" s="23">
        <v>0</v>
      </c>
      <c r="N592" s="23">
        <v>0</v>
      </c>
      <c r="O592" s="23">
        <v>0</v>
      </c>
      <c r="P592" s="23">
        <v>34638203.340000004</v>
      </c>
      <c r="Q592" s="23">
        <v>34638203.340000004</v>
      </c>
      <c r="R592" s="23">
        <v>9739225.6600000001</v>
      </c>
      <c r="S592" s="23">
        <v>9739225.6600000001</v>
      </c>
      <c r="T592" s="23">
        <v>9739225.6599999964</v>
      </c>
      <c r="U592" s="12">
        <v>0.78053650516797635</v>
      </c>
      <c r="V592" s="12">
        <v>0</v>
      </c>
      <c r="W592" s="12">
        <v>0.78053650516797635</v>
      </c>
    </row>
    <row r="593" spans="1:23" ht="158.4" outlineLevel="2" x14ac:dyDescent="0.3">
      <c r="A593" s="10" t="s">
        <v>376</v>
      </c>
      <c r="B593" s="10" t="s">
        <v>423</v>
      </c>
      <c r="C593" s="10" t="s">
        <v>154</v>
      </c>
      <c r="D593" s="10" t="s">
        <v>158</v>
      </c>
      <c r="E593" s="10" t="s">
        <v>424</v>
      </c>
      <c r="F593" s="10" t="s">
        <v>32</v>
      </c>
      <c r="G593" s="10">
        <v>1310</v>
      </c>
      <c r="H593" s="10">
        <v>3480</v>
      </c>
      <c r="I593" s="11" t="s">
        <v>425</v>
      </c>
      <c r="J593" s="11"/>
      <c r="K593" s="23">
        <v>244556724</v>
      </c>
      <c r="L593" s="23">
        <v>244556724</v>
      </c>
      <c r="M593" s="23">
        <v>0</v>
      </c>
      <c r="N593" s="23">
        <v>0</v>
      </c>
      <c r="O593" s="23">
        <v>0</v>
      </c>
      <c r="P593" s="23">
        <v>244556724</v>
      </c>
      <c r="Q593" s="23">
        <v>244556724</v>
      </c>
      <c r="R593" s="23">
        <v>0</v>
      </c>
      <c r="S593" s="23">
        <v>0</v>
      </c>
      <c r="T593" s="23">
        <v>0</v>
      </c>
      <c r="U593" s="12">
        <v>1</v>
      </c>
      <c r="V593" s="12">
        <v>0</v>
      </c>
      <c r="W593" s="12">
        <v>1</v>
      </c>
    </row>
    <row r="594" spans="1:23" ht="86.4" outlineLevel="2" x14ac:dyDescent="0.3">
      <c r="A594" s="10" t="s">
        <v>376</v>
      </c>
      <c r="B594" s="10" t="s">
        <v>423</v>
      </c>
      <c r="C594" s="10" t="s">
        <v>154</v>
      </c>
      <c r="D594" s="10" t="s">
        <v>158</v>
      </c>
      <c r="E594" s="10" t="s">
        <v>160</v>
      </c>
      <c r="F594" s="10" t="s">
        <v>32</v>
      </c>
      <c r="G594" s="10">
        <v>1310</v>
      </c>
      <c r="H594" s="10">
        <v>3480</v>
      </c>
      <c r="I594" s="11" t="s">
        <v>161</v>
      </c>
      <c r="J594" s="11"/>
      <c r="K594" s="23">
        <v>248149050</v>
      </c>
      <c r="L594" s="23">
        <v>248149050</v>
      </c>
      <c r="M594" s="23">
        <v>0</v>
      </c>
      <c r="N594" s="23">
        <v>0</v>
      </c>
      <c r="O594" s="23">
        <v>0</v>
      </c>
      <c r="P594" s="23">
        <v>222315886.69999999</v>
      </c>
      <c r="Q594" s="23">
        <v>222315886.69999999</v>
      </c>
      <c r="R594" s="23">
        <v>25833163.300000001</v>
      </c>
      <c r="S594" s="23">
        <v>25833163.300000001</v>
      </c>
      <c r="T594" s="23">
        <v>25833163.300000012</v>
      </c>
      <c r="U594" s="12">
        <v>0.89589658594300481</v>
      </c>
      <c r="V594" s="12">
        <v>0</v>
      </c>
      <c r="W594" s="12">
        <v>0.89589658594300481</v>
      </c>
    </row>
    <row r="595" spans="1:23" ht="100.8" outlineLevel="2" x14ac:dyDescent="0.3">
      <c r="A595" s="10" t="s">
        <v>376</v>
      </c>
      <c r="B595" s="10" t="s">
        <v>423</v>
      </c>
      <c r="C595" s="10" t="s">
        <v>154</v>
      </c>
      <c r="D595" s="10" t="s">
        <v>158</v>
      </c>
      <c r="E595" s="10" t="s">
        <v>191</v>
      </c>
      <c r="F595" s="10" t="s">
        <v>32</v>
      </c>
      <c r="G595" s="10">
        <v>1310</v>
      </c>
      <c r="H595" s="10">
        <v>3480</v>
      </c>
      <c r="I595" s="11" t="s">
        <v>426</v>
      </c>
      <c r="J595" s="11"/>
      <c r="K595" s="23">
        <v>7610128</v>
      </c>
      <c r="L595" s="23">
        <v>7610128</v>
      </c>
      <c r="M595" s="23">
        <v>0</v>
      </c>
      <c r="N595" s="23">
        <v>0</v>
      </c>
      <c r="O595" s="23">
        <v>0</v>
      </c>
      <c r="P595" s="23">
        <v>7610128</v>
      </c>
      <c r="Q595" s="23">
        <v>7610128</v>
      </c>
      <c r="R595" s="23">
        <v>0</v>
      </c>
      <c r="S595" s="23">
        <v>0</v>
      </c>
      <c r="T595" s="23">
        <v>0</v>
      </c>
      <c r="U595" s="12">
        <v>1</v>
      </c>
      <c r="V595" s="12">
        <v>0</v>
      </c>
      <c r="W595" s="12">
        <v>1</v>
      </c>
    </row>
    <row r="596" spans="1:23" ht="100.8" outlineLevel="2" x14ac:dyDescent="0.3">
      <c r="A596" s="10" t="s">
        <v>376</v>
      </c>
      <c r="B596" s="10" t="s">
        <v>423</v>
      </c>
      <c r="C596" s="10" t="s">
        <v>154</v>
      </c>
      <c r="D596" s="10" t="s">
        <v>158</v>
      </c>
      <c r="E596" s="10" t="s">
        <v>281</v>
      </c>
      <c r="F596" s="10" t="s">
        <v>32</v>
      </c>
      <c r="G596" s="10">
        <v>1310</v>
      </c>
      <c r="H596" s="10">
        <v>3480</v>
      </c>
      <c r="I596" s="11" t="s">
        <v>427</v>
      </c>
      <c r="J596" s="11"/>
      <c r="K596" s="23">
        <v>9141447942</v>
      </c>
      <c r="L596" s="23">
        <v>9141447942</v>
      </c>
      <c r="M596" s="23">
        <v>0</v>
      </c>
      <c r="N596" s="23">
        <v>0</v>
      </c>
      <c r="O596" s="23">
        <v>0</v>
      </c>
      <c r="P596" s="23">
        <v>8923143724.8500004</v>
      </c>
      <c r="Q596" s="23">
        <v>8922305259.25</v>
      </c>
      <c r="R596" s="23">
        <v>218304217.15000001</v>
      </c>
      <c r="S596" s="23">
        <v>218304217.15000001</v>
      </c>
      <c r="T596" s="23">
        <v>218304217.14999962</v>
      </c>
      <c r="U596" s="12">
        <v>0.97611929548414211</v>
      </c>
      <c r="V596" s="12">
        <v>0</v>
      </c>
      <c r="W596" s="12">
        <v>0.97611929548414211</v>
      </c>
    </row>
    <row r="597" spans="1:23" ht="129.6" outlineLevel="2" x14ac:dyDescent="0.3">
      <c r="A597" s="10" t="s">
        <v>376</v>
      </c>
      <c r="B597" s="10" t="s">
        <v>423</v>
      </c>
      <c r="C597" s="10" t="s">
        <v>154</v>
      </c>
      <c r="D597" s="10" t="s">
        <v>158</v>
      </c>
      <c r="E597" s="10" t="s">
        <v>310</v>
      </c>
      <c r="F597" s="10" t="s">
        <v>32</v>
      </c>
      <c r="G597" s="10">
        <v>1310</v>
      </c>
      <c r="H597" s="10">
        <v>3480</v>
      </c>
      <c r="I597" s="11" t="s">
        <v>428</v>
      </c>
      <c r="J597" s="11"/>
      <c r="K597" s="23">
        <v>31951761</v>
      </c>
      <c r="L597" s="23">
        <v>31951761</v>
      </c>
      <c r="M597" s="23">
        <v>0</v>
      </c>
      <c r="N597" s="23">
        <v>0</v>
      </c>
      <c r="O597" s="23">
        <v>0</v>
      </c>
      <c r="P597" s="23">
        <v>31951761</v>
      </c>
      <c r="Q597" s="23">
        <v>31951761</v>
      </c>
      <c r="R597" s="23">
        <v>0</v>
      </c>
      <c r="S597" s="23">
        <v>0</v>
      </c>
      <c r="T597" s="23">
        <v>0</v>
      </c>
      <c r="U597" s="12">
        <v>1</v>
      </c>
      <c r="V597" s="12">
        <v>0</v>
      </c>
      <c r="W597" s="12">
        <v>1</v>
      </c>
    </row>
    <row r="598" spans="1:23" ht="72" outlineLevel="2" x14ac:dyDescent="0.3">
      <c r="A598" s="10" t="s">
        <v>376</v>
      </c>
      <c r="B598" s="10" t="s">
        <v>423</v>
      </c>
      <c r="C598" s="10" t="s">
        <v>154</v>
      </c>
      <c r="D598" s="10" t="s">
        <v>158</v>
      </c>
      <c r="E598" s="10" t="s">
        <v>361</v>
      </c>
      <c r="F598" s="10" t="s">
        <v>32</v>
      </c>
      <c r="G598" s="10">
        <v>1310</v>
      </c>
      <c r="H598" s="10">
        <v>3480</v>
      </c>
      <c r="I598" s="11" t="s">
        <v>429</v>
      </c>
      <c r="J598" s="11"/>
      <c r="K598" s="23">
        <v>0</v>
      </c>
      <c r="L598" s="23">
        <v>0</v>
      </c>
      <c r="M598" s="23">
        <v>0</v>
      </c>
      <c r="N598" s="23">
        <v>0</v>
      </c>
      <c r="O598" s="23">
        <v>0</v>
      </c>
      <c r="P598" s="23">
        <v>0</v>
      </c>
      <c r="Q598" s="23">
        <v>0</v>
      </c>
      <c r="R598" s="23">
        <v>0</v>
      </c>
      <c r="S598" s="23">
        <v>0</v>
      </c>
      <c r="T598" s="23">
        <v>0</v>
      </c>
      <c r="U598" s="12">
        <v>0</v>
      </c>
      <c r="V598" s="12">
        <v>0</v>
      </c>
      <c r="W598" s="12">
        <v>0</v>
      </c>
    </row>
    <row r="599" spans="1:23" ht="144" outlineLevel="2" x14ac:dyDescent="0.3">
      <c r="A599" s="10" t="s">
        <v>376</v>
      </c>
      <c r="B599" s="10" t="s">
        <v>423</v>
      </c>
      <c r="C599" s="10" t="s">
        <v>154</v>
      </c>
      <c r="D599" s="10" t="s">
        <v>158</v>
      </c>
      <c r="E599" s="10" t="s">
        <v>162</v>
      </c>
      <c r="F599" s="10" t="s">
        <v>32</v>
      </c>
      <c r="G599" s="10">
        <v>1310</v>
      </c>
      <c r="H599" s="10">
        <v>3480</v>
      </c>
      <c r="I599" s="11" t="s">
        <v>430</v>
      </c>
      <c r="J599" s="11"/>
      <c r="K599" s="23">
        <v>639379224</v>
      </c>
      <c r="L599" s="23">
        <v>639379224</v>
      </c>
      <c r="M599" s="23">
        <v>0</v>
      </c>
      <c r="N599" s="23">
        <v>0</v>
      </c>
      <c r="O599" s="23">
        <v>0</v>
      </c>
      <c r="P599" s="23">
        <v>639379224</v>
      </c>
      <c r="Q599" s="23">
        <v>639379224</v>
      </c>
      <c r="R599" s="23">
        <v>0</v>
      </c>
      <c r="S599" s="23">
        <v>0</v>
      </c>
      <c r="T599" s="23">
        <v>0</v>
      </c>
      <c r="U599" s="12">
        <v>1</v>
      </c>
      <c r="V599" s="12">
        <v>0</v>
      </c>
      <c r="W599" s="12">
        <v>1</v>
      </c>
    </row>
    <row r="600" spans="1:23" ht="172.8" outlineLevel="2" x14ac:dyDescent="0.3">
      <c r="A600" s="10" t="s">
        <v>376</v>
      </c>
      <c r="B600" s="10" t="s">
        <v>423</v>
      </c>
      <c r="C600" s="10" t="s">
        <v>154</v>
      </c>
      <c r="D600" s="10" t="s">
        <v>158</v>
      </c>
      <c r="E600" s="10" t="s">
        <v>431</v>
      </c>
      <c r="F600" s="10" t="s">
        <v>32</v>
      </c>
      <c r="G600" s="10">
        <v>1310</v>
      </c>
      <c r="H600" s="10">
        <v>3480</v>
      </c>
      <c r="I600" s="11" t="s">
        <v>432</v>
      </c>
      <c r="J600" s="11"/>
      <c r="K600" s="23">
        <v>50678922</v>
      </c>
      <c r="L600" s="23">
        <v>50678922</v>
      </c>
      <c r="M600" s="23">
        <v>0</v>
      </c>
      <c r="N600" s="23">
        <v>0</v>
      </c>
      <c r="O600" s="23">
        <v>0</v>
      </c>
      <c r="P600" s="23">
        <v>50678921.920000002</v>
      </c>
      <c r="Q600" s="23">
        <v>50678921.920000002</v>
      </c>
      <c r="R600" s="23">
        <v>0.08</v>
      </c>
      <c r="S600" s="23">
        <v>0.08</v>
      </c>
      <c r="T600" s="23">
        <v>7.9999998211860657E-2</v>
      </c>
      <c r="U600" s="12">
        <v>0.9999999984214345</v>
      </c>
      <c r="V600" s="12">
        <v>0</v>
      </c>
      <c r="W600" s="12">
        <v>0.9999999984214345</v>
      </c>
    </row>
    <row r="601" spans="1:23" ht="129.6" outlineLevel="2" x14ac:dyDescent="0.3">
      <c r="A601" s="10" t="s">
        <v>376</v>
      </c>
      <c r="B601" s="10" t="s">
        <v>423</v>
      </c>
      <c r="C601" s="10" t="s">
        <v>154</v>
      </c>
      <c r="D601" s="10" t="s">
        <v>158</v>
      </c>
      <c r="E601" s="10" t="s">
        <v>433</v>
      </c>
      <c r="F601" s="10" t="s">
        <v>32</v>
      </c>
      <c r="G601" s="10">
        <v>1310</v>
      </c>
      <c r="H601" s="10">
        <v>3480</v>
      </c>
      <c r="I601" s="11" t="s">
        <v>434</v>
      </c>
      <c r="J601" s="11"/>
      <c r="K601" s="23">
        <v>3525915</v>
      </c>
      <c r="L601" s="23">
        <v>3525915</v>
      </c>
      <c r="M601" s="23">
        <v>0</v>
      </c>
      <c r="N601" s="23">
        <v>0</v>
      </c>
      <c r="O601" s="23">
        <v>0</v>
      </c>
      <c r="P601" s="23">
        <v>3525915</v>
      </c>
      <c r="Q601" s="23">
        <v>3525915</v>
      </c>
      <c r="R601" s="23">
        <v>0</v>
      </c>
      <c r="S601" s="23">
        <v>0</v>
      </c>
      <c r="T601" s="23">
        <v>0</v>
      </c>
      <c r="U601" s="12">
        <v>1</v>
      </c>
      <c r="V601" s="12">
        <v>0</v>
      </c>
      <c r="W601" s="12">
        <v>1</v>
      </c>
    </row>
    <row r="602" spans="1:23" ht="86.4" outlineLevel="2" x14ac:dyDescent="0.3">
      <c r="A602" s="10" t="s">
        <v>376</v>
      </c>
      <c r="B602" s="10" t="s">
        <v>423</v>
      </c>
      <c r="C602" s="10" t="s">
        <v>154</v>
      </c>
      <c r="D602" s="10" t="s">
        <v>158</v>
      </c>
      <c r="E602" s="10" t="s">
        <v>413</v>
      </c>
      <c r="F602" s="10" t="s">
        <v>32</v>
      </c>
      <c r="G602" s="10">
        <v>1310</v>
      </c>
      <c r="H602" s="10">
        <v>3480</v>
      </c>
      <c r="I602" s="11" t="s">
        <v>435</v>
      </c>
      <c r="J602" s="11"/>
      <c r="K602" s="23">
        <v>14507663</v>
      </c>
      <c r="L602" s="23">
        <v>14507663</v>
      </c>
      <c r="M602" s="23">
        <v>0</v>
      </c>
      <c r="N602" s="23">
        <v>0</v>
      </c>
      <c r="O602" s="23">
        <v>0</v>
      </c>
      <c r="P602" s="23">
        <v>14507000</v>
      </c>
      <c r="Q602" s="23">
        <v>14507000</v>
      </c>
      <c r="R602" s="23">
        <v>663</v>
      </c>
      <c r="S602" s="23">
        <v>663</v>
      </c>
      <c r="T602" s="23">
        <v>663</v>
      </c>
      <c r="U602" s="12">
        <v>0.99995430001372376</v>
      </c>
      <c r="V602" s="12">
        <v>0</v>
      </c>
      <c r="W602" s="12">
        <v>0.99995430001372376</v>
      </c>
    </row>
    <row r="603" spans="1:23" outlineLevel="2" x14ac:dyDescent="0.3">
      <c r="A603" s="10" t="s">
        <v>376</v>
      </c>
      <c r="B603" s="10" t="s">
        <v>423</v>
      </c>
      <c r="C603" s="10" t="s">
        <v>154</v>
      </c>
      <c r="D603" s="10" t="s">
        <v>184</v>
      </c>
      <c r="E603" s="10"/>
      <c r="F603" s="10" t="s">
        <v>32</v>
      </c>
      <c r="G603" s="10">
        <v>1320</v>
      </c>
      <c r="H603" s="10">
        <v>3480</v>
      </c>
      <c r="I603" s="11" t="s">
        <v>185</v>
      </c>
      <c r="J603" s="11"/>
      <c r="K603" s="23">
        <v>683107395</v>
      </c>
      <c r="L603" s="23">
        <v>683107395</v>
      </c>
      <c r="M603" s="23">
        <v>0</v>
      </c>
      <c r="N603" s="23">
        <v>0</v>
      </c>
      <c r="O603" s="23">
        <v>0</v>
      </c>
      <c r="P603" s="23">
        <v>562696419.97000003</v>
      </c>
      <c r="Q603" s="23">
        <v>451447592.25</v>
      </c>
      <c r="R603" s="23">
        <v>120410975.03</v>
      </c>
      <c r="S603" s="23">
        <v>120410975.03</v>
      </c>
      <c r="T603" s="23">
        <v>120410975.02999997</v>
      </c>
      <c r="U603" s="12">
        <v>0.82373053503541716</v>
      </c>
      <c r="V603" s="12">
        <v>0</v>
      </c>
      <c r="W603" s="12">
        <v>0.82373053503541716</v>
      </c>
    </row>
    <row r="604" spans="1:23" ht="115.2" outlineLevel="2" x14ac:dyDescent="0.3">
      <c r="A604" s="10" t="s">
        <v>376</v>
      </c>
      <c r="B604" s="10" t="s">
        <v>423</v>
      </c>
      <c r="C604" s="10" t="s">
        <v>154</v>
      </c>
      <c r="D604" s="10" t="s">
        <v>186</v>
      </c>
      <c r="E604" s="10" t="s">
        <v>424</v>
      </c>
      <c r="F604" s="10" t="s">
        <v>32</v>
      </c>
      <c r="G604" s="10">
        <v>1320</v>
      </c>
      <c r="H604" s="10">
        <v>3480</v>
      </c>
      <c r="I604" s="11" t="s">
        <v>436</v>
      </c>
      <c r="J604" s="11"/>
      <c r="K604" s="23">
        <v>71904550</v>
      </c>
      <c r="L604" s="23">
        <v>71904550</v>
      </c>
      <c r="M604" s="23">
        <v>0</v>
      </c>
      <c r="N604" s="23">
        <v>0</v>
      </c>
      <c r="O604" s="23">
        <v>0</v>
      </c>
      <c r="P604" s="23">
        <v>71904550</v>
      </c>
      <c r="Q604" s="23">
        <v>71904550</v>
      </c>
      <c r="R604" s="23">
        <v>0</v>
      </c>
      <c r="S604" s="23">
        <v>0</v>
      </c>
      <c r="T604" s="23">
        <v>0</v>
      </c>
      <c r="U604" s="12">
        <v>1</v>
      </c>
      <c r="V604" s="12">
        <v>0</v>
      </c>
      <c r="W604" s="12">
        <v>1</v>
      </c>
    </row>
    <row r="605" spans="1:23" ht="100.8" outlineLevel="2" x14ac:dyDescent="0.3">
      <c r="A605" s="10" t="s">
        <v>376</v>
      </c>
      <c r="B605" s="10" t="s">
        <v>423</v>
      </c>
      <c r="C605" s="10" t="s">
        <v>154</v>
      </c>
      <c r="D605" s="10" t="s">
        <v>186</v>
      </c>
      <c r="E605" s="10" t="s">
        <v>160</v>
      </c>
      <c r="F605" s="10" t="s">
        <v>32</v>
      </c>
      <c r="G605" s="10">
        <v>1320</v>
      </c>
      <c r="H605" s="10">
        <v>3480</v>
      </c>
      <c r="I605" s="11" t="s">
        <v>437</v>
      </c>
      <c r="J605" s="11"/>
      <c r="K605" s="23">
        <v>167960000</v>
      </c>
      <c r="L605" s="23">
        <v>167960000</v>
      </c>
      <c r="M605" s="23">
        <v>0</v>
      </c>
      <c r="N605" s="23">
        <v>0</v>
      </c>
      <c r="O605" s="23">
        <v>0</v>
      </c>
      <c r="P605" s="23">
        <v>167960000</v>
      </c>
      <c r="Q605" s="23">
        <v>167960000</v>
      </c>
      <c r="R605" s="23">
        <v>0</v>
      </c>
      <c r="S605" s="23">
        <v>0</v>
      </c>
      <c r="T605" s="23">
        <v>0</v>
      </c>
      <c r="U605" s="12">
        <v>1</v>
      </c>
      <c r="V605" s="12">
        <v>0</v>
      </c>
      <c r="W605" s="12">
        <v>1</v>
      </c>
    </row>
    <row r="606" spans="1:23" ht="100.8" outlineLevel="2" x14ac:dyDescent="0.3">
      <c r="A606" s="10" t="s">
        <v>376</v>
      </c>
      <c r="B606" s="10" t="s">
        <v>439</v>
      </c>
      <c r="C606" s="10" t="s">
        <v>154</v>
      </c>
      <c r="D606" s="10" t="s">
        <v>158</v>
      </c>
      <c r="E606" s="10" t="s">
        <v>52</v>
      </c>
      <c r="F606" s="10" t="s">
        <v>32</v>
      </c>
      <c r="G606" s="10">
        <v>1310</v>
      </c>
      <c r="H606" s="10">
        <v>3480</v>
      </c>
      <c r="I606" s="11" t="s">
        <v>159</v>
      </c>
      <c r="J606" s="11"/>
      <c r="K606" s="23">
        <v>30237661</v>
      </c>
      <c r="L606" s="23">
        <v>30237661</v>
      </c>
      <c r="M606" s="23">
        <v>0</v>
      </c>
      <c r="N606" s="23">
        <v>0</v>
      </c>
      <c r="O606" s="23">
        <v>0</v>
      </c>
      <c r="P606" s="23">
        <v>22122140.710000001</v>
      </c>
      <c r="Q606" s="23">
        <v>22122140.710000001</v>
      </c>
      <c r="R606" s="23">
        <v>8115520.29</v>
      </c>
      <c r="S606" s="23">
        <v>8115520.29</v>
      </c>
      <c r="T606" s="23">
        <v>8115520.2899999991</v>
      </c>
      <c r="U606" s="12">
        <v>0.73160886055306995</v>
      </c>
      <c r="V606" s="12">
        <v>0</v>
      </c>
      <c r="W606" s="12">
        <v>0.73160886055306995</v>
      </c>
    </row>
    <row r="607" spans="1:23" ht="86.4" outlineLevel="2" x14ac:dyDescent="0.3">
      <c r="A607" s="10" t="s">
        <v>376</v>
      </c>
      <c r="B607" s="10" t="s">
        <v>439</v>
      </c>
      <c r="C607" s="10" t="s">
        <v>154</v>
      </c>
      <c r="D607" s="10" t="s">
        <v>158</v>
      </c>
      <c r="E607" s="10" t="s">
        <v>160</v>
      </c>
      <c r="F607" s="10" t="s">
        <v>32</v>
      </c>
      <c r="G607" s="10">
        <v>1310</v>
      </c>
      <c r="H607" s="10">
        <v>3480</v>
      </c>
      <c r="I607" s="11" t="s">
        <v>161</v>
      </c>
      <c r="J607" s="11"/>
      <c r="K607" s="23">
        <v>133131855</v>
      </c>
      <c r="L607" s="23">
        <v>133131855</v>
      </c>
      <c r="M607" s="23">
        <v>0</v>
      </c>
      <c r="N607" s="23">
        <v>0</v>
      </c>
      <c r="O607" s="23">
        <v>0</v>
      </c>
      <c r="P607" s="23">
        <v>121145244.64</v>
      </c>
      <c r="Q607" s="23">
        <v>121145244.64</v>
      </c>
      <c r="R607" s="23">
        <v>11986610.359999999</v>
      </c>
      <c r="S607" s="23">
        <v>11986610.359999999</v>
      </c>
      <c r="T607" s="23">
        <v>11986610.359999999</v>
      </c>
      <c r="U607" s="12">
        <v>0.90996437058583768</v>
      </c>
      <c r="V607" s="12">
        <v>0</v>
      </c>
      <c r="W607" s="12">
        <v>0.90996437058583768</v>
      </c>
    </row>
    <row r="608" spans="1:23" ht="100.8" outlineLevel="2" x14ac:dyDescent="0.3">
      <c r="A608" s="10" t="s">
        <v>376</v>
      </c>
      <c r="B608" s="10" t="s">
        <v>439</v>
      </c>
      <c r="C608" s="10" t="s">
        <v>154</v>
      </c>
      <c r="D608" s="10" t="s">
        <v>158</v>
      </c>
      <c r="E608" s="10" t="s">
        <v>310</v>
      </c>
      <c r="F608" s="10" t="s">
        <v>32</v>
      </c>
      <c r="G608" s="10">
        <v>1310</v>
      </c>
      <c r="H608" s="10">
        <v>3480</v>
      </c>
      <c r="I608" s="11" t="s">
        <v>440</v>
      </c>
      <c r="J608" s="11"/>
      <c r="K608" s="23">
        <v>8292823441</v>
      </c>
      <c r="L608" s="23">
        <v>8292823441</v>
      </c>
      <c r="M608" s="23">
        <v>0</v>
      </c>
      <c r="N608" s="23">
        <v>0</v>
      </c>
      <c r="O608" s="23">
        <v>0</v>
      </c>
      <c r="P608" s="23">
        <v>8169980265.8599997</v>
      </c>
      <c r="Q608" s="23">
        <v>8169980265.8599997</v>
      </c>
      <c r="R608" s="23">
        <v>122843175.14</v>
      </c>
      <c r="S608" s="23">
        <v>122843175.14</v>
      </c>
      <c r="T608" s="23">
        <v>122843175.14000034</v>
      </c>
      <c r="U608" s="12">
        <v>0.98518680929191627</v>
      </c>
      <c r="V608" s="12">
        <v>0</v>
      </c>
      <c r="W608" s="12">
        <v>0.98518680929191627</v>
      </c>
    </row>
    <row r="609" spans="1:23" ht="187.2" outlineLevel="2" x14ac:dyDescent="0.3">
      <c r="A609" s="10" t="s">
        <v>376</v>
      </c>
      <c r="B609" s="10" t="s">
        <v>439</v>
      </c>
      <c r="C609" s="10" t="s">
        <v>154</v>
      </c>
      <c r="D609" s="10" t="s">
        <v>158</v>
      </c>
      <c r="E609" s="10" t="s">
        <v>359</v>
      </c>
      <c r="F609" s="10" t="s">
        <v>32</v>
      </c>
      <c r="G609" s="10">
        <v>1310</v>
      </c>
      <c r="H609" s="10">
        <v>3480</v>
      </c>
      <c r="I609" s="11" t="s">
        <v>441</v>
      </c>
      <c r="J609" s="11"/>
      <c r="K609" s="23">
        <v>46438095</v>
      </c>
      <c r="L609" s="23">
        <v>46438095</v>
      </c>
      <c r="M609" s="23">
        <v>0</v>
      </c>
      <c r="N609" s="23">
        <v>0</v>
      </c>
      <c r="O609" s="23">
        <v>0</v>
      </c>
      <c r="P609" s="23">
        <v>46438095</v>
      </c>
      <c r="Q609" s="23">
        <v>46438095</v>
      </c>
      <c r="R609" s="23">
        <v>0</v>
      </c>
      <c r="S609" s="23">
        <v>0</v>
      </c>
      <c r="T609" s="23">
        <v>0</v>
      </c>
      <c r="U609" s="12">
        <v>1</v>
      </c>
      <c r="V609" s="12">
        <v>0</v>
      </c>
      <c r="W609" s="12">
        <v>1</v>
      </c>
    </row>
    <row r="610" spans="1:23" outlineLevel="2" x14ac:dyDescent="0.3">
      <c r="A610" s="10" t="s">
        <v>376</v>
      </c>
      <c r="B610" s="10" t="s">
        <v>439</v>
      </c>
      <c r="C610" s="10" t="s">
        <v>154</v>
      </c>
      <c r="D610" s="10" t="s">
        <v>184</v>
      </c>
      <c r="E610" s="10"/>
      <c r="F610" s="10" t="s">
        <v>32</v>
      </c>
      <c r="G610" s="10">
        <v>1320</v>
      </c>
      <c r="H610" s="10">
        <v>3480</v>
      </c>
      <c r="I610" s="11" t="s">
        <v>185</v>
      </c>
      <c r="J610" s="11"/>
      <c r="K610" s="23">
        <v>297514059</v>
      </c>
      <c r="L610" s="23">
        <v>297514059</v>
      </c>
      <c r="M610" s="23">
        <v>0</v>
      </c>
      <c r="N610" s="23">
        <v>0</v>
      </c>
      <c r="O610" s="23">
        <v>0</v>
      </c>
      <c r="P610" s="23">
        <v>279244860.25999999</v>
      </c>
      <c r="Q610" s="23">
        <v>224823586.62</v>
      </c>
      <c r="R610" s="23">
        <v>18269198.739999998</v>
      </c>
      <c r="S610" s="23">
        <v>18269198.739999998</v>
      </c>
      <c r="T610" s="23">
        <v>18269198.74000001</v>
      </c>
      <c r="U610" s="12">
        <v>0.93859383048516709</v>
      </c>
      <c r="V610" s="12">
        <v>0</v>
      </c>
      <c r="W610" s="12">
        <v>0.93859383048516709</v>
      </c>
    </row>
    <row r="611" spans="1:23" ht="144" outlineLevel="2" x14ac:dyDescent="0.3">
      <c r="A611" s="10" t="s">
        <v>376</v>
      </c>
      <c r="B611" s="10" t="s">
        <v>439</v>
      </c>
      <c r="C611" s="10" t="s">
        <v>154</v>
      </c>
      <c r="D611" s="10" t="s">
        <v>189</v>
      </c>
      <c r="E611" s="10" t="s">
        <v>52</v>
      </c>
      <c r="F611" s="10" t="s">
        <v>32</v>
      </c>
      <c r="G611" s="10">
        <v>1320</v>
      </c>
      <c r="H611" s="10">
        <v>3480</v>
      </c>
      <c r="I611" s="11" t="s">
        <v>442</v>
      </c>
      <c r="J611" s="11"/>
      <c r="K611" s="23">
        <v>12938058</v>
      </c>
      <c r="L611" s="23">
        <v>12938058</v>
      </c>
      <c r="M611" s="23">
        <v>0</v>
      </c>
      <c r="N611" s="23">
        <v>0</v>
      </c>
      <c r="O611" s="23">
        <v>0</v>
      </c>
      <c r="P611" s="23">
        <v>12938058</v>
      </c>
      <c r="Q611" s="23">
        <v>12938058</v>
      </c>
      <c r="R611" s="23">
        <v>0</v>
      </c>
      <c r="S611" s="23">
        <v>0</v>
      </c>
      <c r="T611" s="23">
        <v>0</v>
      </c>
      <c r="U611" s="12">
        <v>1</v>
      </c>
      <c r="V611" s="12">
        <v>0</v>
      </c>
      <c r="W611" s="12">
        <v>1</v>
      </c>
    </row>
    <row r="612" spans="1:23" ht="57.6" outlineLevel="2" x14ac:dyDescent="0.3">
      <c r="A612" s="10" t="s">
        <v>376</v>
      </c>
      <c r="B612" s="10" t="s">
        <v>439</v>
      </c>
      <c r="C612" s="10" t="s">
        <v>154</v>
      </c>
      <c r="D612" s="10" t="s">
        <v>189</v>
      </c>
      <c r="E612" s="10" t="s">
        <v>160</v>
      </c>
      <c r="F612" s="10" t="s">
        <v>32</v>
      </c>
      <c r="G612" s="10">
        <v>1320</v>
      </c>
      <c r="H612" s="10">
        <v>3480</v>
      </c>
      <c r="I612" s="11" t="s">
        <v>443</v>
      </c>
      <c r="J612" s="11"/>
      <c r="K612" s="23">
        <v>36398400</v>
      </c>
      <c r="L612" s="23">
        <v>36398400</v>
      </c>
      <c r="M612" s="23">
        <v>0</v>
      </c>
      <c r="N612" s="23">
        <v>0</v>
      </c>
      <c r="O612" s="23">
        <v>0</v>
      </c>
      <c r="P612" s="23">
        <v>36398400</v>
      </c>
      <c r="Q612" s="23">
        <v>36398400</v>
      </c>
      <c r="R612" s="23">
        <v>0</v>
      </c>
      <c r="S612" s="23">
        <v>0</v>
      </c>
      <c r="T612" s="23">
        <v>0</v>
      </c>
      <c r="U612" s="12">
        <v>1</v>
      </c>
      <c r="V612" s="12">
        <v>0</v>
      </c>
      <c r="W612" s="12">
        <v>1</v>
      </c>
    </row>
    <row r="613" spans="1:23" outlineLevel="1" x14ac:dyDescent="0.3">
      <c r="A613" s="44"/>
      <c r="B613" s="44"/>
      <c r="C613" s="43" t="s">
        <v>215</v>
      </c>
      <c r="D613" s="44"/>
      <c r="E613" s="44"/>
      <c r="F613" s="44"/>
      <c r="G613" s="44"/>
      <c r="H613" s="44"/>
      <c r="I613" s="45"/>
      <c r="J613" s="45"/>
      <c r="K613" s="36">
        <f t="shared" ref="K613:T613" si="4">SUBTOTAL(9,K460:K612)</f>
        <v>803386934859.18994</v>
      </c>
      <c r="L613" s="36">
        <f t="shared" si="4"/>
        <v>803386934859.18994</v>
      </c>
      <c r="M613" s="36">
        <f t="shared" si="4"/>
        <v>0</v>
      </c>
      <c r="N613" s="36">
        <f t="shared" si="4"/>
        <v>0</v>
      </c>
      <c r="O613" s="36">
        <f t="shared" si="4"/>
        <v>0</v>
      </c>
      <c r="P613" s="36">
        <f t="shared" si="4"/>
        <v>796484904830.46008</v>
      </c>
      <c r="Q613" s="36">
        <f t="shared" si="4"/>
        <v>795221404279.17004</v>
      </c>
      <c r="R613" s="36">
        <f t="shared" si="4"/>
        <v>6902030028.539999</v>
      </c>
      <c r="S613" s="36">
        <f t="shared" si="4"/>
        <v>6902030028.7299995</v>
      </c>
      <c r="T613" s="36">
        <f t="shared" si="4"/>
        <v>6902030028.7299957</v>
      </c>
      <c r="U613" s="37">
        <f>+P613/L613</f>
        <v>0.99140883461100893</v>
      </c>
      <c r="V613" s="37">
        <f>+(M613+N613+O613)/L613</f>
        <v>0</v>
      </c>
      <c r="W613" s="37">
        <f>+U613+V613</f>
        <v>0.99140883461100893</v>
      </c>
    </row>
    <row r="614" spans="1:23" ht="100.8" outlineLevel="2" x14ac:dyDescent="0.3">
      <c r="A614" s="10" t="s">
        <v>287</v>
      </c>
      <c r="B614" s="10" t="s">
        <v>29</v>
      </c>
      <c r="C614" s="10" t="s">
        <v>293</v>
      </c>
      <c r="D614" s="10" t="s">
        <v>294</v>
      </c>
      <c r="E614" s="10" t="s">
        <v>281</v>
      </c>
      <c r="F614" s="10">
        <v>280</v>
      </c>
      <c r="G614" s="10">
        <v>2310</v>
      </c>
      <c r="H614" s="10">
        <v>3480</v>
      </c>
      <c r="I614" s="11" t="s">
        <v>295</v>
      </c>
      <c r="J614" s="11" t="s">
        <v>38</v>
      </c>
      <c r="K614" s="23">
        <v>97532396563</v>
      </c>
      <c r="L614" s="23">
        <v>97532396563</v>
      </c>
      <c r="M614" s="23">
        <v>0</v>
      </c>
      <c r="N614" s="23">
        <v>0</v>
      </c>
      <c r="O614" s="23">
        <v>0</v>
      </c>
      <c r="P614" s="23">
        <v>65040872552.919998</v>
      </c>
      <c r="Q614" s="23">
        <v>65040872552.919998</v>
      </c>
      <c r="R614" s="23">
        <v>32491524010.080002</v>
      </c>
      <c r="S614" s="23">
        <v>32491524010.080002</v>
      </c>
      <c r="T614" s="23">
        <v>32491524010.080002</v>
      </c>
      <c r="U614" s="12">
        <v>0.66686429171160111</v>
      </c>
      <c r="V614" s="12">
        <v>0</v>
      </c>
      <c r="W614" s="12">
        <v>0.66686429171160111</v>
      </c>
    </row>
    <row r="615" spans="1:23" ht="100.8" outlineLevel="2" x14ac:dyDescent="0.3">
      <c r="A615" s="10" t="s">
        <v>287</v>
      </c>
      <c r="B615" s="10" t="s">
        <v>29</v>
      </c>
      <c r="C615" s="10" t="s">
        <v>293</v>
      </c>
      <c r="D615" s="10" t="s">
        <v>294</v>
      </c>
      <c r="E615" s="10" t="s">
        <v>281</v>
      </c>
      <c r="F615" s="10" t="s">
        <v>32</v>
      </c>
      <c r="G615" s="10">
        <v>2310</v>
      </c>
      <c r="H615" s="10">
        <v>3480</v>
      </c>
      <c r="I615" s="11" t="s">
        <v>296</v>
      </c>
      <c r="J615" s="11" t="s">
        <v>38</v>
      </c>
      <c r="K615" s="23">
        <v>1071150000</v>
      </c>
      <c r="L615" s="23">
        <v>1071150000</v>
      </c>
      <c r="M615" s="23">
        <v>0</v>
      </c>
      <c r="N615" s="23">
        <v>0</v>
      </c>
      <c r="O615" s="23">
        <v>0</v>
      </c>
      <c r="P615" s="23">
        <v>1071150000</v>
      </c>
      <c r="Q615" s="23">
        <v>1071150000</v>
      </c>
      <c r="R615" s="23">
        <v>0</v>
      </c>
      <c r="S615" s="23">
        <v>0</v>
      </c>
      <c r="T615" s="23">
        <v>0</v>
      </c>
      <c r="U615" s="12">
        <v>1</v>
      </c>
      <c r="V615" s="12">
        <v>0</v>
      </c>
      <c r="W615" s="12">
        <v>1</v>
      </c>
    </row>
    <row r="616" spans="1:23" ht="86.4" outlineLevel="2" x14ac:dyDescent="0.3">
      <c r="A616" s="10" t="s">
        <v>287</v>
      </c>
      <c r="B616" s="10" t="s">
        <v>29</v>
      </c>
      <c r="C616" s="10" t="s">
        <v>293</v>
      </c>
      <c r="D616" s="10" t="s">
        <v>294</v>
      </c>
      <c r="E616" s="10" t="s">
        <v>297</v>
      </c>
      <c r="F616" s="10">
        <v>280</v>
      </c>
      <c r="G616" s="10">
        <v>2310</v>
      </c>
      <c r="H616" s="10">
        <v>3480</v>
      </c>
      <c r="I616" s="11" t="s">
        <v>298</v>
      </c>
      <c r="J616" s="11"/>
      <c r="K616" s="23">
        <v>5995000000</v>
      </c>
      <c r="L616" s="23">
        <v>5995000000</v>
      </c>
      <c r="M616" s="23">
        <v>0</v>
      </c>
      <c r="N616" s="23">
        <v>0</v>
      </c>
      <c r="O616" s="23">
        <v>0</v>
      </c>
      <c r="P616" s="23">
        <v>2236718236</v>
      </c>
      <c r="Q616" s="23">
        <v>2236718236</v>
      </c>
      <c r="R616" s="23">
        <v>3758281764</v>
      </c>
      <c r="S616" s="23">
        <v>3758281764</v>
      </c>
      <c r="T616" s="23">
        <v>3758281764</v>
      </c>
      <c r="U616" s="12">
        <v>0.37309728707256046</v>
      </c>
      <c r="V616" s="12">
        <v>0</v>
      </c>
      <c r="W616" s="12">
        <v>0.37309728707256046</v>
      </c>
    </row>
    <row r="617" spans="1:23" ht="86.4" outlineLevel="2" x14ac:dyDescent="0.3">
      <c r="A617" s="10" t="s">
        <v>287</v>
      </c>
      <c r="B617" s="10" t="s">
        <v>29</v>
      </c>
      <c r="C617" s="10" t="s">
        <v>293</v>
      </c>
      <c r="D617" s="10" t="s">
        <v>294</v>
      </c>
      <c r="E617" s="10" t="s">
        <v>297</v>
      </c>
      <c r="F617" s="10" t="s">
        <v>32</v>
      </c>
      <c r="G617" s="10">
        <v>2310</v>
      </c>
      <c r="H617" s="10">
        <v>3480</v>
      </c>
      <c r="I617" s="11" t="s">
        <v>298</v>
      </c>
      <c r="J617" s="11"/>
      <c r="K617" s="23">
        <v>5000000</v>
      </c>
      <c r="L617" s="23">
        <v>5000000</v>
      </c>
      <c r="M617" s="23">
        <v>0</v>
      </c>
      <c r="N617" s="23">
        <v>0</v>
      </c>
      <c r="O617" s="23">
        <v>0</v>
      </c>
      <c r="P617" s="23">
        <v>0</v>
      </c>
      <c r="Q617" s="23">
        <v>0</v>
      </c>
      <c r="R617" s="23">
        <v>5000000</v>
      </c>
      <c r="S617" s="23">
        <v>5000000</v>
      </c>
      <c r="T617" s="23">
        <v>5000000</v>
      </c>
      <c r="U617" s="12">
        <v>0</v>
      </c>
      <c r="V617" s="12">
        <v>0</v>
      </c>
      <c r="W617" s="12">
        <v>0</v>
      </c>
    </row>
    <row r="618" spans="1:23" ht="172.8" outlineLevel="2" x14ac:dyDescent="0.3">
      <c r="A618" s="10" t="s">
        <v>301</v>
      </c>
      <c r="B618" s="10" t="s">
        <v>29</v>
      </c>
      <c r="C618" s="10" t="s">
        <v>293</v>
      </c>
      <c r="D618" s="10" t="s">
        <v>294</v>
      </c>
      <c r="E618" s="10" t="s">
        <v>52</v>
      </c>
      <c r="F618" s="10">
        <v>280</v>
      </c>
      <c r="G618" s="10">
        <v>2310</v>
      </c>
      <c r="H618" s="10">
        <v>3480</v>
      </c>
      <c r="I618" s="11" t="s">
        <v>312</v>
      </c>
      <c r="J618" s="11"/>
      <c r="K618" s="23">
        <v>3843481720</v>
      </c>
      <c r="L618" s="23">
        <v>3843481720</v>
      </c>
      <c r="M618" s="23">
        <v>0</v>
      </c>
      <c r="N618" s="23">
        <v>0</v>
      </c>
      <c r="O618" s="23">
        <v>0</v>
      </c>
      <c r="P618" s="23">
        <v>3843457415.4000001</v>
      </c>
      <c r="Q618" s="23">
        <v>3843457415.4000001</v>
      </c>
      <c r="R618" s="23">
        <v>24304.6</v>
      </c>
      <c r="S618" s="23">
        <v>24304.6</v>
      </c>
      <c r="T618" s="23">
        <v>24304.599999904633</v>
      </c>
      <c r="U618" s="12">
        <v>0.99999367641066861</v>
      </c>
      <c r="V618" s="12">
        <v>0</v>
      </c>
      <c r="W618" s="12">
        <v>0.99999367641066861</v>
      </c>
    </row>
    <row r="619" spans="1:23" ht="273.60000000000002" outlineLevel="2" x14ac:dyDescent="0.3">
      <c r="A619" s="10" t="s">
        <v>301</v>
      </c>
      <c r="B619" s="10" t="s">
        <v>29</v>
      </c>
      <c r="C619" s="10" t="s">
        <v>293</v>
      </c>
      <c r="D619" s="10" t="s">
        <v>313</v>
      </c>
      <c r="E619" s="10" t="s">
        <v>52</v>
      </c>
      <c r="F619" s="10">
        <v>280</v>
      </c>
      <c r="G619" s="10">
        <v>2320</v>
      </c>
      <c r="H619" s="10">
        <v>3420</v>
      </c>
      <c r="I619" s="11" t="s">
        <v>314</v>
      </c>
      <c r="J619" s="11"/>
      <c r="K619" s="23">
        <v>3582950987</v>
      </c>
      <c r="L619" s="23">
        <v>3582950987</v>
      </c>
      <c r="M619" s="23">
        <v>0</v>
      </c>
      <c r="N619" s="23">
        <v>0</v>
      </c>
      <c r="O619" s="23">
        <v>0</v>
      </c>
      <c r="P619" s="23">
        <v>3582950987</v>
      </c>
      <c r="Q619" s="23">
        <v>3582950987</v>
      </c>
      <c r="R619" s="23">
        <v>0</v>
      </c>
      <c r="S619" s="23">
        <v>0</v>
      </c>
      <c r="T619" s="23">
        <v>0</v>
      </c>
      <c r="U619" s="12">
        <v>1</v>
      </c>
      <c r="V619" s="12">
        <v>0</v>
      </c>
      <c r="W619" s="12">
        <v>1</v>
      </c>
    </row>
    <row r="620" spans="1:23" ht="345.6" outlineLevel="2" x14ac:dyDescent="0.3">
      <c r="A620" s="10" t="s">
        <v>301</v>
      </c>
      <c r="B620" s="10" t="s">
        <v>29</v>
      </c>
      <c r="C620" s="10" t="s">
        <v>293</v>
      </c>
      <c r="D620" s="10" t="s">
        <v>313</v>
      </c>
      <c r="E620" s="10" t="s">
        <v>160</v>
      </c>
      <c r="F620" s="10">
        <v>280</v>
      </c>
      <c r="G620" s="10">
        <v>2320</v>
      </c>
      <c r="H620" s="10">
        <v>3410</v>
      </c>
      <c r="I620" s="11" t="s">
        <v>315</v>
      </c>
      <c r="J620" s="11"/>
      <c r="K620" s="23">
        <v>7204849958</v>
      </c>
      <c r="L620" s="23">
        <v>7204849958</v>
      </c>
      <c r="M620" s="23">
        <v>0</v>
      </c>
      <c r="N620" s="23">
        <v>0</v>
      </c>
      <c r="O620" s="23">
        <v>0</v>
      </c>
      <c r="P620" s="23">
        <v>7204849958</v>
      </c>
      <c r="Q620" s="23">
        <v>7204849958</v>
      </c>
      <c r="R620" s="23">
        <v>0</v>
      </c>
      <c r="S620" s="23">
        <v>0</v>
      </c>
      <c r="T620" s="23">
        <v>0</v>
      </c>
      <c r="U620" s="12">
        <v>1</v>
      </c>
      <c r="V620" s="12">
        <v>0</v>
      </c>
      <c r="W620" s="12">
        <v>1</v>
      </c>
    </row>
    <row r="621" spans="1:23" ht="100.8" outlineLevel="2" x14ac:dyDescent="0.3">
      <c r="A621" s="10" t="s">
        <v>339</v>
      </c>
      <c r="B621" s="10" t="s">
        <v>29</v>
      </c>
      <c r="C621" s="10" t="s">
        <v>293</v>
      </c>
      <c r="D621" s="10" t="s">
        <v>294</v>
      </c>
      <c r="E621" s="10" t="s">
        <v>162</v>
      </c>
      <c r="F621" s="10">
        <v>280</v>
      </c>
      <c r="G621" s="10">
        <v>2310</v>
      </c>
      <c r="H621" s="10">
        <v>3460</v>
      </c>
      <c r="I621" s="11" t="s">
        <v>373</v>
      </c>
      <c r="J621" s="11"/>
      <c r="K621" s="23">
        <v>2750317486</v>
      </c>
      <c r="L621" s="23">
        <v>2750317486</v>
      </c>
      <c r="M621" s="23">
        <v>0</v>
      </c>
      <c r="N621" s="23">
        <v>0</v>
      </c>
      <c r="O621" s="23">
        <v>0</v>
      </c>
      <c r="P621" s="23">
        <v>2750317486</v>
      </c>
      <c r="Q621" s="23">
        <v>2750317486</v>
      </c>
      <c r="R621" s="23">
        <v>0</v>
      </c>
      <c r="S621" s="23">
        <v>0</v>
      </c>
      <c r="T621" s="23">
        <v>0</v>
      </c>
      <c r="U621" s="12">
        <v>1</v>
      </c>
      <c r="V621" s="12">
        <v>0</v>
      </c>
      <c r="W621" s="12">
        <v>1</v>
      </c>
    </row>
    <row r="622" spans="1:23" ht="129.6" outlineLevel="2" x14ac:dyDescent="0.3">
      <c r="A622" s="10" t="s">
        <v>339</v>
      </c>
      <c r="B622" s="10" t="s">
        <v>29</v>
      </c>
      <c r="C622" s="10" t="s">
        <v>293</v>
      </c>
      <c r="D622" s="10" t="s">
        <v>294</v>
      </c>
      <c r="E622" s="10" t="s">
        <v>162</v>
      </c>
      <c r="F622" s="10" t="s">
        <v>32</v>
      </c>
      <c r="G622" s="10">
        <v>2310</v>
      </c>
      <c r="H622" s="10">
        <v>3460</v>
      </c>
      <c r="I622" s="11" t="s">
        <v>374</v>
      </c>
      <c r="J622" s="11"/>
      <c r="K622" s="23">
        <v>862862854</v>
      </c>
      <c r="L622" s="23">
        <v>862862854</v>
      </c>
      <c r="M622" s="23">
        <v>0</v>
      </c>
      <c r="N622" s="23">
        <v>0</v>
      </c>
      <c r="O622" s="23">
        <v>0</v>
      </c>
      <c r="P622" s="23">
        <v>862862841.28999996</v>
      </c>
      <c r="Q622" s="23">
        <v>862862841.28999996</v>
      </c>
      <c r="R622" s="23">
        <v>12.71</v>
      </c>
      <c r="S622" s="23">
        <v>12.71</v>
      </c>
      <c r="T622" s="23">
        <v>12.710000038146973</v>
      </c>
      <c r="U622" s="12">
        <v>0.99999998526996503</v>
      </c>
      <c r="V622" s="12">
        <v>0</v>
      </c>
      <c r="W622" s="12">
        <v>0.99999998526996503</v>
      </c>
    </row>
    <row r="623" spans="1:23" outlineLevel="1" x14ac:dyDescent="0.3">
      <c r="A623" s="44"/>
      <c r="B623" s="44"/>
      <c r="C623" s="43" t="s">
        <v>299</v>
      </c>
      <c r="D623" s="44"/>
      <c r="E623" s="44"/>
      <c r="F623" s="44"/>
      <c r="G623" s="44"/>
      <c r="H623" s="44"/>
      <c r="I623" s="45"/>
      <c r="J623" s="45"/>
      <c r="K623" s="36">
        <f t="shared" ref="K623:T623" si="5">SUBTOTAL(9,K614:K622)</f>
        <v>122848009568</v>
      </c>
      <c r="L623" s="36">
        <f t="shared" si="5"/>
        <v>122848009568</v>
      </c>
      <c r="M623" s="36">
        <f t="shared" si="5"/>
        <v>0</v>
      </c>
      <c r="N623" s="36">
        <f t="shared" si="5"/>
        <v>0</v>
      </c>
      <c r="O623" s="36">
        <f t="shared" si="5"/>
        <v>0</v>
      </c>
      <c r="P623" s="36">
        <f t="shared" si="5"/>
        <v>86593179476.609985</v>
      </c>
      <c r="Q623" s="36">
        <f t="shared" si="5"/>
        <v>86593179476.609985</v>
      </c>
      <c r="R623" s="36">
        <f t="shared" si="5"/>
        <v>36254830091.389999</v>
      </c>
      <c r="S623" s="36">
        <f t="shared" si="5"/>
        <v>36254830091.389999</v>
      </c>
      <c r="T623" s="36">
        <f t="shared" si="5"/>
        <v>36254830091.389999</v>
      </c>
      <c r="U623" s="37">
        <f t="shared" ref="U623:U624" si="6">+P623/L623</f>
        <v>0.70488060637790073</v>
      </c>
      <c r="V623" s="37">
        <f t="shared" ref="V623:V624" si="7">+(M623+N623+O623)/L623</f>
        <v>0</v>
      </c>
      <c r="W623" s="37">
        <f t="shared" ref="W623:W624" si="8">+U623+V623</f>
        <v>0.70488060637790073</v>
      </c>
    </row>
    <row r="624" spans="1:23" x14ac:dyDescent="0.3">
      <c r="A624" s="39"/>
      <c r="B624" s="39"/>
      <c r="C624" s="39" t="s">
        <v>446</v>
      </c>
      <c r="D624" s="39"/>
      <c r="E624" s="39"/>
      <c r="F624" s="39"/>
      <c r="G624" s="39"/>
      <c r="H624" s="39"/>
      <c r="I624" s="39"/>
      <c r="J624" s="39"/>
      <c r="K624" s="42">
        <f t="shared" ref="K624:T624" si="9">SUBTOTAL(9,K10:K622)</f>
        <v>2336435510815</v>
      </c>
      <c r="L624" s="42">
        <f t="shared" si="9"/>
        <v>2336435510815</v>
      </c>
      <c r="M624" s="42">
        <f t="shared" si="9"/>
        <v>797662406.45000005</v>
      </c>
      <c r="N624" s="42">
        <f t="shared" si="9"/>
        <v>2149749747.0300002</v>
      </c>
      <c r="O624" s="42">
        <f t="shared" si="9"/>
        <v>2100111.0300000003</v>
      </c>
      <c r="P624" s="42">
        <f t="shared" si="9"/>
        <v>2190319790642.1387</v>
      </c>
      <c r="Q624" s="42">
        <f t="shared" si="9"/>
        <v>1953495287065.8501</v>
      </c>
      <c r="R624" s="42">
        <f t="shared" si="9"/>
        <v>143166207906.44006</v>
      </c>
      <c r="S624" s="42">
        <f t="shared" si="9"/>
        <v>143166207908.3501</v>
      </c>
      <c r="T624" s="42">
        <f t="shared" si="9"/>
        <v>143166207908.35004</v>
      </c>
      <c r="U624" s="41">
        <f t="shared" si="6"/>
        <v>0.93746212146814489</v>
      </c>
      <c r="V624" s="41">
        <f t="shared" si="7"/>
        <v>1.2623983203718498E-3</v>
      </c>
      <c r="W624" s="41">
        <f t="shared" si="8"/>
        <v>0.93872451978851679</v>
      </c>
    </row>
    <row r="625" spans="1:23" x14ac:dyDescent="0.3">
      <c r="A625" s="19"/>
      <c r="B625" s="19"/>
      <c r="C625" s="19"/>
      <c r="D625" s="19"/>
      <c r="E625" s="19"/>
      <c r="F625" s="19"/>
      <c r="G625" s="19"/>
      <c r="H625" s="19"/>
      <c r="I625" s="20"/>
      <c r="J625" s="20"/>
      <c r="K625" s="26"/>
      <c r="L625" s="21"/>
      <c r="M625" s="21"/>
      <c r="N625" s="21"/>
      <c r="O625" s="21"/>
      <c r="P625" s="21"/>
      <c r="Q625" s="21"/>
      <c r="R625" s="21"/>
      <c r="S625" s="21"/>
      <c r="T625" s="21"/>
      <c r="U625" s="22"/>
      <c r="V625" s="22"/>
      <c r="W625" s="22"/>
    </row>
    <row r="626" spans="1:23" x14ac:dyDescent="0.3">
      <c r="A626" s="19"/>
      <c r="B626" s="19"/>
      <c r="C626" s="19"/>
      <c r="D626" s="19"/>
      <c r="E626" s="19"/>
      <c r="F626" s="19"/>
      <c r="G626" s="19"/>
      <c r="H626" s="19"/>
      <c r="I626" s="20"/>
      <c r="J626" s="20"/>
      <c r="K626" s="21"/>
      <c r="L626" s="21"/>
      <c r="M626" s="21"/>
      <c r="N626" s="21"/>
      <c r="O626" s="21"/>
      <c r="P626" s="21"/>
      <c r="Q626" s="21"/>
      <c r="R626" s="21"/>
      <c r="S626" s="21"/>
      <c r="T626" s="21"/>
      <c r="U626" s="22"/>
      <c r="V626" s="22"/>
      <c r="W626" s="22"/>
    </row>
    <row r="627" spans="1:23" x14ac:dyDescent="0.3">
      <c r="A627" s="19"/>
      <c r="B627" s="19"/>
      <c r="C627" s="19"/>
      <c r="D627" s="19"/>
      <c r="E627" s="19"/>
      <c r="F627" s="19"/>
      <c r="G627" s="19"/>
      <c r="H627" s="19"/>
      <c r="I627" s="20"/>
      <c r="J627" s="20"/>
      <c r="K627" s="21"/>
      <c r="L627" s="21"/>
      <c r="M627" s="21"/>
      <c r="N627" s="21"/>
      <c r="O627" s="21"/>
      <c r="P627" s="21"/>
      <c r="Q627" s="21"/>
      <c r="R627" s="21"/>
      <c r="S627" s="21"/>
      <c r="T627" s="21"/>
      <c r="U627" s="22"/>
      <c r="V627" s="22"/>
      <c r="W627" s="22"/>
    </row>
    <row r="628" spans="1:23" x14ac:dyDescent="0.3">
      <c r="A628" s="19"/>
      <c r="B628" s="19"/>
      <c r="C628" s="19"/>
      <c r="D628" s="19"/>
      <c r="E628" s="19"/>
      <c r="F628" s="19"/>
      <c r="G628" s="19"/>
      <c r="H628" s="19"/>
      <c r="I628" s="20"/>
      <c r="J628" s="20"/>
      <c r="K628" s="21"/>
      <c r="L628" s="21"/>
      <c r="M628" s="21"/>
      <c r="N628" s="21"/>
      <c r="O628" s="21"/>
      <c r="P628" s="21"/>
      <c r="Q628" s="21"/>
      <c r="R628" s="21"/>
      <c r="S628" s="21"/>
      <c r="T628" s="21"/>
      <c r="U628" s="22"/>
      <c r="V628" s="22"/>
      <c r="W628" s="22"/>
    </row>
    <row r="629" spans="1:23" x14ac:dyDescent="0.3">
      <c r="A629" s="19"/>
      <c r="B629" s="19"/>
      <c r="C629" s="19"/>
      <c r="D629" s="19"/>
      <c r="E629" s="19"/>
      <c r="F629" s="19"/>
      <c r="G629" s="19"/>
      <c r="H629" s="19"/>
      <c r="I629" s="20"/>
      <c r="J629" s="20"/>
      <c r="K629" s="21"/>
      <c r="L629" s="21"/>
      <c r="M629" s="21"/>
      <c r="N629" s="21"/>
      <c r="O629" s="21"/>
      <c r="P629" s="21"/>
      <c r="Q629" s="21"/>
      <c r="R629" s="21"/>
      <c r="S629" s="21"/>
      <c r="T629" s="21"/>
      <c r="U629" s="22"/>
      <c r="V629" s="22"/>
      <c r="W629" s="22"/>
    </row>
    <row r="630" spans="1:23" x14ac:dyDescent="0.3">
      <c r="A630" s="19"/>
      <c r="B630" s="19"/>
      <c r="C630" s="19"/>
      <c r="D630" s="19"/>
      <c r="E630" s="19"/>
      <c r="F630" s="19"/>
      <c r="G630" s="19"/>
      <c r="H630" s="19"/>
      <c r="I630" s="20"/>
      <c r="J630" s="20"/>
      <c r="K630" s="21"/>
      <c r="L630" s="21"/>
      <c r="M630" s="21"/>
      <c r="N630" s="21"/>
      <c r="O630" s="21"/>
      <c r="P630" s="21"/>
      <c r="Q630" s="21"/>
      <c r="R630" s="21"/>
      <c r="S630" s="21"/>
      <c r="T630" s="21"/>
      <c r="U630" s="22"/>
      <c r="V630" s="22"/>
      <c r="W630" s="22"/>
    </row>
    <row r="631" spans="1:23" x14ac:dyDescent="0.3">
      <c r="A631" s="19"/>
      <c r="B631" s="19"/>
      <c r="C631" s="19"/>
      <c r="D631" s="19"/>
      <c r="E631" s="19"/>
      <c r="F631" s="19"/>
      <c r="G631" s="19"/>
      <c r="H631" s="19"/>
      <c r="I631" s="20"/>
      <c r="J631" s="20"/>
      <c r="K631" s="21"/>
      <c r="L631" s="21"/>
      <c r="M631" s="21"/>
      <c r="N631" s="21"/>
      <c r="O631" s="21"/>
      <c r="P631" s="21"/>
      <c r="Q631" s="21"/>
      <c r="R631" s="21"/>
      <c r="S631" s="21"/>
      <c r="T631" s="21"/>
      <c r="U631" s="22"/>
      <c r="V631" s="22"/>
      <c r="W631" s="22"/>
    </row>
    <row r="632" spans="1:23" x14ac:dyDescent="0.3">
      <c r="A632" s="19"/>
      <c r="B632" s="19"/>
      <c r="C632" s="19"/>
      <c r="D632" s="19"/>
      <c r="E632" s="19"/>
      <c r="F632" s="19"/>
      <c r="G632" s="19"/>
      <c r="H632" s="19"/>
      <c r="I632" s="20"/>
      <c r="J632" s="20"/>
      <c r="K632" s="21"/>
      <c r="L632" s="21"/>
      <c r="M632" s="21"/>
      <c r="N632" s="21"/>
      <c r="O632" s="21"/>
      <c r="P632" s="21"/>
      <c r="Q632" s="21"/>
      <c r="R632" s="21"/>
      <c r="S632" s="21"/>
      <c r="T632" s="21"/>
      <c r="U632" s="22"/>
      <c r="V632" s="22"/>
      <c r="W632" s="22"/>
    </row>
    <row r="633" spans="1:23" x14ac:dyDescent="0.3">
      <c r="A633" s="19"/>
      <c r="B633" s="19"/>
      <c r="C633" s="19"/>
      <c r="D633" s="19"/>
      <c r="E633" s="19"/>
      <c r="F633" s="19"/>
      <c r="G633" s="19"/>
      <c r="H633" s="19"/>
      <c r="I633" s="20"/>
      <c r="J633" s="20"/>
      <c r="K633" s="21"/>
      <c r="L633" s="21"/>
      <c r="M633" s="21"/>
      <c r="N633" s="21"/>
      <c r="O633" s="21"/>
      <c r="P633" s="21"/>
      <c r="Q633" s="21"/>
      <c r="R633" s="21"/>
      <c r="S633" s="21"/>
      <c r="T633" s="21"/>
      <c r="U633" s="22"/>
      <c r="V633" s="22"/>
      <c r="W633" s="22"/>
    </row>
    <row r="634" spans="1:23" x14ac:dyDescent="0.3">
      <c r="A634" s="19"/>
      <c r="B634" s="19"/>
      <c r="C634" s="19"/>
      <c r="D634" s="19"/>
      <c r="E634" s="19"/>
      <c r="F634" s="19"/>
      <c r="G634" s="19"/>
      <c r="H634" s="19"/>
      <c r="I634" s="20"/>
      <c r="J634" s="20"/>
      <c r="K634" s="21"/>
      <c r="L634" s="21"/>
      <c r="M634" s="21"/>
      <c r="N634" s="21"/>
      <c r="O634" s="21"/>
      <c r="P634" s="21"/>
      <c r="Q634" s="21"/>
      <c r="R634" s="21"/>
      <c r="S634" s="21"/>
      <c r="T634" s="21"/>
      <c r="U634" s="22"/>
      <c r="V634" s="22"/>
      <c r="W634" s="22"/>
    </row>
    <row r="635" spans="1:23" x14ac:dyDescent="0.3">
      <c r="A635" s="19"/>
      <c r="B635" s="19"/>
      <c r="C635" s="19"/>
      <c r="D635" s="19"/>
      <c r="E635" s="19"/>
      <c r="F635" s="19"/>
      <c r="G635" s="19"/>
      <c r="H635" s="19"/>
      <c r="I635" s="20"/>
      <c r="J635" s="20"/>
      <c r="K635" s="21"/>
      <c r="L635" s="21"/>
      <c r="M635" s="21"/>
      <c r="N635" s="21"/>
      <c r="O635" s="21"/>
      <c r="P635" s="21"/>
      <c r="Q635" s="21"/>
      <c r="R635" s="21"/>
      <c r="S635" s="21"/>
      <c r="T635" s="21"/>
      <c r="U635" s="22"/>
      <c r="V635" s="22"/>
      <c r="W635" s="22"/>
    </row>
    <row r="636" spans="1:23" x14ac:dyDescent="0.3">
      <c r="A636" s="19"/>
      <c r="B636" s="19"/>
      <c r="C636" s="19"/>
      <c r="D636" s="19"/>
      <c r="E636" s="19"/>
      <c r="F636" s="19"/>
      <c r="G636" s="19"/>
      <c r="H636" s="19"/>
      <c r="I636" s="20"/>
      <c r="J636" s="20"/>
      <c r="K636" s="21"/>
      <c r="L636" s="21"/>
      <c r="M636" s="21"/>
      <c r="N636" s="21"/>
      <c r="O636" s="21"/>
      <c r="P636" s="21"/>
      <c r="Q636" s="21"/>
      <c r="R636" s="21"/>
      <c r="S636" s="21"/>
      <c r="T636" s="21"/>
      <c r="U636" s="22"/>
      <c r="V636" s="22"/>
      <c r="W636" s="22"/>
    </row>
    <row r="637" spans="1:23" x14ac:dyDescent="0.3">
      <c r="A637" s="19"/>
      <c r="B637" s="19"/>
      <c r="C637" s="19"/>
      <c r="D637" s="19"/>
      <c r="E637" s="19"/>
      <c r="F637" s="19"/>
      <c r="G637" s="19"/>
      <c r="H637" s="19"/>
      <c r="I637" s="20"/>
      <c r="J637" s="20"/>
      <c r="K637" s="21"/>
      <c r="L637" s="21"/>
      <c r="M637" s="21"/>
      <c r="N637" s="21"/>
      <c r="O637" s="21"/>
      <c r="P637" s="21"/>
      <c r="Q637" s="21"/>
      <c r="R637" s="21"/>
      <c r="S637" s="21"/>
      <c r="T637" s="21"/>
      <c r="U637" s="22"/>
      <c r="V637" s="22"/>
      <c r="W637" s="22"/>
    </row>
    <row r="638" spans="1:23" x14ac:dyDescent="0.3">
      <c r="A638" s="19"/>
      <c r="B638" s="19"/>
      <c r="C638" s="19"/>
      <c r="D638" s="19"/>
      <c r="E638" s="19"/>
      <c r="F638" s="19"/>
      <c r="G638" s="19"/>
      <c r="H638" s="19"/>
      <c r="I638" s="20"/>
      <c r="J638" s="20"/>
      <c r="K638" s="21"/>
      <c r="L638" s="21"/>
      <c r="M638" s="21"/>
      <c r="N638" s="21"/>
      <c r="O638" s="21"/>
      <c r="P638" s="21"/>
      <c r="Q638" s="21"/>
      <c r="R638" s="21"/>
      <c r="S638" s="21"/>
      <c r="T638" s="21"/>
      <c r="U638" s="22"/>
      <c r="V638" s="22"/>
      <c r="W638" s="22"/>
    </row>
    <row r="639" spans="1:23" x14ac:dyDescent="0.3">
      <c r="A639" s="19"/>
      <c r="B639" s="19"/>
      <c r="C639" s="19"/>
      <c r="D639" s="19"/>
      <c r="E639" s="19"/>
      <c r="F639" s="19"/>
      <c r="G639" s="19"/>
      <c r="H639" s="19"/>
      <c r="I639" s="20"/>
      <c r="J639" s="20"/>
      <c r="K639" s="21"/>
      <c r="L639" s="21"/>
      <c r="M639" s="21"/>
      <c r="N639" s="21"/>
      <c r="O639" s="21"/>
      <c r="P639" s="21"/>
      <c r="Q639" s="21"/>
      <c r="R639" s="21"/>
      <c r="S639" s="21"/>
      <c r="T639" s="21"/>
      <c r="U639" s="22"/>
      <c r="V639" s="22"/>
      <c r="W639" s="22"/>
    </row>
    <row r="640" spans="1:23" x14ac:dyDescent="0.3">
      <c r="A640" s="19"/>
      <c r="B640" s="19"/>
      <c r="C640" s="19"/>
      <c r="D640" s="19"/>
      <c r="E640" s="19"/>
      <c r="F640" s="19"/>
      <c r="G640" s="19"/>
      <c r="H640" s="19"/>
      <c r="I640" s="20"/>
      <c r="J640" s="20"/>
      <c r="K640" s="21"/>
      <c r="L640" s="21"/>
      <c r="M640" s="21"/>
      <c r="N640" s="21"/>
      <c r="O640" s="21"/>
      <c r="P640" s="21"/>
      <c r="Q640" s="21"/>
      <c r="R640" s="21"/>
      <c r="S640" s="21"/>
      <c r="T640" s="21"/>
      <c r="U640" s="22"/>
      <c r="V640" s="22"/>
      <c r="W640" s="22"/>
    </row>
    <row r="641" spans="1:23" x14ac:dyDescent="0.3">
      <c r="A641" s="19"/>
      <c r="B641" s="19"/>
      <c r="C641" s="19"/>
      <c r="D641" s="19"/>
      <c r="E641" s="19"/>
      <c r="F641" s="19"/>
      <c r="G641" s="19"/>
      <c r="H641" s="19"/>
      <c r="I641" s="20"/>
      <c r="J641" s="20"/>
      <c r="K641" s="21"/>
      <c r="L641" s="21"/>
      <c r="M641" s="21"/>
      <c r="N641" s="21"/>
      <c r="O641" s="21"/>
      <c r="P641" s="21"/>
      <c r="Q641" s="21"/>
      <c r="R641" s="21"/>
      <c r="S641" s="21"/>
      <c r="T641" s="21"/>
      <c r="U641" s="22"/>
      <c r="V641" s="22"/>
      <c r="W641" s="22"/>
    </row>
    <row r="642" spans="1:23" x14ac:dyDescent="0.3">
      <c r="A642" s="19"/>
      <c r="B642" s="19"/>
      <c r="C642" s="19"/>
      <c r="D642" s="19"/>
      <c r="E642" s="19"/>
      <c r="F642" s="19"/>
      <c r="G642" s="19"/>
      <c r="H642" s="19"/>
      <c r="I642" s="20"/>
      <c r="J642" s="20"/>
      <c r="K642" s="21"/>
      <c r="L642" s="21"/>
      <c r="M642" s="21"/>
      <c r="N642" s="21"/>
      <c r="O642" s="21"/>
      <c r="P642" s="21"/>
      <c r="Q642" s="21"/>
      <c r="R642" s="21"/>
      <c r="S642" s="21"/>
      <c r="T642" s="21"/>
      <c r="U642" s="22"/>
      <c r="V642" s="22"/>
      <c r="W642" s="22"/>
    </row>
    <row r="643" spans="1:23" x14ac:dyDescent="0.3">
      <c r="A643" s="19"/>
      <c r="B643" s="19"/>
      <c r="C643" s="19"/>
      <c r="D643" s="19"/>
      <c r="E643" s="19"/>
      <c r="F643" s="19"/>
      <c r="G643" s="19"/>
      <c r="H643" s="19"/>
      <c r="I643" s="20"/>
      <c r="J643" s="20"/>
      <c r="K643" s="21"/>
      <c r="L643" s="21"/>
      <c r="M643" s="21"/>
      <c r="N643" s="21"/>
      <c r="O643" s="21"/>
      <c r="P643" s="21"/>
      <c r="Q643" s="21"/>
      <c r="R643" s="21"/>
      <c r="S643" s="21"/>
      <c r="T643" s="21"/>
      <c r="U643" s="22"/>
      <c r="V643" s="22"/>
      <c r="W643" s="22"/>
    </row>
    <row r="644" spans="1:23" x14ac:dyDescent="0.3">
      <c r="A644" s="19"/>
      <c r="B644" s="19"/>
      <c r="C644" s="19"/>
      <c r="D644" s="19"/>
      <c r="E644" s="19"/>
      <c r="F644" s="19"/>
      <c r="G644" s="19"/>
      <c r="H644" s="19"/>
      <c r="I644" s="20"/>
      <c r="J644" s="20"/>
      <c r="K644" s="21"/>
      <c r="L644" s="21"/>
      <c r="M644" s="21"/>
      <c r="N644" s="21"/>
      <c r="O644" s="21"/>
      <c r="P644" s="21"/>
      <c r="Q644" s="21"/>
      <c r="R644" s="21"/>
      <c r="S644" s="21"/>
      <c r="T644" s="21"/>
      <c r="U644" s="22"/>
      <c r="V644" s="22"/>
      <c r="W644" s="22"/>
    </row>
    <row r="645" spans="1:23" x14ac:dyDescent="0.3">
      <c r="A645" s="19"/>
      <c r="B645" s="19"/>
      <c r="C645" s="19"/>
      <c r="D645" s="19"/>
      <c r="E645" s="19"/>
      <c r="F645" s="19"/>
      <c r="G645" s="19"/>
      <c r="H645" s="19"/>
      <c r="I645" s="20"/>
      <c r="J645" s="20"/>
      <c r="K645" s="21"/>
      <c r="L645" s="21"/>
      <c r="M645" s="21"/>
      <c r="N645" s="21"/>
      <c r="O645" s="21"/>
      <c r="P645" s="21"/>
      <c r="Q645" s="21"/>
      <c r="R645" s="21"/>
      <c r="S645" s="21"/>
      <c r="T645" s="21"/>
      <c r="U645" s="22"/>
      <c r="V645" s="22"/>
      <c r="W645" s="22"/>
    </row>
    <row r="646" spans="1:23" x14ac:dyDescent="0.3">
      <c r="A646" s="19"/>
      <c r="B646" s="19"/>
      <c r="C646" s="19"/>
      <c r="D646" s="19"/>
      <c r="E646" s="19"/>
      <c r="F646" s="19"/>
      <c r="G646" s="19"/>
      <c r="H646" s="19"/>
      <c r="I646" s="20"/>
      <c r="J646" s="20"/>
      <c r="K646" s="21"/>
      <c r="L646" s="21"/>
      <c r="M646" s="21"/>
      <c r="N646" s="21"/>
      <c r="O646" s="21"/>
      <c r="P646" s="21"/>
      <c r="Q646" s="21"/>
      <c r="R646" s="21"/>
      <c r="S646" s="21"/>
      <c r="T646" s="21"/>
      <c r="U646" s="22"/>
      <c r="V646" s="22"/>
      <c r="W646" s="22"/>
    </row>
    <row r="647" spans="1:23" x14ac:dyDescent="0.3">
      <c r="A647" s="19"/>
      <c r="B647" s="19"/>
      <c r="C647" s="19"/>
      <c r="D647" s="19"/>
      <c r="E647" s="19"/>
      <c r="F647" s="19"/>
      <c r="G647" s="19"/>
      <c r="H647" s="19"/>
      <c r="I647" s="20"/>
      <c r="J647" s="20"/>
      <c r="K647" s="21"/>
      <c r="L647" s="21"/>
      <c r="M647" s="21"/>
      <c r="N647" s="21"/>
      <c r="O647" s="21"/>
      <c r="P647" s="21"/>
      <c r="Q647" s="21"/>
      <c r="R647" s="21"/>
      <c r="S647" s="21"/>
      <c r="T647" s="21"/>
      <c r="U647" s="22"/>
      <c r="V647" s="22"/>
      <c r="W647" s="22"/>
    </row>
    <row r="648" spans="1:23" x14ac:dyDescent="0.3">
      <c r="A648" s="19"/>
      <c r="B648" s="19"/>
      <c r="C648" s="19"/>
      <c r="D648" s="19"/>
      <c r="E648" s="19"/>
      <c r="F648" s="19"/>
      <c r="G648" s="19"/>
      <c r="H648" s="19"/>
      <c r="I648" s="20"/>
      <c r="J648" s="20"/>
      <c r="K648" s="21"/>
      <c r="L648" s="21"/>
      <c r="M648" s="21"/>
      <c r="N648" s="21"/>
      <c r="O648" s="21"/>
      <c r="P648" s="21"/>
      <c r="Q648" s="21"/>
      <c r="R648" s="21"/>
      <c r="S648" s="21"/>
      <c r="T648" s="21"/>
      <c r="U648" s="22"/>
      <c r="V648" s="22"/>
      <c r="W648" s="22"/>
    </row>
    <row r="649" spans="1:23" x14ac:dyDescent="0.3">
      <c r="A649" s="19"/>
      <c r="B649" s="19"/>
      <c r="C649" s="19"/>
      <c r="D649" s="19"/>
      <c r="E649" s="19"/>
      <c r="F649" s="19"/>
      <c r="G649" s="19"/>
      <c r="H649" s="19"/>
      <c r="I649" s="20"/>
      <c r="J649" s="20"/>
      <c r="K649" s="21"/>
      <c r="L649" s="21"/>
      <c r="M649" s="21"/>
      <c r="N649" s="21"/>
      <c r="O649" s="21"/>
      <c r="P649" s="21"/>
      <c r="Q649" s="21"/>
      <c r="R649" s="21"/>
      <c r="S649" s="21"/>
      <c r="T649" s="21"/>
      <c r="U649" s="22"/>
      <c r="V649" s="22"/>
      <c r="W649" s="22"/>
    </row>
    <row r="650" spans="1:23" x14ac:dyDescent="0.3">
      <c r="A650" s="19"/>
      <c r="B650" s="19"/>
      <c r="C650" s="19"/>
      <c r="D650" s="19"/>
      <c r="E650" s="19"/>
      <c r="F650" s="19"/>
      <c r="G650" s="19"/>
      <c r="H650" s="19"/>
      <c r="I650" s="20"/>
      <c r="J650" s="20"/>
      <c r="K650" s="21"/>
      <c r="L650" s="21"/>
      <c r="M650" s="21"/>
      <c r="N650" s="21"/>
      <c r="O650" s="21"/>
      <c r="P650" s="21"/>
      <c r="Q650" s="21"/>
      <c r="R650" s="21"/>
      <c r="S650" s="21"/>
      <c r="T650" s="21"/>
      <c r="U650" s="22"/>
      <c r="V650" s="22"/>
      <c r="W650" s="22"/>
    </row>
    <row r="651" spans="1:23" x14ac:dyDescent="0.3">
      <c r="A651" s="19"/>
      <c r="B651" s="19"/>
      <c r="C651" s="19"/>
      <c r="D651" s="19"/>
      <c r="E651" s="19"/>
      <c r="F651" s="19"/>
      <c r="G651" s="19"/>
      <c r="H651" s="19"/>
      <c r="I651" s="20"/>
      <c r="J651" s="20"/>
      <c r="K651" s="21"/>
      <c r="L651" s="21"/>
      <c r="M651" s="21"/>
      <c r="N651" s="21"/>
      <c r="O651" s="21"/>
      <c r="P651" s="21"/>
      <c r="Q651" s="21"/>
      <c r="R651" s="21"/>
      <c r="S651" s="21"/>
      <c r="T651" s="21"/>
      <c r="U651" s="22"/>
      <c r="V651" s="22"/>
      <c r="W651" s="22"/>
    </row>
    <row r="652" spans="1:23" x14ac:dyDescent="0.3">
      <c r="A652" s="19"/>
      <c r="B652" s="19"/>
      <c r="C652" s="19"/>
      <c r="D652" s="19"/>
      <c r="E652" s="19"/>
      <c r="F652" s="19"/>
      <c r="G652" s="19"/>
      <c r="H652" s="19"/>
      <c r="I652" s="20"/>
      <c r="J652" s="20"/>
      <c r="K652" s="21"/>
      <c r="L652" s="21"/>
      <c r="M652" s="21"/>
      <c r="N652" s="21"/>
      <c r="O652" s="21"/>
      <c r="P652" s="21"/>
      <c r="Q652" s="21"/>
      <c r="R652" s="21"/>
      <c r="S652" s="21"/>
      <c r="T652" s="21"/>
      <c r="U652" s="22"/>
      <c r="V652" s="22"/>
      <c r="W652" s="22"/>
    </row>
    <row r="653" spans="1:23" x14ac:dyDescent="0.3">
      <c r="A653" s="19"/>
      <c r="B653" s="19"/>
      <c r="C653" s="19"/>
      <c r="D653" s="19"/>
      <c r="E653" s="19"/>
      <c r="F653" s="19"/>
      <c r="G653" s="19"/>
      <c r="H653" s="19"/>
      <c r="I653" s="20"/>
      <c r="J653" s="20"/>
      <c r="K653" s="21"/>
      <c r="L653" s="21"/>
      <c r="M653" s="21"/>
      <c r="N653" s="21"/>
      <c r="O653" s="21"/>
      <c r="P653" s="21"/>
      <c r="Q653" s="21"/>
      <c r="R653" s="21"/>
      <c r="S653" s="21"/>
      <c r="T653" s="21"/>
      <c r="U653" s="22"/>
      <c r="V653" s="22"/>
      <c r="W653" s="22"/>
    </row>
    <row r="654" spans="1:23" x14ac:dyDescent="0.3">
      <c r="A654" s="19"/>
      <c r="B654" s="19"/>
      <c r="C654" s="19"/>
      <c r="D654" s="19"/>
      <c r="E654" s="19"/>
      <c r="F654" s="19"/>
      <c r="G654" s="19"/>
      <c r="H654" s="19"/>
      <c r="I654" s="20"/>
      <c r="J654" s="20"/>
      <c r="K654" s="21"/>
      <c r="L654" s="21"/>
      <c r="M654" s="21"/>
      <c r="N654" s="21"/>
      <c r="O654" s="21"/>
      <c r="P654" s="21"/>
      <c r="Q654" s="21"/>
      <c r="R654" s="21"/>
      <c r="S654" s="21"/>
      <c r="T654" s="21"/>
      <c r="U654" s="22"/>
      <c r="V654" s="22"/>
      <c r="W654" s="22"/>
    </row>
    <row r="655" spans="1:23" x14ac:dyDescent="0.3">
      <c r="A655" s="19"/>
      <c r="B655" s="19"/>
      <c r="C655" s="19"/>
      <c r="D655" s="19"/>
      <c r="E655" s="19"/>
      <c r="F655" s="19"/>
      <c r="G655" s="19"/>
      <c r="H655" s="19"/>
      <c r="I655" s="20"/>
      <c r="J655" s="20"/>
      <c r="K655" s="21"/>
      <c r="L655" s="21"/>
      <c r="M655" s="21"/>
      <c r="N655" s="21"/>
      <c r="O655" s="21"/>
      <c r="P655" s="21"/>
      <c r="Q655" s="21"/>
      <c r="R655" s="21"/>
      <c r="S655" s="21"/>
      <c r="T655" s="21"/>
      <c r="U655" s="22"/>
      <c r="V655" s="22"/>
      <c r="W655" s="22"/>
    </row>
    <row r="656" spans="1:23" x14ac:dyDescent="0.3">
      <c r="A656" s="19"/>
      <c r="B656" s="19"/>
      <c r="C656" s="19"/>
      <c r="D656" s="19"/>
      <c r="E656" s="19"/>
      <c r="F656" s="19"/>
      <c r="G656" s="19"/>
      <c r="H656" s="19"/>
      <c r="I656" s="20"/>
      <c r="J656" s="20"/>
      <c r="K656" s="21"/>
      <c r="L656" s="21"/>
      <c r="M656" s="21"/>
      <c r="N656" s="21"/>
      <c r="O656" s="21"/>
      <c r="P656" s="21"/>
      <c r="Q656" s="21"/>
      <c r="R656" s="21"/>
      <c r="S656" s="21"/>
      <c r="T656" s="21"/>
      <c r="U656" s="22"/>
      <c r="V656" s="22"/>
      <c r="W656" s="22"/>
    </row>
    <row r="657" spans="1:23" x14ac:dyDescent="0.3">
      <c r="A657" s="19"/>
      <c r="B657" s="19"/>
      <c r="C657" s="19"/>
      <c r="D657" s="19"/>
      <c r="E657" s="19"/>
      <c r="F657" s="19"/>
      <c r="G657" s="19"/>
      <c r="H657" s="19"/>
      <c r="I657" s="20"/>
      <c r="J657" s="20"/>
      <c r="K657" s="21"/>
      <c r="L657" s="21"/>
      <c r="M657" s="21"/>
      <c r="N657" s="21"/>
      <c r="O657" s="21"/>
      <c r="P657" s="21"/>
      <c r="Q657" s="21"/>
      <c r="R657" s="21"/>
      <c r="S657" s="21"/>
      <c r="T657" s="21"/>
      <c r="U657" s="22"/>
      <c r="V657" s="22"/>
      <c r="W657" s="22"/>
    </row>
    <row r="658" spans="1:23" x14ac:dyDescent="0.3">
      <c r="A658" s="19"/>
      <c r="B658" s="19"/>
      <c r="C658" s="19"/>
      <c r="D658" s="19"/>
      <c r="E658" s="19"/>
      <c r="F658" s="19"/>
      <c r="G658" s="19"/>
      <c r="H658" s="19"/>
      <c r="I658" s="20"/>
      <c r="J658" s="20"/>
      <c r="K658" s="21"/>
      <c r="L658" s="21"/>
      <c r="M658" s="21"/>
      <c r="N658" s="21"/>
      <c r="O658" s="21"/>
      <c r="P658" s="21"/>
      <c r="Q658" s="21"/>
      <c r="R658" s="21"/>
      <c r="S658" s="21"/>
      <c r="T658" s="21"/>
      <c r="U658" s="22"/>
      <c r="V658" s="22"/>
      <c r="W658" s="22"/>
    </row>
    <row r="659" spans="1:23" x14ac:dyDescent="0.3">
      <c r="A659" s="19"/>
      <c r="B659" s="19"/>
      <c r="C659" s="19"/>
      <c r="D659" s="19"/>
      <c r="E659" s="19"/>
      <c r="F659" s="19"/>
      <c r="G659" s="19"/>
      <c r="H659" s="19"/>
      <c r="I659" s="20"/>
      <c r="J659" s="20"/>
      <c r="K659" s="21"/>
      <c r="L659" s="21"/>
      <c r="M659" s="21"/>
      <c r="N659" s="21"/>
      <c r="O659" s="21"/>
      <c r="P659" s="21"/>
      <c r="Q659" s="21"/>
      <c r="R659" s="21"/>
      <c r="S659" s="21"/>
      <c r="T659" s="21"/>
      <c r="U659" s="22"/>
      <c r="V659" s="22"/>
      <c r="W659" s="22"/>
    </row>
    <row r="660" spans="1:23" x14ac:dyDescent="0.3">
      <c r="A660" s="19"/>
      <c r="B660" s="19"/>
      <c r="C660" s="19"/>
      <c r="D660" s="19"/>
      <c r="E660" s="19"/>
      <c r="F660" s="19"/>
      <c r="G660" s="19"/>
      <c r="H660" s="19"/>
      <c r="I660" s="20"/>
      <c r="J660" s="20"/>
      <c r="K660" s="21"/>
      <c r="L660" s="21"/>
      <c r="M660" s="21"/>
      <c r="N660" s="21"/>
      <c r="O660" s="21"/>
      <c r="P660" s="21"/>
      <c r="Q660" s="21"/>
      <c r="R660" s="21"/>
      <c r="S660" s="21"/>
      <c r="T660" s="21"/>
      <c r="U660" s="22"/>
      <c r="V660" s="22"/>
      <c r="W660" s="22"/>
    </row>
    <row r="661" spans="1:23" x14ac:dyDescent="0.3">
      <c r="A661" s="19"/>
      <c r="B661" s="19"/>
      <c r="C661" s="19"/>
      <c r="D661" s="19"/>
      <c r="E661" s="19"/>
      <c r="F661" s="19"/>
      <c r="G661" s="19"/>
      <c r="H661" s="19"/>
      <c r="I661" s="20"/>
      <c r="J661" s="20"/>
      <c r="K661" s="21"/>
      <c r="L661" s="21"/>
      <c r="M661" s="21"/>
      <c r="N661" s="21"/>
      <c r="O661" s="21"/>
      <c r="P661" s="21"/>
      <c r="Q661" s="21"/>
      <c r="R661" s="21"/>
      <c r="S661" s="21"/>
      <c r="T661" s="21"/>
      <c r="U661" s="22"/>
      <c r="V661" s="22"/>
      <c r="W661" s="22"/>
    </row>
    <row r="662" spans="1:23" x14ac:dyDescent="0.3">
      <c r="A662" s="19"/>
      <c r="B662" s="19"/>
      <c r="C662" s="19"/>
      <c r="D662" s="19"/>
      <c r="E662" s="19"/>
      <c r="F662" s="19"/>
      <c r="G662" s="19"/>
      <c r="H662" s="19"/>
      <c r="I662" s="20"/>
      <c r="J662" s="20"/>
      <c r="K662" s="21"/>
      <c r="L662" s="21"/>
      <c r="M662" s="21"/>
      <c r="N662" s="21"/>
      <c r="O662" s="21"/>
      <c r="P662" s="21"/>
      <c r="Q662" s="21"/>
      <c r="R662" s="21"/>
      <c r="S662" s="21"/>
      <c r="T662" s="21"/>
      <c r="U662" s="22"/>
      <c r="V662" s="22"/>
      <c r="W662" s="22"/>
    </row>
    <row r="663" spans="1:23" x14ac:dyDescent="0.3">
      <c r="A663" s="19"/>
      <c r="B663" s="19"/>
      <c r="C663" s="19"/>
      <c r="D663" s="19"/>
      <c r="E663" s="19"/>
      <c r="F663" s="19"/>
      <c r="G663" s="19"/>
      <c r="H663" s="19"/>
      <c r="I663" s="20"/>
      <c r="J663" s="20"/>
      <c r="K663" s="21"/>
      <c r="L663" s="21"/>
      <c r="M663" s="21"/>
      <c r="N663" s="21"/>
      <c r="O663" s="21"/>
      <c r="P663" s="21"/>
      <c r="Q663" s="21"/>
      <c r="R663" s="21"/>
      <c r="S663" s="21"/>
      <c r="T663" s="21"/>
      <c r="U663" s="22"/>
      <c r="V663" s="22"/>
      <c r="W663" s="22"/>
    </row>
    <row r="664" spans="1:23" x14ac:dyDescent="0.3">
      <c r="A664" s="19"/>
      <c r="B664" s="19"/>
      <c r="C664" s="19"/>
      <c r="D664" s="19"/>
      <c r="E664" s="19"/>
      <c r="F664" s="19"/>
      <c r="G664" s="19"/>
      <c r="H664" s="19"/>
      <c r="I664" s="20"/>
      <c r="J664" s="20"/>
      <c r="K664" s="21"/>
      <c r="L664" s="21"/>
      <c r="M664" s="21"/>
      <c r="N664" s="21"/>
      <c r="O664" s="21"/>
      <c r="P664" s="21"/>
      <c r="Q664" s="21"/>
      <c r="R664" s="21"/>
      <c r="S664" s="21"/>
      <c r="T664" s="21"/>
      <c r="U664" s="22"/>
      <c r="V664" s="22"/>
      <c r="W664" s="22"/>
    </row>
    <row r="665" spans="1:23" x14ac:dyDescent="0.3">
      <c r="A665" s="19"/>
      <c r="B665" s="19"/>
      <c r="C665" s="19"/>
      <c r="D665" s="19"/>
      <c r="E665" s="19"/>
      <c r="F665" s="19"/>
      <c r="G665" s="19"/>
      <c r="H665" s="19"/>
      <c r="I665" s="20"/>
      <c r="J665" s="20"/>
      <c r="K665" s="21"/>
      <c r="L665" s="21"/>
      <c r="M665" s="21"/>
      <c r="N665" s="21"/>
      <c r="O665" s="21"/>
      <c r="P665" s="21"/>
      <c r="Q665" s="21"/>
      <c r="R665" s="21"/>
      <c r="S665" s="21"/>
      <c r="T665" s="21"/>
      <c r="U665" s="22"/>
      <c r="V665" s="22"/>
      <c r="W665" s="22"/>
    </row>
    <row r="666" spans="1:23" x14ac:dyDescent="0.3">
      <c r="A666" s="19"/>
      <c r="B666" s="19"/>
      <c r="C666" s="19"/>
      <c r="D666" s="19"/>
      <c r="E666" s="19"/>
      <c r="F666" s="19"/>
      <c r="G666" s="19"/>
      <c r="H666" s="19"/>
      <c r="I666" s="20"/>
      <c r="J666" s="20"/>
      <c r="K666" s="21"/>
      <c r="L666" s="21"/>
      <c r="M666" s="21"/>
      <c r="N666" s="21"/>
      <c r="O666" s="21"/>
      <c r="P666" s="21"/>
      <c r="Q666" s="21"/>
      <c r="R666" s="21"/>
      <c r="S666" s="21"/>
      <c r="T666" s="21"/>
      <c r="U666" s="22"/>
      <c r="V666" s="22"/>
      <c r="W666" s="22"/>
    </row>
    <row r="667" spans="1:23" x14ac:dyDescent="0.3">
      <c r="A667" s="19"/>
      <c r="B667" s="19"/>
      <c r="C667" s="19"/>
      <c r="D667" s="19"/>
      <c r="E667" s="19"/>
      <c r="F667" s="19"/>
      <c r="G667" s="19"/>
      <c r="H667" s="19"/>
      <c r="I667" s="20"/>
      <c r="J667" s="20"/>
      <c r="K667" s="21"/>
      <c r="L667" s="21"/>
      <c r="M667" s="21"/>
      <c r="N667" s="21"/>
      <c r="O667" s="21"/>
      <c r="P667" s="21"/>
      <c r="Q667" s="21"/>
      <c r="R667" s="21"/>
      <c r="S667" s="21"/>
      <c r="T667" s="21"/>
      <c r="U667" s="22"/>
      <c r="V667" s="22"/>
      <c r="W667" s="22"/>
    </row>
    <row r="668" spans="1:23" x14ac:dyDescent="0.3">
      <c r="A668" s="19"/>
      <c r="B668" s="19"/>
      <c r="C668" s="19"/>
      <c r="D668" s="19"/>
      <c r="E668" s="19"/>
      <c r="F668" s="19"/>
      <c r="G668" s="19"/>
      <c r="H668" s="19"/>
      <c r="I668" s="20"/>
      <c r="J668" s="20"/>
      <c r="K668" s="21"/>
      <c r="L668" s="21"/>
      <c r="M668" s="21"/>
      <c r="N668" s="21"/>
      <c r="O668" s="21"/>
      <c r="P668" s="21"/>
      <c r="Q668" s="21"/>
      <c r="R668" s="21"/>
      <c r="S668" s="21"/>
      <c r="T668" s="21"/>
      <c r="U668" s="22"/>
      <c r="V668" s="22"/>
      <c r="W668" s="22"/>
    </row>
    <row r="669" spans="1:23" x14ac:dyDescent="0.3">
      <c r="A669" s="19"/>
      <c r="B669" s="19"/>
      <c r="C669" s="19"/>
      <c r="D669" s="19"/>
      <c r="E669" s="19"/>
      <c r="F669" s="19"/>
      <c r="G669" s="19"/>
      <c r="H669" s="19"/>
      <c r="I669" s="20"/>
      <c r="J669" s="20"/>
      <c r="K669" s="21"/>
      <c r="L669" s="21"/>
      <c r="M669" s="21"/>
      <c r="N669" s="21"/>
      <c r="O669" s="21"/>
      <c r="P669" s="21"/>
      <c r="Q669" s="21"/>
      <c r="R669" s="21"/>
      <c r="S669" s="21"/>
      <c r="T669" s="21"/>
      <c r="U669" s="22"/>
      <c r="V669" s="22"/>
      <c r="W669" s="22"/>
    </row>
    <row r="670" spans="1:23" x14ac:dyDescent="0.3">
      <c r="A670" s="19"/>
      <c r="B670" s="19"/>
      <c r="C670" s="19"/>
      <c r="D670" s="19"/>
      <c r="E670" s="19"/>
      <c r="F670" s="19"/>
      <c r="G670" s="19"/>
      <c r="H670" s="19"/>
      <c r="I670" s="20"/>
      <c r="J670" s="20"/>
      <c r="K670" s="21"/>
      <c r="L670" s="21"/>
      <c r="M670" s="21"/>
      <c r="N670" s="21"/>
      <c r="O670" s="21"/>
      <c r="P670" s="21"/>
      <c r="Q670" s="21"/>
      <c r="R670" s="21"/>
      <c r="S670" s="21"/>
      <c r="T670" s="21"/>
      <c r="U670" s="22"/>
      <c r="V670" s="22"/>
      <c r="W670" s="22"/>
    </row>
    <row r="671" spans="1:23" x14ac:dyDescent="0.3">
      <c r="A671" s="19"/>
      <c r="B671" s="19"/>
      <c r="C671" s="19"/>
      <c r="D671" s="19"/>
      <c r="E671" s="19"/>
      <c r="F671" s="19"/>
      <c r="G671" s="19"/>
      <c r="H671" s="19"/>
      <c r="I671" s="20"/>
      <c r="J671" s="20"/>
      <c r="K671" s="21"/>
      <c r="L671" s="21"/>
      <c r="M671" s="21"/>
      <c r="N671" s="21"/>
      <c r="O671" s="21"/>
      <c r="P671" s="21"/>
      <c r="Q671" s="21"/>
      <c r="R671" s="21"/>
      <c r="S671" s="21"/>
      <c r="T671" s="21"/>
      <c r="U671" s="22"/>
      <c r="V671" s="22"/>
      <c r="W671" s="22"/>
    </row>
    <row r="672" spans="1:23" x14ac:dyDescent="0.3">
      <c r="A672" s="19"/>
      <c r="B672" s="19"/>
      <c r="C672" s="19"/>
      <c r="D672" s="19"/>
      <c r="E672" s="19"/>
      <c r="F672" s="19"/>
      <c r="G672" s="19"/>
      <c r="H672" s="19"/>
      <c r="I672" s="20"/>
      <c r="J672" s="20"/>
      <c r="K672" s="21"/>
      <c r="L672" s="21"/>
      <c r="M672" s="21"/>
      <c r="N672" s="21"/>
      <c r="O672" s="21"/>
      <c r="P672" s="21"/>
      <c r="Q672" s="21"/>
      <c r="R672" s="21"/>
      <c r="S672" s="21"/>
      <c r="T672" s="21"/>
      <c r="U672" s="22"/>
      <c r="V672" s="22"/>
      <c r="W672" s="22"/>
    </row>
    <row r="673" spans="1:23" x14ac:dyDescent="0.3">
      <c r="A673" s="19"/>
      <c r="B673" s="19"/>
      <c r="C673" s="19"/>
      <c r="D673" s="19"/>
      <c r="E673" s="19"/>
      <c r="F673" s="19"/>
      <c r="G673" s="19"/>
      <c r="H673" s="19"/>
      <c r="I673" s="20"/>
      <c r="J673" s="20"/>
      <c r="K673" s="21"/>
      <c r="L673" s="21"/>
      <c r="M673" s="21"/>
      <c r="N673" s="21"/>
      <c r="O673" s="21"/>
      <c r="P673" s="21"/>
      <c r="Q673" s="21"/>
      <c r="R673" s="21"/>
      <c r="S673" s="21"/>
      <c r="T673" s="21"/>
      <c r="U673" s="22"/>
      <c r="V673" s="22"/>
      <c r="W673" s="22"/>
    </row>
    <row r="674" spans="1:23" x14ac:dyDescent="0.3">
      <c r="A674" s="19"/>
      <c r="B674" s="19"/>
      <c r="C674" s="19"/>
      <c r="D674" s="19"/>
      <c r="E674" s="19"/>
      <c r="F674" s="19"/>
      <c r="G674" s="19"/>
      <c r="H674" s="19"/>
      <c r="I674" s="20"/>
      <c r="J674" s="20"/>
      <c r="K674" s="21"/>
      <c r="L674" s="21"/>
      <c r="M674" s="21"/>
      <c r="N674" s="21"/>
      <c r="O674" s="21"/>
      <c r="P674" s="21"/>
      <c r="Q674" s="21"/>
      <c r="R674" s="21"/>
      <c r="S674" s="21"/>
      <c r="T674" s="21"/>
      <c r="U674" s="22"/>
      <c r="V674" s="22"/>
      <c r="W674" s="22"/>
    </row>
    <row r="675" spans="1:23" x14ac:dyDescent="0.3">
      <c r="A675" s="19"/>
      <c r="B675" s="19"/>
      <c r="C675" s="19"/>
      <c r="D675" s="19"/>
      <c r="E675" s="19"/>
      <c r="F675" s="19"/>
      <c r="G675" s="19"/>
      <c r="H675" s="19"/>
      <c r="I675" s="20"/>
      <c r="J675" s="20"/>
      <c r="K675" s="21"/>
      <c r="L675" s="21"/>
      <c r="M675" s="21"/>
      <c r="N675" s="21"/>
      <c r="O675" s="21"/>
      <c r="P675" s="21"/>
      <c r="Q675" s="21"/>
      <c r="R675" s="21"/>
      <c r="S675" s="21"/>
      <c r="T675" s="21"/>
      <c r="U675" s="22"/>
      <c r="V675" s="22"/>
      <c r="W675" s="22"/>
    </row>
    <row r="676" spans="1:23" x14ac:dyDescent="0.3">
      <c r="A676" s="19"/>
      <c r="B676" s="19"/>
      <c r="C676" s="19"/>
      <c r="D676" s="19"/>
      <c r="E676" s="19"/>
      <c r="F676" s="19"/>
      <c r="G676" s="19"/>
      <c r="H676" s="19"/>
      <c r="I676" s="20"/>
      <c r="J676" s="20"/>
      <c r="K676" s="21"/>
      <c r="L676" s="21"/>
      <c r="M676" s="21"/>
      <c r="N676" s="21"/>
      <c r="O676" s="21"/>
      <c r="P676" s="21"/>
      <c r="Q676" s="21"/>
      <c r="R676" s="21"/>
      <c r="S676" s="21"/>
      <c r="T676" s="21"/>
      <c r="U676" s="22"/>
      <c r="V676" s="22"/>
      <c r="W676" s="22"/>
    </row>
    <row r="677" spans="1:23" x14ac:dyDescent="0.3">
      <c r="A677" s="19"/>
      <c r="B677" s="19"/>
      <c r="C677" s="19"/>
      <c r="D677" s="19"/>
      <c r="E677" s="19"/>
      <c r="F677" s="19"/>
      <c r="G677" s="19"/>
      <c r="H677" s="19"/>
      <c r="I677" s="20"/>
      <c r="J677" s="20"/>
      <c r="K677" s="21"/>
      <c r="L677" s="21"/>
      <c r="M677" s="21"/>
      <c r="N677" s="21"/>
      <c r="O677" s="21"/>
      <c r="P677" s="21"/>
      <c r="Q677" s="21"/>
      <c r="R677" s="21"/>
      <c r="S677" s="21"/>
      <c r="T677" s="21"/>
      <c r="U677" s="22"/>
      <c r="V677" s="22"/>
      <c r="W677" s="22"/>
    </row>
    <row r="678" spans="1:23" x14ac:dyDescent="0.3">
      <c r="A678" s="19"/>
      <c r="B678" s="19"/>
      <c r="C678" s="19"/>
      <c r="D678" s="19"/>
      <c r="E678" s="19"/>
      <c r="F678" s="19"/>
      <c r="G678" s="19"/>
      <c r="H678" s="19"/>
      <c r="I678" s="20"/>
      <c r="J678" s="20"/>
      <c r="K678" s="21"/>
      <c r="L678" s="21"/>
      <c r="M678" s="21"/>
      <c r="N678" s="21"/>
      <c r="O678" s="21"/>
      <c r="P678" s="21"/>
      <c r="Q678" s="21"/>
      <c r="R678" s="21"/>
      <c r="S678" s="21"/>
      <c r="T678" s="21"/>
      <c r="U678" s="22"/>
      <c r="V678" s="22"/>
      <c r="W678" s="22"/>
    </row>
    <row r="679" spans="1:23" x14ac:dyDescent="0.3">
      <c r="A679" s="19"/>
      <c r="B679" s="19"/>
      <c r="C679" s="19"/>
      <c r="D679" s="19"/>
      <c r="E679" s="19"/>
      <c r="F679" s="19"/>
      <c r="G679" s="19"/>
      <c r="H679" s="19"/>
      <c r="I679" s="20"/>
      <c r="J679" s="20"/>
      <c r="K679" s="21"/>
      <c r="L679" s="21"/>
      <c r="M679" s="21"/>
      <c r="N679" s="21"/>
      <c r="O679" s="21"/>
      <c r="P679" s="21"/>
      <c r="Q679" s="21"/>
      <c r="R679" s="21"/>
      <c r="S679" s="21"/>
      <c r="T679" s="21"/>
      <c r="U679" s="22"/>
      <c r="V679" s="22"/>
      <c r="W679" s="22"/>
    </row>
    <row r="680" spans="1:23" x14ac:dyDescent="0.3">
      <c r="A680" s="19"/>
      <c r="B680" s="19"/>
      <c r="C680" s="19"/>
      <c r="D680" s="19"/>
      <c r="E680" s="19"/>
      <c r="F680" s="19"/>
      <c r="G680" s="19"/>
      <c r="H680" s="19"/>
      <c r="I680" s="20"/>
      <c r="J680" s="20"/>
      <c r="K680" s="21"/>
      <c r="L680" s="21"/>
      <c r="M680" s="21"/>
      <c r="N680" s="21"/>
      <c r="O680" s="21"/>
      <c r="P680" s="21"/>
      <c r="Q680" s="21"/>
      <c r="R680" s="21"/>
      <c r="S680" s="21"/>
      <c r="T680" s="21"/>
      <c r="U680" s="22"/>
      <c r="V680" s="22"/>
      <c r="W680" s="22"/>
    </row>
    <row r="681" spans="1:23" x14ac:dyDescent="0.3">
      <c r="A681" s="19"/>
      <c r="B681" s="19"/>
      <c r="C681" s="19"/>
      <c r="D681" s="19"/>
      <c r="E681" s="19"/>
      <c r="F681" s="19"/>
      <c r="G681" s="19"/>
      <c r="H681" s="19"/>
      <c r="I681" s="20"/>
      <c r="J681" s="20"/>
      <c r="K681" s="21"/>
      <c r="L681" s="21"/>
      <c r="M681" s="21"/>
      <c r="N681" s="21"/>
      <c r="O681" s="21"/>
      <c r="P681" s="21"/>
      <c r="Q681" s="21"/>
      <c r="R681" s="21"/>
      <c r="S681" s="21"/>
      <c r="T681" s="21"/>
      <c r="U681" s="22"/>
      <c r="V681" s="22"/>
      <c r="W681" s="22"/>
    </row>
    <row r="682" spans="1:23" x14ac:dyDescent="0.3">
      <c r="A682" s="19"/>
      <c r="B682" s="19"/>
      <c r="C682" s="19"/>
      <c r="D682" s="19"/>
      <c r="E682" s="19"/>
      <c r="F682" s="19"/>
      <c r="G682" s="19"/>
      <c r="H682" s="19"/>
      <c r="I682" s="20"/>
      <c r="J682" s="20"/>
      <c r="K682" s="21"/>
      <c r="L682" s="21"/>
      <c r="M682" s="21"/>
      <c r="N682" s="21"/>
      <c r="O682" s="21"/>
      <c r="P682" s="21"/>
      <c r="Q682" s="21"/>
      <c r="R682" s="21"/>
      <c r="S682" s="21"/>
      <c r="T682" s="21"/>
      <c r="U682" s="22"/>
      <c r="V682" s="22"/>
      <c r="W682" s="22"/>
    </row>
    <row r="683" spans="1:23" x14ac:dyDescent="0.3">
      <c r="A683" s="19"/>
      <c r="B683" s="19"/>
      <c r="C683" s="19"/>
      <c r="D683" s="19"/>
      <c r="E683" s="19"/>
      <c r="F683" s="19"/>
      <c r="G683" s="19"/>
      <c r="H683" s="19"/>
      <c r="I683" s="20"/>
      <c r="J683" s="20"/>
      <c r="K683" s="21"/>
      <c r="L683" s="21"/>
      <c r="M683" s="21"/>
      <c r="N683" s="21"/>
      <c r="O683" s="21"/>
      <c r="P683" s="21"/>
      <c r="Q683" s="21"/>
      <c r="R683" s="21"/>
      <c r="S683" s="21"/>
      <c r="T683" s="21"/>
      <c r="U683" s="22"/>
      <c r="V683" s="22"/>
      <c r="W683" s="22"/>
    </row>
    <row r="684" spans="1:23" x14ac:dyDescent="0.3">
      <c r="A684" s="19"/>
      <c r="B684" s="19"/>
      <c r="C684" s="19"/>
      <c r="D684" s="19"/>
      <c r="E684" s="19"/>
      <c r="F684" s="19"/>
      <c r="G684" s="19"/>
      <c r="H684" s="19"/>
      <c r="I684" s="20"/>
      <c r="J684" s="20"/>
      <c r="K684" s="21"/>
      <c r="L684" s="21"/>
      <c r="M684" s="21"/>
      <c r="N684" s="21"/>
      <c r="O684" s="21"/>
      <c r="P684" s="21"/>
      <c r="Q684" s="21"/>
      <c r="R684" s="21"/>
      <c r="S684" s="21"/>
      <c r="T684" s="21"/>
      <c r="U684" s="22"/>
      <c r="V684" s="22"/>
      <c r="W684" s="22"/>
    </row>
    <row r="685" spans="1:23" x14ac:dyDescent="0.3">
      <c r="A685" s="19"/>
      <c r="B685" s="19"/>
      <c r="C685" s="19"/>
      <c r="D685" s="19"/>
      <c r="E685" s="19"/>
      <c r="F685" s="19"/>
      <c r="G685" s="19"/>
      <c r="H685" s="19"/>
      <c r="I685" s="20"/>
      <c r="J685" s="20"/>
      <c r="K685" s="21"/>
      <c r="L685" s="21"/>
      <c r="M685" s="21"/>
      <c r="N685" s="21"/>
      <c r="O685" s="21"/>
      <c r="P685" s="21"/>
      <c r="Q685" s="21"/>
      <c r="R685" s="21"/>
      <c r="S685" s="21"/>
      <c r="T685" s="21"/>
      <c r="U685" s="22"/>
      <c r="V685" s="22"/>
      <c r="W685" s="22"/>
    </row>
    <row r="686" spans="1:23" x14ac:dyDescent="0.3">
      <c r="A686" s="19"/>
      <c r="B686" s="19"/>
      <c r="C686" s="19"/>
      <c r="D686" s="19"/>
      <c r="E686" s="19"/>
      <c r="F686" s="19"/>
      <c r="G686" s="19"/>
      <c r="H686" s="19"/>
      <c r="I686" s="20"/>
      <c r="J686" s="20"/>
      <c r="K686" s="21"/>
      <c r="L686" s="21"/>
      <c r="M686" s="21"/>
      <c r="N686" s="21"/>
      <c r="O686" s="21"/>
      <c r="P686" s="21"/>
      <c r="Q686" s="21"/>
      <c r="R686" s="21"/>
      <c r="S686" s="21"/>
      <c r="T686" s="21"/>
      <c r="U686" s="22"/>
      <c r="V686" s="22"/>
      <c r="W686" s="22"/>
    </row>
    <row r="687" spans="1:23" x14ac:dyDescent="0.3">
      <c r="A687" s="19"/>
      <c r="B687" s="19"/>
      <c r="C687" s="19"/>
      <c r="D687" s="19"/>
      <c r="E687" s="19"/>
      <c r="F687" s="19"/>
      <c r="G687" s="19"/>
      <c r="H687" s="19"/>
      <c r="I687" s="20"/>
      <c r="J687" s="20"/>
      <c r="K687" s="21"/>
      <c r="L687" s="21"/>
      <c r="M687" s="21"/>
      <c r="N687" s="21"/>
      <c r="O687" s="21"/>
      <c r="P687" s="21"/>
      <c r="Q687" s="21"/>
      <c r="R687" s="21"/>
      <c r="S687" s="21"/>
      <c r="T687" s="21"/>
      <c r="U687" s="22"/>
      <c r="V687" s="22"/>
      <c r="W687" s="22"/>
    </row>
    <row r="688" spans="1:23" x14ac:dyDescent="0.3">
      <c r="A688" s="19"/>
      <c r="B688" s="19"/>
      <c r="C688" s="19"/>
      <c r="D688" s="19"/>
      <c r="E688" s="19"/>
      <c r="F688" s="19"/>
      <c r="G688" s="19"/>
      <c r="H688" s="19"/>
      <c r="I688" s="20"/>
      <c r="J688" s="20"/>
      <c r="K688" s="21"/>
      <c r="L688" s="21"/>
      <c r="M688" s="21"/>
      <c r="N688" s="21"/>
      <c r="O688" s="21"/>
      <c r="P688" s="21"/>
      <c r="Q688" s="21"/>
      <c r="R688" s="21"/>
      <c r="S688" s="21"/>
      <c r="T688" s="21"/>
      <c r="U688" s="22"/>
      <c r="V688" s="22"/>
      <c r="W688" s="22"/>
    </row>
    <row r="689" spans="1:23" x14ac:dyDescent="0.3">
      <c r="A689" s="19"/>
      <c r="B689" s="19"/>
      <c r="C689" s="19"/>
      <c r="D689" s="19"/>
      <c r="E689" s="19"/>
      <c r="F689" s="19"/>
      <c r="G689" s="19"/>
      <c r="H689" s="19"/>
      <c r="I689" s="20"/>
      <c r="J689" s="20"/>
      <c r="K689" s="21"/>
      <c r="L689" s="21"/>
      <c r="M689" s="21"/>
      <c r="N689" s="21"/>
      <c r="O689" s="21"/>
      <c r="P689" s="21"/>
      <c r="Q689" s="21"/>
      <c r="R689" s="21"/>
      <c r="S689" s="21"/>
      <c r="T689" s="21"/>
      <c r="U689" s="22"/>
      <c r="V689" s="22"/>
      <c r="W689" s="22"/>
    </row>
    <row r="690" spans="1:23" x14ac:dyDescent="0.3">
      <c r="A690" s="19"/>
      <c r="B690" s="19"/>
      <c r="C690" s="19"/>
      <c r="D690" s="19"/>
      <c r="E690" s="19"/>
      <c r="F690" s="19"/>
      <c r="G690" s="19"/>
      <c r="H690" s="19"/>
      <c r="I690" s="20"/>
      <c r="J690" s="20"/>
      <c r="K690" s="21"/>
      <c r="L690" s="21"/>
      <c r="M690" s="21"/>
      <c r="N690" s="21"/>
      <c r="O690" s="21"/>
      <c r="P690" s="21"/>
      <c r="Q690" s="21"/>
      <c r="R690" s="21"/>
      <c r="S690" s="21"/>
      <c r="T690" s="21"/>
      <c r="U690" s="22"/>
      <c r="V690" s="22"/>
      <c r="W690" s="22"/>
    </row>
    <row r="691" spans="1:23" x14ac:dyDescent="0.3">
      <c r="A691" s="19"/>
      <c r="B691" s="19"/>
      <c r="C691" s="19"/>
      <c r="D691" s="19"/>
      <c r="E691" s="19"/>
      <c r="F691" s="19"/>
      <c r="G691" s="19"/>
      <c r="H691" s="19"/>
      <c r="I691" s="20"/>
      <c r="J691" s="20"/>
      <c r="K691" s="21"/>
      <c r="L691" s="21"/>
      <c r="M691" s="21"/>
      <c r="N691" s="21"/>
      <c r="O691" s="21"/>
      <c r="P691" s="21"/>
      <c r="Q691" s="21"/>
      <c r="R691" s="21"/>
      <c r="S691" s="21"/>
      <c r="T691" s="21"/>
      <c r="U691" s="22"/>
      <c r="V691" s="22"/>
      <c r="W691" s="22"/>
    </row>
    <row r="692" spans="1:23" x14ac:dyDescent="0.3">
      <c r="A692" s="19"/>
      <c r="B692" s="19"/>
      <c r="C692" s="19"/>
      <c r="D692" s="19"/>
      <c r="E692" s="19"/>
      <c r="F692" s="19"/>
      <c r="G692" s="19"/>
      <c r="H692" s="19"/>
      <c r="I692" s="20"/>
      <c r="J692" s="20"/>
      <c r="K692" s="21"/>
      <c r="L692" s="21"/>
      <c r="M692" s="21"/>
      <c r="N692" s="21"/>
      <c r="O692" s="21"/>
      <c r="P692" s="21"/>
      <c r="Q692" s="21"/>
      <c r="R692" s="21"/>
      <c r="S692" s="21"/>
      <c r="T692" s="21"/>
      <c r="U692" s="22"/>
      <c r="V692" s="22"/>
      <c r="W692" s="22"/>
    </row>
    <row r="693" spans="1:23" x14ac:dyDescent="0.3">
      <c r="A693" s="19"/>
      <c r="B693" s="19"/>
      <c r="C693" s="19"/>
      <c r="D693" s="19"/>
      <c r="E693" s="19"/>
      <c r="F693" s="19"/>
      <c r="G693" s="19"/>
      <c r="H693" s="19"/>
      <c r="I693" s="20"/>
      <c r="J693" s="20"/>
      <c r="K693" s="21"/>
      <c r="L693" s="21"/>
      <c r="M693" s="21"/>
      <c r="N693" s="21"/>
      <c r="O693" s="21"/>
      <c r="P693" s="21"/>
      <c r="Q693" s="21"/>
      <c r="R693" s="21"/>
      <c r="S693" s="21"/>
      <c r="T693" s="21"/>
      <c r="U693" s="22"/>
      <c r="V693" s="22"/>
      <c r="W693" s="22"/>
    </row>
    <row r="694" spans="1:23" x14ac:dyDescent="0.3">
      <c r="A694" s="19"/>
      <c r="B694" s="19"/>
      <c r="C694" s="19"/>
      <c r="D694" s="19"/>
      <c r="E694" s="19"/>
      <c r="F694" s="19"/>
      <c r="G694" s="19"/>
      <c r="H694" s="19"/>
      <c r="I694" s="20"/>
      <c r="J694" s="20"/>
      <c r="K694" s="21"/>
      <c r="L694" s="21"/>
      <c r="M694" s="21"/>
      <c r="N694" s="21"/>
      <c r="O694" s="21"/>
      <c r="P694" s="21"/>
      <c r="Q694" s="21"/>
      <c r="R694" s="21"/>
      <c r="S694" s="21"/>
      <c r="T694" s="21"/>
      <c r="U694" s="22"/>
      <c r="V694" s="22"/>
      <c r="W694" s="22"/>
    </row>
    <row r="695" spans="1:23" x14ac:dyDescent="0.3">
      <c r="A695" s="19"/>
      <c r="B695" s="19"/>
      <c r="C695" s="19"/>
      <c r="D695" s="19"/>
      <c r="E695" s="19"/>
      <c r="F695" s="19"/>
      <c r="G695" s="19"/>
      <c r="H695" s="19"/>
      <c r="I695" s="20"/>
      <c r="J695" s="20"/>
      <c r="K695" s="21"/>
      <c r="L695" s="21"/>
      <c r="M695" s="21"/>
      <c r="N695" s="21"/>
      <c r="O695" s="21"/>
      <c r="P695" s="21"/>
      <c r="Q695" s="21"/>
      <c r="R695" s="21"/>
      <c r="S695" s="21"/>
      <c r="T695" s="21"/>
      <c r="U695" s="22"/>
      <c r="V695" s="22"/>
      <c r="W695" s="22"/>
    </row>
    <row r="696" spans="1:23" x14ac:dyDescent="0.3">
      <c r="A696" s="19"/>
      <c r="B696" s="19"/>
      <c r="C696" s="19"/>
      <c r="D696" s="19"/>
      <c r="E696" s="19"/>
      <c r="F696" s="19"/>
      <c r="G696" s="19"/>
      <c r="H696" s="19"/>
      <c r="I696" s="20"/>
      <c r="J696" s="20"/>
      <c r="K696" s="21"/>
      <c r="L696" s="21"/>
      <c r="M696" s="21"/>
      <c r="N696" s="21"/>
      <c r="O696" s="21"/>
      <c r="P696" s="21"/>
      <c r="Q696" s="21"/>
      <c r="R696" s="21"/>
      <c r="S696" s="21"/>
      <c r="T696" s="21"/>
      <c r="U696" s="22"/>
      <c r="V696" s="22"/>
      <c r="W696" s="22"/>
    </row>
    <row r="697" spans="1:23" x14ac:dyDescent="0.3">
      <c r="A697" s="19"/>
      <c r="B697" s="19"/>
      <c r="C697" s="19"/>
      <c r="D697" s="19"/>
      <c r="E697" s="19"/>
      <c r="F697" s="19"/>
      <c r="G697" s="19"/>
      <c r="H697" s="19"/>
      <c r="I697" s="20"/>
      <c r="J697" s="20"/>
      <c r="K697" s="21"/>
      <c r="L697" s="21"/>
      <c r="M697" s="21"/>
      <c r="N697" s="21"/>
      <c r="O697" s="21"/>
      <c r="P697" s="21"/>
      <c r="Q697" s="21"/>
      <c r="R697" s="21"/>
      <c r="S697" s="21"/>
      <c r="T697" s="21"/>
      <c r="U697" s="22"/>
      <c r="V697" s="22"/>
      <c r="W697" s="22"/>
    </row>
    <row r="698" spans="1:23" x14ac:dyDescent="0.3">
      <c r="A698" s="19"/>
      <c r="B698" s="19"/>
      <c r="C698" s="19"/>
      <c r="D698" s="19"/>
      <c r="E698" s="19"/>
      <c r="F698" s="19"/>
      <c r="G698" s="19"/>
      <c r="H698" s="19"/>
      <c r="I698" s="20"/>
      <c r="J698" s="20"/>
      <c r="K698" s="21"/>
      <c r="L698" s="21"/>
      <c r="M698" s="21"/>
      <c r="N698" s="21"/>
      <c r="O698" s="21"/>
      <c r="P698" s="21"/>
      <c r="Q698" s="21"/>
      <c r="R698" s="21"/>
      <c r="S698" s="21"/>
      <c r="T698" s="21"/>
      <c r="U698" s="22"/>
      <c r="V698" s="22"/>
      <c r="W698" s="22"/>
    </row>
    <row r="699" spans="1:23" x14ac:dyDescent="0.3">
      <c r="A699" s="19"/>
      <c r="B699" s="19"/>
      <c r="C699" s="19"/>
      <c r="D699" s="19"/>
      <c r="E699" s="19"/>
      <c r="F699" s="19"/>
      <c r="G699" s="19"/>
      <c r="H699" s="19"/>
      <c r="I699" s="20"/>
      <c r="J699" s="20"/>
      <c r="K699" s="21"/>
      <c r="L699" s="21"/>
      <c r="M699" s="21"/>
      <c r="N699" s="21"/>
      <c r="O699" s="21"/>
      <c r="P699" s="21"/>
      <c r="Q699" s="21"/>
      <c r="R699" s="21"/>
      <c r="S699" s="21"/>
      <c r="T699" s="21"/>
      <c r="U699" s="22"/>
      <c r="V699" s="22"/>
      <c r="W699" s="22"/>
    </row>
    <row r="700" spans="1:23" x14ac:dyDescent="0.3">
      <c r="A700" s="19"/>
      <c r="B700" s="19"/>
      <c r="C700" s="19"/>
      <c r="D700" s="19"/>
      <c r="E700" s="19"/>
      <c r="F700" s="19"/>
      <c r="G700" s="19"/>
      <c r="H700" s="19"/>
      <c r="I700" s="20"/>
      <c r="J700" s="20"/>
      <c r="K700" s="21"/>
      <c r="L700" s="21"/>
      <c r="M700" s="21"/>
      <c r="N700" s="21"/>
      <c r="O700" s="21"/>
      <c r="P700" s="21"/>
      <c r="Q700" s="21"/>
      <c r="R700" s="21"/>
      <c r="S700" s="21"/>
      <c r="T700" s="21"/>
      <c r="U700" s="22"/>
      <c r="V700" s="22"/>
      <c r="W700" s="22"/>
    </row>
    <row r="701" spans="1:23" x14ac:dyDescent="0.3">
      <c r="A701" s="19"/>
      <c r="B701" s="19"/>
      <c r="C701" s="19"/>
      <c r="D701" s="19"/>
      <c r="E701" s="19"/>
      <c r="F701" s="19"/>
      <c r="G701" s="19"/>
      <c r="H701" s="19"/>
      <c r="I701" s="20"/>
      <c r="J701" s="20"/>
      <c r="K701" s="21"/>
      <c r="L701" s="21"/>
      <c r="M701" s="21"/>
      <c r="N701" s="21"/>
      <c r="O701" s="21"/>
      <c r="P701" s="21"/>
      <c r="Q701" s="21"/>
      <c r="R701" s="21"/>
      <c r="S701" s="21"/>
      <c r="T701" s="21"/>
      <c r="U701" s="22"/>
      <c r="V701" s="22"/>
      <c r="W701" s="22"/>
    </row>
    <row r="702" spans="1:23" x14ac:dyDescent="0.3">
      <c r="A702" s="19"/>
      <c r="B702" s="19"/>
      <c r="C702" s="19"/>
      <c r="D702" s="19"/>
      <c r="E702" s="19"/>
      <c r="F702" s="19"/>
      <c r="G702" s="19"/>
      <c r="H702" s="19"/>
      <c r="I702" s="20"/>
      <c r="J702" s="20"/>
      <c r="K702" s="21"/>
      <c r="L702" s="21"/>
      <c r="M702" s="21"/>
      <c r="N702" s="21"/>
      <c r="O702" s="21"/>
      <c r="P702" s="21"/>
      <c r="Q702" s="21"/>
      <c r="R702" s="21"/>
      <c r="S702" s="21"/>
      <c r="T702" s="21"/>
      <c r="U702" s="22"/>
      <c r="V702" s="22"/>
      <c r="W702" s="22"/>
    </row>
    <row r="703" spans="1:23" x14ac:dyDescent="0.3">
      <c r="A703" s="19"/>
      <c r="B703" s="19"/>
      <c r="C703" s="19"/>
      <c r="D703" s="19"/>
      <c r="E703" s="19"/>
      <c r="F703" s="19"/>
      <c r="G703" s="19"/>
      <c r="H703" s="19"/>
      <c r="I703" s="20"/>
      <c r="J703" s="20"/>
      <c r="K703" s="21"/>
      <c r="L703" s="21"/>
      <c r="M703" s="21"/>
      <c r="N703" s="21"/>
      <c r="O703" s="21"/>
      <c r="P703" s="21"/>
      <c r="Q703" s="21"/>
      <c r="R703" s="21"/>
      <c r="S703" s="21"/>
      <c r="T703" s="21"/>
      <c r="U703" s="22"/>
      <c r="V703" s="22"/>
      <c r="W703" s="22"/>
    </row>
    <row r="704" spans="1:23" x14ac:dyDescent="0.3">
      <c r="A704" s="19"/>
      <c r="B704" s="19"/>
      <c r="C704" s="19"/>
      <c r="D704" s="19"/>
      <c r="E704" s="19"/>
      <c r="F704" s="19"/>
      <c r="G704" s="19"/>
      <c r="H704" s="19"/>
      <c r="I704" s="20"/>
      <c r="J704" s="20"/>
      <c r="K704" s="21"/>
      <c r="L704" s="21"/>
      <c r="M704" s="21"/>
      <c r="N704" s="21"/>
      <c r="O704" s="21"/>
      <c r="P704" s="21"/>
      <c r="Q704" s="21"/>
      <c r="R704" s="21"/>
      <c r="S704" s="21"/>
      <c r="T704" s="21"/>
      <c r="U704" s="22"/>
      <c r="V704" s="22"/>
      <c r="W704" s="22"/>
    </row>
    <row r="705" spans="1:23" x14ac:dyDescent="0.3">
      <c r="A705" s="19"/>
      <c r="B705" s="19"/>
      <c r="C705" s="19"/>
      <c r="D705" s="19"/>
      <c r="E705" s="19"/>
      <c r="F705" s="19"/>
      <c r="G705" s="19"/>
      <c r="H705" s="19"/>
      <c r="I705" s="20"/>
      <c r="J705" s="20"/>
      <c r="K705" s="21"/>
      <c r="L705" s="21"/>
      <c r="M705" s="21"/>
      <c r="N705" s="21"/>
      <c r="O705" s="21"/>
      <c r="P705" s="21"/>
      <c r="Q705" s="21"/>
      <c r="R705" s="21"/>
      <c r="S705" s="21"/>
      <c r="T705" s="21"/>
      <c r="U705" s="22"/>
      <c r="V705" s="22"/>
      <c r="W705" s="22"/>
    </row>
    <row r="706" spans="1:23" x14ac:dyDescent="0.3">
      <c r="A706" s="19"/>
      <c r="B706" s="19"/>
      <c r="C706" s="19"/>
      <c r="D706" s="19"/>
      <c r="E706" s="19"/>
      <c r="F706" s="19"/>
      <c r="G706" s="19"/>
      <c r="H706" s="19"/>
      <c r="I706" s="20"/>
      <c r="J706" s="20"/>
      <c r="K706" s="21"/>
      <c r="L706" s="21"/>
      <c r="M706" s="21"/>
      <c r="N706" s="21"/>
      <c r="O706" s="21"/>
      <c r="P706" s="21"/>
      <c r="Q706" s="21"/>
      <c r="R706" s="21"/>
      <c r="S706" s="21"/>
      <c r="T706" s="21"/>
      <c r="U706" s="22"/>
      <c r="V706" s="22"/>
      <c r="W706" s="22"/>
    </row>
    <row r="707" spans="1:23" x14ac:dyDescent="0.3">
      <c r="A707" s="19"/>
      <c r="B707" s="19"/>
      <c r="C707" s="19"/>
      <c r="D707" s="19"/>
      <c r="E707" s="19"/>
      <c r="F707" s="19"/>
      <c r="G707" s="19"/>
      <c r="H707" s="19"/>
      <c r="I707" s="20"/>
      <c r="J707" s="20"/>
      <c r="K707" s="21"/>
      <c r="L707" s="21"/>
      <c r="M707" s="21"/>
      <c r="N707" s="21"/>
      <c r="O707" s="21"/>
      <c r="P707" s="21"/>
      <c r="Q707" s="21"/>
      <c r="R707" s="21"/>
      <c r="S707" s="21"/>
      <c r="T707" s="21"/>
      <c r="U707" s="22"/>
      <c r="V707" s="22"/>
      <c r="W707" s="22"/>
    </row>
    <row r="708" spans="1:23" x14ac:dyDescent="0.3">
      <c r="A708" s="19"/>
      <c r="B708" s="19"/>
      <c r="C708" s="19"/>
      <c r="D708" s="19"/>
      <c r="E708" s="19"/>
      <c r="F708" s="19"/>
      <c r="G708" s="19"/>
      <c r="H708" s="19"/>
      <c r="I708" s="20"/>
      <c r="J708" s="20"/>
      <c r="K708" s="21"/>
      <c r="L708" s="21"/>
      <c r="M708" s="21"/>
      <c r="N708" s="21"/>
      <c r="O708" s="21"/>
      <c r="P708" s="21"/>
      <c r="Q708" s="21"/>
      <c r="R708" s="21"/>
      <c r="S708" s="21"/>
      <c r="T708" s="21"/>
      <c r="U708" s="22"/>
      <c r="V708" s="22"/>
      <c r="W708" s="22"/>
    </row>
    <row r="709" spans="1:23" x14ac:dyDescent="0.3">
      <c r="A709" s="19"/>
      <c r="B709" s="19"/>
      <c r="C709" s="19"/>
      <c r="D709" s="19"/>
      <c r="E709" s="19"/>
      <c r="F709" s="19"/>
      <c r="G709" s="19"/>
      <c r="H709" s="19"/>
      <c r="I709" s="20"/>
      <c r="J709" s="20"/>
      <c r="K709" s="21"/>
      <c r="L709" s="21"/>
      <c r="M709" s="21"/>
      <c r="N709" s="21"/>
      <c r="O709" s="21"/>
      <c r="P709" s="21"/>
      <c r="Q709" s="21"/>
      <c r="R709" s="21"/>
      <c r="S709" s="21"/>
      <c r="T709" s="21"/>
      <c r="U709" s="22"/>
      <c r="V709" s="22"/>
      <c r="W709" s="22"/>
    </row>
    <row r="710" spans="1:23" x14ac:dyDescent="0.3">
      <c r="A710" s="19"/>
      <c r="B710" s="19"/>
      <c r="C710" s="19"/>
      <c r="D710" s="19"/>
      <c r="E710" s="19"/>
      <c r="F710" s="19"/>
      <c r="G710" s="19"/>
      <c r="H710" s="19"/>
      <c r="I710" s="20"/>
      <c r="J710" s="20"/>
      <c r="K710" s="21"/>
      <c r="L710" s="21"/>
      <c r="M710" s="21"/>
      <c r="N710" s="21"/>
      <c r="O710" s="21"/>
      <c r="P710" s="21"/>
      <c r="Q710" s="21"/>
      <c r="R710" s="21"/>
      <c r="S710" s="21"/>
      <c r="T710" s="21"/>
      <c r="U710" s="22"/>
      <c r="V710" s="22"/>
      <c r="W710" s="22"/>
    </row>
    <row r="711" spans="1:23" x14ac:dyDescent="0.3">
      <c r="A711" s="19"/>
      <c r="B711" s="19"/>
      <c r="C711" s="19"/>
      <c r="D711" s="19"/>
      <c r="E711" s="19"/>
      <c r="F711" s="19"/>
      <c r="G711" s="19"/>
      <c r="H711" s="19"/>
      <c r="I711" s="20"/>
      <c r="J711" s="20"/>
      <c r="K711" s="21"/>
      <c r="L711" s="21"/>
      <c r="M711" s="21"/>
      <c r="N711" s="21"/>
      <c r="O711" s="21"/>
      <c r="P711" s="21"/>
      <c r="Q711" s="21"/>
      <c r="R711" s="21"/>
      <c r="S711" s="21"/>
      <c r="T711" s="21"/>
      <c r="U711" s="22"/>
      <c r="V711" s="22"/>
      <c r="W711" s="22"/>
    </row>
    <row r="712" spans="1:23" x14ac:dyDescent="0.3">
      <c r="A712" s="19"/>
      <c r="B712" s="19"/>
      <c r="C712" s="19"/>
      <c r="D712" s="19"/>
      <c r="E712" s="19"/>
      <c r="F712" s="19"/>
      <c r="G712" s="19"/>
      <c r="H712" s="19"/>
      <c r="I712" s="20"/>
      <c r="J712" s="20"/>
      <c r="K712" s="21"/>
      <c r="L712" s="21"/>
      <c r="M712" s="21"/>
      <c r="N712" s="21"/>
      <c r="O712" s="21"/>
      <c r="P712" s="21"/>
      <c r="Q712" s="21"/>
      <c r="R712" s="21"/>
      <c r="S712" s="21"/>
      <c r="T712" s="21"/>
      <c r="U712" s="22"/>
      <c r="V712" s="22"/>
      <c r="W712" s="22"/>
    </row>
    <row r="713" spans="1:23" x14ac:dyDescent="0.3">
      <c r="A713" s="19"/>
      <c r="B713" s="19"/>
      <c r="C713" s="19"/>
      <c r="D713" s="19"/>
      <c r="E713" s="19"/>
      <c r="F713" s="19"/>
      <c r="G713" s="19"/>
      <c r="H713" s="19"/>
      <c r="I713" s="20"/>
      <c r="J713" s="20"/>
      <c r="K713" s="21"/>
      <c r="L713" s="21"/>
      <c r="M713" s="21"/>
      <c r="N713" s="21"/>
      <c r="O713" s="21"/>
      <c r="P713" s="21"/>
      <c r="Q713" s="21"/>
      <c r="R713" s="21"/>
      <c r="S713" s="21"/>
      <c r="T713" s="21"/>
      <c r="U713" s="22"/>
      <c r="V713" s="22"/>
      <c r="W713" s="22"/>
    </row>
    <row r="714" spans="1:23" x14ac:dyDescent="0.3">
      <c r="A714" s="19"/>
      <c r="B714" s="19"/>
      <c r="C714" s="19"/>
      <c r="D714" s="19"/>
      <c r="E714" s="19"/>
      <c r="F714" s="19"/>
      <c r="G714" s="19"/>
      <c r="H714" s="19"/>
      <c r="I714" s="20"/>
      <c r="J714" s="20"/>
      <c r="K714" s="21"/>
      <c r="L714" s="21"/>
      <c r="M714" s="21"/>
      <c r="N714" s="21"/>
      <c r="O714" s="21"/>
      <c r="P714" s="21"/>
      <c r="Q714" s="21"/>
      <c r="R714" s="21"/>
      <c r="S714" s="21"/>
      <c r="T714" s="21"/>
      <c r="U714" s="22"/>
      <c r="V714" s="22"/>
      <c r="W714" s="22"/>
    </row>
    <row r="715" spans="1:23" x14ac:dyDescent="0.3">
      <c r="A715" s="19"/>
      <c r="B715" s="19"/>
      <c r="C715" s="19"/>
      <c r="D715" s="19"/>
      <c r="E715" s="19"/>
      <c r="F715" s="19"/>
      <c r="G715" s="19"/>
      <c r="H715" s="19"/>
      <c r="I715" s="20"/>
      <c r="J715" s="20"/>
      <c r="K715" s="21"/>
      <c r="L715" s="21"/>
      <c r="M715" s="21"/>
      <c r="N715" s="21"/>
      <c r="O715" s="21"/>
      <c r="P715" s="21"/>
      <c r="Q715" s="21"/>
      <c r="R715" s="21"/>
      <c r="S715" s="21"/>
      <c r="T715" s="21"/>
      <c r="U715" s="22"/>
      <c r="V715" s="22"/>
      <c r="W715" s="22"/>
    </row>
    <row r="716" spans="1:23" x14ac:dyDescent="0.3">
      <c r="A716" s="19"/>
      <c r="B716" s="19"/>
      <c r="C716" s="19"/>
      <c r="D716" s="19"/>
      <c r="E716" s="19"/>
      <c r="F716" s="19"/>
      <c r="G716" s="19"/>
      <c r="H716" s="19"/>
      <c r="I716" s="20"/>
      <c r="J716" s="20"/>
      <c r="K716" s="21"/>
      <c r="L716" s="21"/>
      <c r="M716" s="21"/>
      <c r="N716" s="21"/>
      <c r="O716" s="21"/>
      <c r="P716" s="21"/>
      <c r="Q716" s="21"/>
      <c r="R716" s="21"/>
      <c r="S716" s="21"/>
      <c r="T716" s="21"/>
      <c r="U716" s="22"/>
      <c r="V716" s="22"/>
      <c r="W716" s="22"/>
    </row>
    <row r="717" spans="1:23" x14ac:dyDescent="0.3">
      <c r="A717" s="19"/>
      <c r="B717" s="19"/>
      <c r="C717" s="19"/>
      <c r="D717" s="19"/>
      <c r="E717" s="19"/>
      <c r="F717" s="19"/>
      <c r="G717" s="19"/>
      <c r="H717" s="19"/>
      <c r="I717" s="20"/>
      <c r="J717" s="20"/>
      <c r="K717" s="21"/>
      <c r="L717" s="21"/>
      <c r="M717" s="21"/>
      <c r="N717" s="21"/>
      <c r="O717" s="21"/>
      <c r="P717" s="21"/>
      <c r="Q717" s="21"/>
      <c r="R717" s="21"/>
      <c r="S717" s="21"/>
      <c r="T717" s="21"/>
      <c r="U717" s="22"/>
      <c r="V717" s="22"/>
      <c r="W717" s="22"/>
    </row>
    <row r="718" spans="1:23" x14ac:dyDescent="0.3">
      <c r="A718" s="19"/>
      <c r="B718" s="19"/>
      <c r="C718" s="19"/>
      <c r="D718" s="19"/>
      <c r="E718" s="19"/>
      <c r="F718" s="19"/>
      <c r="G718" s="19"/>
      <c r="H718" s="19"/>
      <c r="I718" s="20"/>
      <c r="J718" s="20"/>
      <c r="K718" s="21"/>
      <c r="L718" s="21"/>
      <c r="M718" s="21"/>
      <c r="N718" s="21"/>
      <c r="O718" s="21"/>
      <c r="P718" s="21"/>
      <c r="Q718" s="21"/>
      <c r="R718" s="21"/>
      <c r="S718" s="21"/>
      <c r="T718" s="21"/>
      <c r="U718" s="22"/>
      <c r="V718" s="22"/>
      <c r="W718" s="22"/>
    </row>
    <row r="719" spans="1:23" x14ac:dyDescent="0.3">
      <c r="A719" s="19"/>
      <c r="B719" s="19"/>
      <c r="C719" s="19"/>
      <c r="D719" s="19"/>
      <c r="E719" s="19"/>
      <c r="F719" s="19"/>
      <c r="G719" s="19"/>
      <c r="H719" s="19"/>
      <c r="I719" s="20"/>
      <c r="J719" s="20"/>
      <c r="K719" s="21"/>
      <c r="L719" s="21"/>
      <c r="M719" s="21"/>
      <c r="N719" s="21"/>
      <c r="O719" s="21"/>
      <c r="P719" s="21"/>
      <c r="Q719" s="21"/>
      <c r="R719" s="21"/>
      <c r="S719" s="21"/>
      <c r="T719" s="21"/>
      <c r="U719" s="22"/>
      <c r="V719" s="22"/>
      <c r="W719" s="22"/>
    </row>
    <row r="720" spans="1:23" x14ac:dyDescent="0.3">
      <c r="A720" s="19"/>
      <c r="B720" s="19"/>
      <c r="C720" s="19"/>
      <c r="D720" s="19"/>
      <c r="E720" s="19"/>
      <c r="F720" s="19"/>
      <c r="G720" s="19"/>
      <c r="H720" s="19"/>
      <c r="I720" s="20"/>
      <c r="J720" s="20"/>
      <c r="K720" s="21"/>
      <c r="L720" s="21"/>
      <c r="M720" s="21"/>
      <c r="N720" s="21"/>
      <c r="O720" s="21"/>
      <c r="P720" s="21"/>
      <c r="Q720" s="21"/>
      <c r="R720" s="21"/>
      <c r="S720" s="21"/>
      <c r="T720" s="21"/>
      <c r="U720" s="22"/>
      <c r="V720" s="22"/>
      <c r="W720" s="22"/>
    </row>
    <row r="721" spans="1:23" x14ac:dyDescent="0.3">
      <c r="A721" s="19"/>
      <c r="B721" s="19"/>
      <c r="C721" s="19"/>
      <c r="D721" s="19"/>
      <c r="E721" s="19"/>
      <c r="F721" s="19"/>
      <c r="G721" s="19"/>
      <c r="H721" s="19"/>
      <c r="I721" s="20"/>
      <c r="J721" s="20"/>
      <c r="K721" s="21"/>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1"/>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sheetData>
  <autoFilter ref="A9:X623"/>
  <sortState ref="A10:W617">
    <sortCondition ref="C10:C617"/>
    <sortCondition ref="A10:A617"/>
    <sortCondition ref="B10:B617"/>
    <sortCondition ref="D10:D617"/>
    <sortCondition ref="E10:E617"/>
  </sortState>
  <mergeCells count="3">
    <mergeCell ref="A5:Q5"/>
    <mergeCell ref="A6:Q6"/>
    <mergeCell ref="A7:Q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3"/>
  <sheetViews>
    <sheetView zoomScaleNormal="100" workbookViewId="0">
      <pane xSplit="6" ySplit="9" topLeftCell="G10" activePane="bottomRight" state="frozen"/>
      <selection pane="topRight" activeCell="G1" sqref="G1"/>
      <selection pane="bottomLeft" activeCell="A10" sqref="A10"/>
      <selection pane="bottomRight" activeCell="A716" sqref="A716"/>
    </sheetView>
  </sheetViews>
  <sheetFormatPr baseColWidth="10" defaultColWidth="11.44140625" defaultRowHeight="14.4" outlineLevelRow="2" x14ac:dyDescent="0.3"/>
  <cols>
    <col min="1" max="1" width="12.88671875" customWidth="1"/>
    <col min="2" max="2" width="15.44140625" customWidth="1"/>
    <col min="3" max="3" width="9.109375" customWidth="1"/>
    <col min="4" max="4" width="15.5546875" bestFit="1"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18.8867187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6.886718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46" t="s">
        <v>550</v>
      </c>
      <c r="B5" s="46"/>
      <c r="C5" s="46"/>
      <c r="D5" s="46"/>
      <c r="E5" s="46"/>
      <c r="F5" s="46"/>
      <c r="G5" s="46"/>
      <c r="H5" s="46"/>
      <c r="I5" s="46"/>
      <c r="J5" s="46"/>
      <c r="K5" s="46"/>
      <c r="L5" s="46"/>
      <c r="M5" s="46"/>
      <c r="N5" s="46"/>
      <c r="O5" s="46"/>
      <c r="P5" s="46"/>
      <c r="Q5" s="46"/>
    </row>
    <row r="6" spans="1:23" ht="15.6" x14ac:dyDescent="0.3">
      <c r="A6" s="47" t="s">
        <v>3</v>
      </c>
      <c r="B6" s="47"/>
      <c r="C6" s="47"/>
      <c r="D6" s="47"/>
      <c r="E6" s="47"/>
      <c r="F6" s="47"/>
      <c r="G6" s="47"/>
      <c r="H6" s="47"/>
      <c r="I6" s="47"/>
      <c r="J6" s="47"/>
      <c r="K6" s="47"/>
      <c r="L6" s="47"/>
      <c r="M6" s="47"/>
      <c r="N6" s="47"/>
      <c r="O6" s="47"/>
      <c r="P6" s="47"/>
      <c r="Q6" s="47"/>
    </row>
    <row r="7" spans="1:23" x14ac:dyDescent="0.3">
      <c r="A7" s="48" t="s">
        <v>449</v>
      </c>
      <c r="B7" s="48"/>
      <c r="C7" s="48"/>
      <c r="D7" s="48"/>
      <c r="E7" s="48"/>
      <c r="F7" s="48"/>
      <c r="G7" s="48"/>
      <c r="H7" s="48"/>
      <c r="I7" s="48"/>
      <c r="J7" s="48"/>
      <c r="K7" s="48"/>
      <c r="L7" s="48"/>
      <c r="M7" s="48"/>
      <c r="N7" s="48"/>
      <c r="O7" s="48"/>
      <c r="P7" s="48"/>
      <c r="Q7" s="48"/>
    </row>
    <row r="8" spans="1:23" x14ac:dyDescent="0.3">
      <c r="A8" t="s">
        <v>4</v>
      </c>
    </row>
    <row r="9" spans="1:23" ht="43.2" x14ac:dyDescent="0.3">
      <c r="A9" s="39" t="s">
        <v>5</v>
      </c>
      <c r="B9" s="39" t="s">
        <v>6</v>
      </c>
      <c r="C9" s="39" t="s">
        <v>7</v>
      </c>
      <c r="D9" s="39" t="s">
        <v>8</v>
      </c>
      <c r="E9" s="39" t="s">
        <v>9</v>
      </c>
      <c r="F9" s="39" t="s">
        <v>10</v>
      </c>
      <c r="G9" s="39" t="s">
        <v>11</v>
      </c>
      <c r="H9" s="39" t="s">
        <v>12</v>
      </c>
      <c r="I9" s="39" t="s">
        <v>13</v>
      </c>
      <c r="J9" s="39" t="s">
        <v>14</v>
      </c>
      <c r="K9" s="39" t="s">
        <v>15</v>
      </c>
      <c r="L9" s="39" t="s">
        <v>16</v>
      </c>
      <c r="M9" s="40" t="s">
        <v>17</v>
      </c>
      <c r="N9" s="39" t="s">
        <v>18</v>
      </c>
      <c r="O9" s="39" t="s">
        <v>19</v>
      </c>
      <c r="P9" s="39" t="s">
        <v>20</v>
      </c>
      <c r="Q9" s="39" t="s">
        <v>21</v>
      </c>
      <c r="R9" s="39" t="s">
        <v>22</v>
      </c>
      <c r="S9" s="39" t="s">
        <v>23</v>
      </c>
      <c r="T9" s="40" t="s">
        <v>24</v>
      </c>
      <c r="U9" s="41" t="s">
        <v>25</v>
      </c>
      <c r="V9" s="41" t="s">
        <v>26</v>
      </c>
      <c r="W9" s="41" t="s">
        <v>27</v>
      </c>
    </row>
    <row r="10" spans="1:23" outlineLevel="2" x14ac:dyDescent="0.3">
      <c r="A10" s="10" t="s">
        <v>28</v>
      </c>
      <c r="B10" s="10" t="s">
        <v>29</v>
      </c>
      <c r="C10" s="10" t="s">
        <v>30</v>
      </c>
      <c r="D10" s="10" t="s">
        <v>31</v>
      </c>
      <c r="E10" s="10"/>
      <c r="F10" s="10" t="s">
        <v>32</v>
      </c>
      <c r="G10" s="10">
        <v>1111</v>
      </c>
      <c r="H10" s="10">
        <v>3480</v>
      </c>
      <c r="I10" s="11" t="s">
        <v>33</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f>+P10/L10</f>
        <v>0.8974653909864112</v>
      </c>
      <c r="V10" s="12">
        <f>+(M10+N10+O10)/L10</f>
        <v>0</v>
      </c>
      <c r="W10" s="12">
        <f>+U10+V10</f>
        <v>0.8974653909864112</v>
      </c>
    </row>
    <row r="11" spans="1:23" outlineLevel="2" x14ac:dyDescent="0.3">
      <c r="A11" s="10" t="s">
        <v>217</v>
      </c>
      <c r="B11" s="10" t="s">
        <v>29</v>
      </c>
      <c r="C11" s="10" t="s">
        <v>30</v>
      </c>
      <c r="D11" s="10" t="s">
        <v>31</v>
      </c>
      <c r="E11" s="10"/>
      <c r="F11" s="10" t="s">
        <v>32</v>
      </c>
      <c r="G11" s="10">
        <v>1111</v>
      </c>
      <c r="H11" s="10">
        <v>3480</v>
      </c>
      <c r="I11" s="11" t="s">
        <v>33</v>
      </c>
      <c r="J11" s="11"/>
      <c r="K11" s="23">
        <v>4542018991</v>
      </c>
      <c r="L11" s="23">
        <v>4542018991</v>
      </c>
      <c r="M11" s="23">
        <v>0</v>
      </c>
      <c r="N11" s="23">
        <v>0</v>
      </c>
      <c r="O11" s="23">
        <v>0</v>
      </c>
      <c r="P11" s="23">
        <v>4232948898.7199998</v>
      </c>
      <c r="Q11" s="23">
        <v>3534190437.0900002</v>
      </c>
      <c r="R11" s="23">
        <v>309070092.27999997</v>
      </c>
      <c r="S11" s="23">
        <v>309070092.27999997</v>
      </c>
      <c r="T11" s="23">
        <v>309070092.28000021</v>
      </c>
      <c r="U11" s="12">
        <f t="shared" ref="U11:U74" si="0">+P11/L11</f>
        <v>0.93195314839228505</v>
      </c>
      <c r="V11" s="12">
        <f t="shared" ref="V11:V74" si="1">+(M11+N11+O11)/L11</f>
        <v>0</v>
      </c>
      <c r="W11" s="12">
        <f t="shared" ref="W11:W74" si="2">+U11+V11</f>
        <v>0.93195314839228505</v>
      </c>
    </row>
    <row r="12" spans="1:23" outlineLevel="2" x14ac:dyDescent="0.3">
      <c r="A12" s="10" t="s">
        <v>273</v>
      </c>
      <c r="B12" s="10" t="s">
        <v>29</v>
      </c>
      <c r="C12" s="10" t="s">
        <v>30</v>
      </c>
      <c r="D12" s="10" t="s">
        <v>31</v>
      </c>
      <c r="E12" s="10"/>
      <c r="F12" s="10" t="s">
        <v>32</v>
      </c>
      <c r="G12" s="10">
        <v>1111</v>
      </c>
      <c r="H12" s="10">
        <v>3480</v>
      </c>
      <c r="I12" s="11" t="s">
        <v>33</v>
      </c>
      <c r="J12" s="11"/>
      <c r="K12" s="23">
        <v>2836829402</v>
      </c>
      <c r="L12" s="23">
        <v>2836829402</v>
      </c>
      <c r="M12" s="23">
        <v>0</v>
      </c>
      <c r="N12" s="23">
        <v>0</v>
      </c>
      <c r="O12" s="23">
        <v>0</v>
      </c>
      <c r="P12" s="23">
        <v>2553532328.3099999</v>
      </c>
      <c r="Q12" s="23">
        <v>2130766373.3299999</v>
      </c>
      <c r="R12" s="23">
        <v>283297073.69</v>
      </c>
      <c r="S12" s="23">
        <v>283297073.69</v>
      </c>
      <c r="T12" s="23">
        <v>283297073.69000006</v>
      </c>
      <c r="U12" s="12">
        <f t="shared" si="0"/>
        <v>0.90013602034360185</v>
      </c>
      <c r="V12" s="12">
        <f t="shared" si="1"/>
        <v>0</v>
      </c>
      <c r="W12" s="12">
        <f t="shared" si="2"/>
        <v>0.90013602034360185</v>
      </c>
    </row>
    <row r="13" spans="1:23" outlineLevel="2" x14ac:dyDescent="0.3">
      <c r="A13" s="10" t="s">
        <v>287</v>
      </c>
      <c r="B13" s="10" t="s">
        <v>29</v>
      </c>
      <c r="C13" s="10" t="s">
        <v>30</v>
      </c>
      <c r="D13" s="10" t="s">
        <v>31</v>
      </c>
      <c r="E13" s="10"/>
      <c r="F13" s="10" t="s">
        <v>32</v>
      </c>
      <c r="G13" s="10">
        <v>1111</v>
      </c>
      <c r="H13" s="10">
        <v>3480</v>
      </c>
      <c r="I13" s="11" t="s">
        <v>33</v>
      </c>
      <c r="J13" s="11"/>
      <c r="K13" s="23">
        <v>706476006</v>
      </c>
      <c r="L13" s="23">
        <v>706476006</v>
      </c>
      <c r="M13" s="23">
        <v>0</v>
      </c>
      <c r="N13" s="23">
        <v>0</v>
      </c>
      <c r="O13" s="23">
        <v>0</v>
      </c>
      <c r="P13" s="23">
        <v>671117595.00999999</v>
      </c>
      <c r="Q13" s="23">
        <v>559536029.12</v>
      </c>
      <c r="R13" s="23">
        <v>35358410.990000002</v>
      </c>
      <c r="S13" s="23">
        <v>35358410.990000002</v>
      </c>
      <c r="T13" s="23">
        <v>35358410.99000001</v>
      </c>
      <c r="U13" s="12">
        <f t="shared" si="0"/>
        <v>0.94995100939068555</v>
      </c>
      <c r="V13" s="12">
        <f t="shared" si="1"/>
        <v>0</v>
      </c>
      <c r="W13" s="12">
        <f t="shared" si="2"/>
        <v>0.94995100939068555</v>
      </c>
    </row>
    <row r="14" spans="1:23" outlineLevel="2" x14ac:dyDescent="0.3">
      <c r="A14" s="10" t="s">
        <v>301</v>
      </c>
      <c r="B14" s="10" t="s">
        <v>29</v>
      </c>
      <c r="C14" s="10" t="s">
        <v>30</v>
      </c>
      <c r="D14" s="10" t="s">
        <v>31</v>
      </c>
      <c r="E14" s="10"/>
      <c r="F14" s="10" t="s">
        <v>32</v>
      </c>
      <c r="G14" s="10">
        <v>1111</v>
      </c>
      <c r="H14" s="10">
        <v>3480</v>
      </c>
      <c r="I14" s="11" t="s">
        <v>33</v>
      </c>
      <c r="J14" s="11"/>
      <c r="K14" s="23">
        <v>2182295348</v>
      </c>
      <c r="L14" s="23">
        <v>2182295348</v>
      </c>
      <c r="M14" s="23">
        <v>0</v>
      </c>
      <c r="N14" s="23">
        <v>0</v>
      </c>
      <c r="O14" s="23">
        <v>0</v>
      </c>
      <c r="P14" s="23">
        <v>1931015768.21</v>
      </c>
      <c r="Q14" s="23">
        <v>1610061320.3800001</v>
      </c>
      <c r="R14" s="23">
        <v>251279579.78999999</v>
      </c>
      <c r="S14" s="23">
        <v>251279579.78999999</v>
      </c>
      <c r="T14" s="23">
        <v>251279579.78999996</v>
      </c>
      <c r="U14" s="12">
        <f t="shared" si="0"/>
        <v>0.88485537486010346</v>
      </c>
      <c r="V14" s="12">
        <f t="shared" si="1"/>
        <v>0</v>
      </c>
      <c r="W14" s="12">
        <f t="shared" si="2"/>
        <v>0.88485537486010346</v>
      </c>
    </row>
    <row r="15" spans="1:23" outlineLevel="2" x14ac:dyDescent="0.3">
      <c r="A15" s="10" t="s">
        <v>317</v>
      </c>
      <c r="B15" s="10" t="s">
        <v>29</v>
      </c>
      <c r="C15" s="10" t="s">
        <v>30</v>
      </c>
      <c r="D15" s="10" t="s">
        <v>31</v>
      </c>
      <c r="E15" s="10"/>
      <c r="F15" s="10" t="s">
        <v>32</v>
      </c>
      <c r="G15" s="10">
        <v>1111</v>
      </c>
      <c r="H15" s="10">
        <v>3480</v>
      </c>
      <c r="I15" s="11" t="s">
        <v>33</v>
      </c>
      <c r="J15" s="11"/>
      <c r="K15" s="23">
        <v>528357359</v>
      </c>
      <c r="L15" s="23">
        <v>528357359</v>
      </c>
      <c r="M15" s="23">
        <v>0</v>
      </c>
      <c r="N15" s="23">
        <v>0</v>
      </c>
      <c r="O15" s="23">
        <v>0</v>
      </c>
      <c r="P15" s="23">
        <v>453810063.97000003</v>
      </c>
      <c r="Q15" s="23">
        <v>378250847.30000001</v>
      </c>
      <c r="R15" s="23">
        <v>74547295.030000001</v>
      </c>
      <c r="S15" s="23">
        <v>74547295.030000001</v>
      </c>
      <c r="T15" s="23">
        <v>74547295.029999971</v>
      </c>
      <c r="U15" s="12">
        <f t="shared" si="0"/>
        <v>0.85890743497716671</v>
      </c>
      <c r="V15" s="12">
        <f t="shared" si="1"/>
        <v>0</v>
      </c>
      <c r="W15" s="12">
        <f t="shared" si="2"/>
        <v>0.85890743497716671</v>
      </c>
    </row>
    <row r="16" spans="1:23" outlineLevel="2" x14ac:dyDescent="0.3">
      <c r="A16" s="10" t="s">
        <v>323</v>
      </c>
      <c r="B16" s="10" t="s">
        <v>29</v>
      </c>
      <c r="C16" s="10" t="s">
        <v>30</v>
      </c>
      <c r="D16" s="10" t="s">
        <v>31</v>
      </c>
      <c r="E16" s="10"/>
      <c r="F16" s="10" t="s">
        <v>32</v>
      </c>
      <c r="G16" s="10">
        <v>1111</v>
      </c>
      <c r="H16" s="10">
        <v>3480</v>
      </c>
      <c r="I16" s="11" t="s">
        <v>33</v>
      </c>
      <c r="J16" s="11"/>
      <c r="K16" s="23">
        <v>9334543518</v>
      </c>
      <c r="L16" s="23">
        <v>9334543518</v>
      </c>
      <c r="M16" s="23">
        <v>0</v>
      </c>
      <c r="N16" s="23">
        <v>0</v>
      </c>
      <c r="O16" s="23">
        <v>0</v>
      </c>
      <c r="P16" s="23">
        <v>8644072631.5200005</v>
      </c>
      <c r="Q16" s="23">
        <v>7208159054.7799997</v>
      </c>
      <c r="R16" s="23">
        <v>690470886.48000002</v>
      </c>
      <c r="S16" s="23">
        <v>690470886.48000002</v>
      </c>
      <c r="T16" s="23">
        <v>690470886.47999954</v>
      </c>
      <c r="U16" s="12">
        <f t="shared" si="0"/>
        <v>0.92603056752067736</v>
      </c>
      <c r="V16" s="12">
        <f t="shared" si="1"/>
        <v>0</v>
      </c>
      <c r="W16" s="12">
        <f t="shared" si="2"/>
        <v>0.92603056752067736</v>
      </c>
    </row>
    <row r="17" spans="1:23" outlineLevel="2" x14ac:dyDescent="0.3">
      <c r="A17" s="10" t="s">
        <v>339</v>
      </c>
      <c r="B17" s="10" t="s">
        <v>29</v>
      </c>
      <c r="C17" s="10" t="s">
        <v>30</v>
      </c>
      <c r="D17" s="10" t="s">
        <v>31</v>
      </c>
      <c r="E17" s="10"/>
      <c r="F17" s="10" t="s">
        <v>32</v>
      </c>
      <c r="G17" s="10">
        <v>1111</v>
      </c>
      <c r="H17" s="10">
        <v>3460</v>
      </c>
      <c r="I17" s="11" t="s">
        <v>33</v>
      </c>
      <c r="J17" s="11"/>
      <c r="K17" s="23">
        <v>295196074</v>
      </c>
      <c r="L17" s="23">
        <v>295196074</v>
      </c>
      <c r="M17" s="23">
        <v>0</v>
      </c>
      <c r="N17" s="23">
        <v>0</v>
      </c>
      <c r="O17" s="23">
        <v>0</v>
      </c>
      <c r="P17" s="23">
        <v>277177470.56999999</v>
      </c>
      <c r="Q17" s="23">
        <v>231892076.06999999</v>
      </c>
      <c r="R17" s="23">
        <v>18018603.43</v>
      </c>
      <c r="S17" s="23">
        <v>18018603.43</v>
      </c>
      <c r="T17" s="23">
        <v>18018603.430000007</v>
      </c>
      <c r="U17" s="12">
        <f t="shared" si="0"/>
        <v>0.93896055870309436</v>
      </c>
      <c r="V17" s="12">
        <f t="shared" si="1"/>
        <v>0</v>
      </c>
      <c r="W17" s="12">
        <f t="shared" si="2"/>
        <v>0.93896055870309436</v>
      </c>
    </row>
    <row r="18" spans="1:23" outlineLevel="2" x14ac:dyDescent="0.3">
      <c r="A18" s="10" t="s">
        <v>376</v>
      </c>
      <c r="B18" s="10" t="s">
        <v>377</v>
      </c>
      <c r="C18" s="10" t="s">
        <v>30</v>
      </c>
      <c r="D18" s="10" t="s">
        <v>31</v>
      </c>
      <c r="E18" s="10"/>
      <c r="F18" s="10">
        <v>280</v>
      </c>
      <c r="G18" s="10">
        <v>1111</v>
      </c>
      <c r="H18" s="10">
        <v>3410</v>
      </c>
      <c r="I18" s="11" t="s">
        <v>33</v>
      </c>
      <c r="J18" s="11"/>
      <c r="K18" s="23">
        <v>232751152648</v>
      </c>
      <c r="L18" s="23">
        <v>232751152648</v>
      </c>
      <c r="M18" s="23">
        <v>0</v>
      </c>
      <c r="N18" s="23">
        <v>220826.67</v>
      </c>
      <c r="O18" s="23">
        <v>0</v>
      </c>
      <c r="P18" s="23">
        <v>225406317210.89001</v>
      </c>
      <c r="Q18" s="23">
        <v>187760329986.35999</v>
      </c>
      <c r="R18" s="23">
        <v>7344614610.4399996</v>
      </c>
      <c r="S18" s="23">
        <v>7344614610.4399996</v>
      </c>
      <c r="T18" s="23">
        <v>7344614610.4399719</v>
      </c>
      <c r="U18" s="12">
        <f t="shared" si="0"/>
        <v>0.96844339822360448</v>
      </c>
      <c r="V18" s="12">
        <f t="shared" si="1"/>
        <v>9.4876724556533594E-7</v>
      </c>
      <c r="W18" s="12">
        <f t="shared" si="2"/>
        <v>0.96844434699085002</v>
      </c>
    </row>
    <row r="19" spans="1:23" outlineLevel="2" x14ac:dyDescent="0.3">
      <c r="A19" s="10" t="s">
        <v>376</v>
      </c>
      <c r="B19" s="10" t="s">
        <v>388</v>
      </c>
      <c r="C19" s="10" t="s">
        <v>30</v>
      </c>
      <c r="D19" s="10" t="s">
        <v>31</v>
      </c>
      <c r="E19" s="10"/>
      <c r="F19" s="10">
        <v>280</v>
      </c>
      <c r="G19" s="10">
        <v>1111</v>
      </c>
      <c r="H19" s="10">
        <v>3420</v>
      </c>
      <c r="I19" s="11" t="s">
        <v>33</v>
      </c>
      <c r="J19" s="11"/>
      <c r="K19" s="23">
        <v>133366241063</v>
      </c>
      <c r="L19" s="23">
        <v>133366241063</v>
      </c>
      <c r="M19" s="23">
        <v>0</v>
      </c>
      <c r="N19" s="23">
        <v>0</v>
      </c>
      <c r="O19" s="23">
        <v>0</v>
      </c>
      <c r="P19" s="23">
        <v>121566708679.23</v>
      </c>
      <c r="Q19" s="23">
        <v>101040255160.37</v>
      </c>
      <c r="R19" s="23">
        <v>11799532383.77</v>
      </c>
      <c r="S19" s="23">
        <v>11799532383.77</v>
      </c>
      <c r="T19" s="23">
        <v>11799532383.770004</v>
      </c>
      <c r="U19" s="12">
        <f t="shared" si="0"/>
        <v>0.91152534337234492</v>
      </c>
      <c r="V19" s="12">
        <f t="shared" si="1"/>
        <v>0</v>
      </c>
      <c r="W19" s="12">
        <f t="shared" si="2"/>
        <v>0.91152534337234492</v>
      </c>
    </row>
    <row r="20" spans="1:23" outlineLevel="2" x14ac:dyDescent="0.3">
      <c r="A20" s="10" t="s">
        <v>376</v>
      </c>
      <c r="B20" s="10" t="s">
        <v>409</v>
      </c>
      <c r="C20" s="10" t="s">
        <v>30</v>
      </c>
      <c r="D20" s="10" t="s">
        <v>31</v>
      </c>
      <c r="E20" s="10"/>
      <c r="F20" s="10">
        <v>280</v>
      </c>
      <c r="G20" s="10">
        <v>1111</v>
      </c>
      <c r="H20" s="10">
        <v>3420</v>
      </c>
      <c r="I20" s="11" t="s">
        <v>33</v>
      </c>
      <c r="J20" s="11"/>
      <c r="K20" s="23">
        <v>72804834902</v>
      </c>
      <c r="L20" s="23">
        <v>72804834902</v>
      </c>
      <c r="M20" s="23">
        <v>0</v>
      </c>
      <c r="N20" s="23">
        <v>0</v>
      </c>
      <c r="O20" s="23">
        <v>0</v>
      </c>
      <c r="P20" s="23">
        <v>65778378001.129997</v>
      </c>
      <c r="Q20" s="23">
        <v>54569940936.860001</v>
      </c>
      <c r="R20" s="23">
        <v>7026456900.8699999</v>
      </c>
      <c r="S20" s="23">
        <v>7026456900.8699999</v>
      </c>
      <c r="T20" s="23">
        <v>7026456900.8700027</v>
      </c>
      <c r="U20" s="12">
        <f t="shared" si="0"/>
        <v>0.90348914450080042</v>
      </c>
      <c r="V20" s="12">
        <f t="shared" si="1"/>
        <v>0</v>
      </c>
      <c r="W20" s="12">
        <f t="shared" si="2"/>
        <v>0.90348914450080042</v>
      </c>
    </row>
    <row r="21" spans="1:23" outlineLevel="2" x14ac:dyDescent="0.3">
      <c r="A21" s="10" t="s">
        <v>376</v>
      </c>
      <c r="B21" s="10" t="s">
        <v>423</v>
      </c>
      <c r="C21" s="10" t="s">
        <v>30</v>
      </c>
      <c r="D21" s="10" t="s">
        <v>31</v>
      </c>
      <c r="E21" s="10"/>
      <c r="F21" s="10">
        <v>280</v>
      </c>
      <c r="G21" s="10">
        <v>1111</v>
      </c>
      <c r="H21" s="10">
        <v>3480</v>
      </c>
      <c r="I21" s="11" t="s">
        <v>33</v>
      </c>
      <c r="J21" s="11"/>
      <c r="K21" s="23">
        <v>62878142352</v>
      </c>
      <c r="L21" s="23">
        <v>62878142352</v>
      </c>
      <c r="M21" s="23">
        <v>0</v>
      </c>
      <c r="N21" s="23">
        <v>0</v>
      </c>
      <c r="O21" s="23">
        <v>0</v>
      </c>
      <c r="P21" s="23">
        <v>55997466519.349998</v>
      </c>
      <c r="Q21" s="23">
        <v>46645825980.75</v>
      </c>
      <c r="R21" s="23">
        <v>6880675832.6499996</v>
      </c>
      <c r="S21" s="23">
        <v>6880675832.6499996</v>
      </c>
      <c r="T21" s="23">
        <v>6880675832.6500015</v>
      </c>
      <c r="U21" s="12">
        <f t="shared" si="0"/>
        <v>0.8905712609298938</v>
      </c>
      <c r="V21" s="12">
        <f t="shared" si="1"/>
        <v>0</v>
      </c>
      <c r="W21" s="12">
        <f t="shared" si="2"/>
        <v>0.8905712609298938</v>
      </c>
    </row>
    <row r="22" spans="1:23" outlineLevel="2" x14ac:dyDescent="0.3">
      <c r="A22" s="10" t="s">
        <v>376</v>
      </c>
      <c r="B22" s="10" t="s">
        <v>439</v>
      </c>
      <c r="C22" s="10" t="s">
        <v>30</v>
      </c>
      <c r="D22" s="10" t="s">
        <v>31</v>
      </c>
      <c r="E22" s="10"/>
      <c r="F22" s="10">
        <v>280</v>
      </c>
      <c r="G22" s="10">
        <v>1111</v>
      </c>
      <c r="H22" s="10">
        <v>3480</v>
      </c>
      <c r="I22" s="11" t="s">
        <v>33</v>
      </c>
      <c r="J22" s="11"/>
      <c r="K22" s="23">
        <v>36400571078</v>
      </c>
      <c r="L22" s="23">
        <v>36400571078</v>
      </c>
      <c r="M22" s="23">
        <v>0</v>
      </c>
      <c r="N22" s="23">
        <v>0</v>
      </c>
      <c r="O22" s="23">
        <v>0</v>
      </c>
      <c r="P22" s="23">
        <v>30572542626.580002</v>
      </c>
      <c r="Q22" s="23">
        <v>25135843233.389999</v>
      </c>
      <c r="R22" s="23">
        <v>5828028451.4200001</v>
      </c>
      <c r="S22" s="23">
        <v>5828028451.4200001</v>
      </c>
      <c r="T22" s="23">
        <v>5828028451.4199982</v>
      </c>
      <c r="U22" s="12">
        <f t="shared" si="0"/>
        <v>0.8398918401875739</v>
      </c>
      <c r="V22" s="12">
        <f t="shared" si="1"/>
        <v>0</v>
      </c>
      <c r="W22" s="12">
        <f t="shared" si="2"/>
        <v>0.8398918401875739</v>
      </c>
    </row>
    <row r="23" spans="1:23" outlineLevel="1" x14ac:dyDescent="0.3">
      <c r="A23" s="44"/>
      <c r="B23" s="44"/>
      <c r="C23" s="44"/>
      <c r="D23" s="43" t="s">
        <v>451</v>
      </c>
      <c r="E23" s="44"/>
      <c r="F23" s="44"/>
      <c r="G23" s="44"/>
      <c r="H23" s="44"/>
      <c r="I23" s="45"/>
      <c r="J23" s="45"/>
      <c r="K23" s="36">
        <f t="shared" ref="K23:T23" si="3">SUBTOTAL(9,K10:K22)</f>
        <v>561531248025</v>
      </c>
      <c r="L23" s="36">
        <f t="shared" si="3"/>
        <v>561531248025</v>
      </c>
      <c r="M23" s="36">
        <f t="shared" si="3"/>
        <v>0</v>
      </c>
      <c r="N23" s="36">
        <f t="shared" si="3"/>
        <v>220826.67</v>
      </c>
      <c r="O23" s="36">
        <f t="shared" si="3"/>
        <v>0</v>
      </c>
      <c r="P23" s="36">
        <f t="shared" si="3"/>
        <v>520691856150.90997</v>
      </c>
      <c r="Q23" s="36">
        <f t="shared" si="3"/>
        <v>432983679356.79999</v>
      </c>
      <c r="R23" s="36">
        <f t="shared" si="3"/>
        <v>40839171047.419998</v>
      </c>
      <c r="S23" s="36">
        <f t="shared" si="3"/>
        <v>40839171047.419998</v>
      </c>
      <c r="T23" s="36">
        <f t="shared" si="3"/>
        <v>40839171047.419983</v>
      </c>
      <c r="U23" s="37">
        <f t="shared" si="0"/>
        <v>0.9272713815700746</v>
      </c>
      <c r="V23" s="37">
        <f t="shared" si="1"/>
        <v>3.9325802575846776E-7</v>
      </c>
      <c r="W23" s="37">
        <f t="shared" si="2"/>
        <v>0.92727177482810041</v>
      </c>
    </row>
    <row r="24" spans="1:23" outlineLevel="2" x14ac:dyDescent="0.3">
      <c r="A24" s="10" t="s">
        <v>287</v>
      </c>
      <c r="B24" s="10" t="s">
        <v>29</v>
      </c>
      <c r="C24" s="10" t="s">
        <v>30</v>
      </c>
      <c r="D24" s="10" t="s">
        <v>288</v>
      </c>
      <c r="E24" s="10"/>
      <c r="F24" s="10">
        <v>280</v>
      </c>
      <c r="G24" s="10">
        <v>1111</v>
      </c>
      <c r="H24" s="10">
        <v>3480</v>
      </c>
      <c r="I24" s="11" t="s">
        <v>289</v>
      </c>
      <c r="J24" s="11"/>
      <c r="K24" s="23">
        <v>66301200</v>
      </c>
      <c r="L24" s="23">
        <v>66301200</v>
      </c>
      <c r="M24" s="23">
        <v>0</v>
      </c>
      <c r="N24" s="23">
        <v>0</v>
      </c>
      <c r="O24" s="23">
        <v>0</v>
      </c>
      <c r="P24" s="23">
        <v>41251023.329999998</v>
      </c>
      <c r="Q24" s="23">
        <v>41251023.329999998</v>
      </c>
      <c r="R24" s="23">
        <v>25050176.670000002</v>
      </c>
      <c r="S24" s="23">
        <v>25050176.670000002</v>
      </c>
      <c r="T24" s="23">
        <v>25050176.670000002</v>
      </c>
      <c r="U24" s="12">
        <f t="shared" si="0"/>
        <v>0.62217611943675222</v>
      </c>
      <c r="V24" s="12">
        <f t="shared" si="1"/>
        <v>0</v>
      </c>
      <c r="W24" s="12">
        <f t="shared" si="2"/>
        <v>0.62217611943675222</v>
      </c>
    </row>
    <row r="25" spans="1:23" outlineLevel="1" x14ac:dyDescent="0.3">
      <c r="A25" s="44"/>
      <c r="B25" s="44"/>
      <c r="C25" s="44"/>
      <c r="D25" s="43" t="s">
        <v>452</v>
      </c>
      <c r="E25" s="44"/>
      <c r="F25" s="44"/>
      <c r="G25" s="44"/>
      <c r="H25" s="44"/>
      <c r="I25" s="45"/>
      <c r="J25" s="45"/>
      <c r="K25" s="36">
        <f t="shared" ref="K25:T25" si="4">SUBTOTAL(9,K24:K24)</f>
        <v>66301200</v>
      </c>
      <c r="L25" s="36">
        <f t="shared" si="4"/>
        <v>66301200</v>
      </c>
      <c r="M25" s="36">
        <f t="shared" si="4"/>
        <v>0</v>
      </c>
      <c r="N25" s="36">
        <f t="shared" si="4"/>
        <v>0</v>
      </c>
      <c r="O25" s="36">
        <f t="shared" si="4"/>
        <v>0</v>
      </c>
      <c r="P25" s="36">
        <f t="shared" si="4"/>
        <v>41251023.329999998</v>
      </c>
      <c r="Q25" s="36">
        <f t="shared" si="4"/>
        <v>41251023.329999998</v>
      </c>
      <c r="R25" s="36">
        <f t="shared" si="4"/>
        <v>25050176.670000002</v>
      </c>
      <c r="S25" s="36">
        <f t="shared" si="4"/>
        <v>25050176.670000002</v>
      </c>
      <c r="T25" s="36">
        <f t="shared" si="4"/>
        <v>25050176.670000002</v>
      </c>
      <c r="U25" s="37">
        <f t="shared" si="0"/>
        <v>0.62217611943675222</v>
      </c>
      <c r="V25" s="37">
        <f t="shared" si="1"/>
        <v>0</v>
      </c>
      <c r="W25" s="37">
        <f t="shared" si="2"/>
        <v>0.62217611943675222</v>
      </c>
    </row>
    <row r="26" spans="1:23" outlineLevel="2" x14ac:dyDescent="0.3">
      <c r="A26" s="10" t="s">
        <v>28</v>
      </c>
      <c r="B26" s="10" t="s">
        <v>29</v>
      </c>
      <c r="C26" s="10" t="s">
        <v>30</v>
      </c>
      <c r="D26" s="10" t="s">
        <v>34</v>
      </c>
      <c r="E26" s="10"/>
      <c r="F26" s="10" t="s">
        <v>32</v>
      </c>
      <c r="G26" s="10">
        <v>1111</v>
      </c>
      <c r="H26" s="10">
        <v>3480</v>
      </c>
      <c r="I26" s="11" t="s">
        <v>35</v>
      </c>
      <c r="J26" s="11"/>
      <c r="K26" s="23">
        <v>60452896</v>
      </c>
      <c r="L26" s="23">
        <v>60452896</v>
      </c>
      <c r="M26" s="23">
        <v>0</v>
      </c>
      <c r="N26" s="23">
        <v>0</v>
      </c>
      <c r="O26" s="23">
        <v>0</v>
      </c>
      <c r="P26" s="23">
        <v>27249776.66</v>
      </c>
      <c r="Q26" s="23">
        <v>21687691.66</v>
      </c>
      <c r="R26" s="23">
        <v>33203119.34</v>
      </c>
      <c r="S26" s="23">
        <v>33203119.34</v>
      </c>
      <c r="T26" s="23">
        <v>33203119.34</v>
      </c>
      <c r="U26" s="12">
        <f t="shared" si="0"/>
        <v>0.45076048399732577</v>
      </c>
      <c r="V26" s="12">
        <f t="shared" si="1"/>
        <v>0</v>
      </c>
      <c r="W26" s="12">
        <f t="shared" si="2"/>
        <v>0.45076048399732577</v>
      </c>
    </row>
    <row r="27" spans="1:23" outlineLevel="2" x14ac:dyDescent="0.3">
      <c r="A27" s="10" t="s">
        <v>217</v>
      </c>
      <c r="B27" s="10" t="s">
        <v>29</v>
      </c>
      <c r="C27" s="10" t="s">
        <v>30</v>
      </c>
      <c r="D27" s="10" t="s">
        <v>34</v>
      </c>
      <c r="E27" s="10"/>
      <c r="F27" s="10" t="s">
        <v>32</v>
      </c>
      <c r="G27" s="10">
        <v>1111</v>
      </c>
      <c r="H27" s="10">
        <v>3480</v>
      </c>
      <c r="I27" s="11" t="s">
        <v>35</v>
      </c>
      <c r="J27" s="11"/>
      <c r="K27" s="23">
        <v>86954669</v>
      </c>
      <c r="L27" s="23">
        <v>86954669</v>
      </c>
      <c r="M27" s="23">
        <v>0</v>
      </c>
      <c r="N27" s="23">
        <v>0</v>
      </c>
      <c r="O27" s="23">
        <v>0</v>
      </c>
      <c r="P27" s="23">
        <v>51347613.329999998</v>
      </c>
      <c r="Q27" s="23">
        <v>40997158.329999998</v>
      </c>
      <c r="R27" s="23">
        <v>35607055.670000002</v>
      </c>
      <c r="S27" s="23">
        <v>35607055.670000002</v>
      </c>
      <c r="T27" s="23">
        <v>35607055.670000002</v>
      </c>
      <c r="U27" s="12">
        <f t="shared" si="0"/>
        <v>0.59051013499919136</v>
      </c>
      <c r="V27" s="12">
        <f t="shared" si="1"/>
        <v>0</v>
      </c>
      <c r="W27" s="12">
        <f t="shared" si="2"/>
        <v>0.59051013499919136</v>
      </c>
    </row>
    <row r="28" spans="1:23" outlineLevel="2" x14ac:dyDescent="0.3">
      <c r="A28" s="10" t="s">
        <v>273</v>
      </c>
      <c r="B28" s="10" t="s">
        <v>29</v>
      </c>
      <c r="C28" s="10" t="s">
        <v>30</v>
      </c>
      <c r="D28" s="10" t="s">
        <v>34</v>
      </c>
      <c r="E28" s="10"/>
      <c r="F28" s="10" t="s">
        <v>32</v>
      </c>
      <c r="G28" s="10">
        <v>1111</v>
      </c>
      <c r="H28" s="10">
        <v>3480</v>
      </c>
      <c r="I28" s="11" t="s">
        <v>35</v>
      </c>
      <c r="J28" s="11"/>
      <c r="K28" s="23">
        <v>12845725</v>
      </c>
      <c r="L28" s="23">
        <v>12845725</v>
      </c>
      <c r="M28" s="23">
        <v>0</v>
      </c>
      <c r="N28" s="23">
        <v>0</v>
      </c>
      <c r="O28" s="23">
        <v>0</v>
      </c>
      <c r="P28" s="23">
        <v>3424856.67</v>
      </c>
      <c r="Q28" s="23">
        <v>2018131.67</v>
      </c>
      <c r="R28" s="23">
        <v>9420868.3300000001</v>
      </c>
      <c r="S28" s="23">
        <v>9420868.3300000001</v>
      </c>
      <c r="T28" s="23">
        <v>9420868.3300000001</v>
      </c>
      <c r="U28" s="12">
        <f t="shared" si="0"/>
        <v>0.26661450949634996</v>
      </c>
      <c r="V28" s="12">
        <f t="shared" si="1"/>
        <v>0</v>
      </c>
      <c r="W28" s="12">
        <f t="shared" si="2"/>
        <v>0.26661450949634996</v>
      </c>
    </row>
    <row r="29" spans="1:23" outlineLevel="2" x14ac:dyDescent="0.3">
      <c r="A29" s="10" t="s">
        <v>287</v>
      </c>
      <c r="B29" s="10" t="s">
        <v>29</v>
      </c>
      <c r="C29" s="10" t="s">
        <v>30</v>
      </c>
      <c r="D29" s="10" t="s">
        <v>34</v>
      </c>
      <c r="E29" s="10"/>
      <c r="F29" s="10" t="s">
        <v>32</v>
      </c>
      <c r="G29" s="10">
        <v>1111</v>
      </c>
      <c r="H29" s="10">
        <v>3480</v>
      </c>
      <c r="I29" s="11" t="s">
        <v>35</v>
      </c>
      <c r="J29" s="11"/>
      <c r="K29" s="23">
        <v>7063437</v>
      </c>
      <c r="L29" s="23">
        <v>7063437</v>
      </c>
      <c r="M29" s="23">
        <v>0</v>
      </c>
      <c r="N29" s="23">
        <v>0</v>
      </c>
      <c r="O29" s="23">
        <v>0</v>
      </c>
      <c r="P29" s="23">
        <v>2052020</v>
      </c>
      <c r="Q29" s="23">
        <v>2051270</v>
      </c>
      <c r="R29" s="23">
        <v>5011417</v>
      </c>
      <c r="S29" s="23">
        <v>5011417</v>
      </c>
      <c r="T29" s="23">
        <v>5011417</v>
      </c>
      <c r="U29" s="12">
        <f t="shared" si="0"/>
        <v>0.29051296132463561</v>
      </c>
      <c r="V29" s="12">
        <f t="shared" si="1"/>
        <v>0</v>
      </c>
      <c r="W29" s="12">
        <f t="shared" si="2"/>
        <v>0.29051296132463561</v>
      </c>
    </row>
    <row r="30" spans="1:23" outlineLevel="2" x14ac:dyDescent="0.3">
      <c r="A30" s="10" t="s">
        <v>301</v>
      </c>
      <c r="B30" s="10" t="s">
        <v>29</v>
      </c>
      <c r="C30" s="10" t="s">
        <v>30</v>
      </c>
      <c r="D30" s="10" t="s">
        <v>34</v>
      </c>
      <c r="E30" s="10"/>
      <c r="F30" s="10" t="s">
        <v>32</v>
      </c>
      <c r="G30" s="10">
        <v>1111</v>
      </c>
      <c r="H30" s="10">
        <v>3480</v>
      </c>
      <c r="I30" s="11" t="s">
        <v>35</v>
      </c>
      <c r="J30" s="11"/>
      <c r="K30" s="23">
        <v>21668751</v>
      </c>
      <c r="L30" s="23">
        <v>21668751</v>
      </c>
      <c r="M30" s="23">
        <v>0</v>
      </c>
      <c r="N30" s="23">
        <v>0</v>
      </c>
      <c r="O30" s="23">
        <v>0</v>
      </c>
      <c r="P30" s="23">
        <v>16533926.66</v>
      </c>
      <c r="Q30" s="23">
        <v>13569793.32</v>
      </c>
      <c r="R30" s="23">
        <v>5134824.34</v>
      </c>
      <c r="S30" s="23">
        <v>5134824.34</v>
      </c>
      <c r="T30" s="23">
        <v>5134824.34</v>
      </c>
      <c r="U30" s="12">
        <f t="shared" si="0"/>
        <v>0.76303090381166871</v>
      </c>
      <c r="V30" s="12">
        <f t="shared" si="1"/>
        <v>0</v>
      </c>
      <c r="W30" s="12">
        <f t="shared" si="2"/>
        <v>0.76303090381166871</v>
      </c>
    </row>
    <row r="31" spans="1:23" outlineLevel="2" x14ac:dyDescent="0.3">
      <c r="A31" s="10" t="s">
        <v>317</v>
      </c>
      <c r="B31" s="10" t="s">
        <v>29</v>
      </c>
      <c r="C31" s="10" t="s">
        <v>30</v>
      </c>
      <c r="D31" s="10" t="s">
        <v>34</v>
      </c>
      <c r="E31" s="10"/>
      <c r="F31" s="10" t="s">
        <v>32</v>
      </c>
      <c r="G31" s="10">
        <v>1111</v>
      </c>
      <c r="H31" s="10">
        <v>3480</v>
      </c>
      <c r="I31" s="11" t="s">
        <v>35</v>
      </c>
      <c r="J31" s="11"/>
      <c r="K31" s="23">
        <v>5155766</v>
      </c>
      <c r="L31" s="23">
        <v>5155766</v>
      </c>
      <c r="M31" s="23">
        <v>0</v>
      </c>
      <c r="N31" s="23">
        <v>0</v>
      </c>
      <c r="O31" s="23">
        <v>0</v>
      </c>
      <c r="P31" s="23">
        <v>1104441.67</v>
      </c>
      <c r="Q31" s="23">
        <v>1104441.67</v>
      </c>
      <c r="R31" s="23">
        <v>4051324.33</v>
      </c>
      <c r="S31" s="23">
        <v>4051324.33</v>
      </c>
      <c r="T31" s="23">
        <v>4051324.33</v>
      </c>
      <c r="U31" s="12">
        <f t="shared" si="0"/>
        <v>0.21421485575567237</v>
      </c>
      <c r="V31" s="12">
        <f t="shared" si="1"/>
        <v>0</v>
      </c>
      <c r="W31" s="12">
        <f t="shared" si="2"/>
        <v>0.21421485575567237</v>
      </c>
    </row>
    <row r="32" spans="1:23" outlineLevel="2" x14ac:dyDescent="0.3">
      <c r="A32" s="10" t="s">
        <v>323</v>
      </c>
      <c r="B32" s="10" t="s">
        <v>29</v>
      </c>
      <c r="C32" s="10" t="s">
        <v>30</v>
      </c>
      <c r="D32" s="10" t="s">
        <v>34</v>
      </c>
      <c r="E32" s="10"/>
      <c r="F32" s="10" t="s">
        <v>32</v>
      </c>
      <c r="G32" s="10">
        <v>1111</v>
      </c>
      <c r="H32" s="10">
        <v>3480</v>
      </c>
      <c r="I32" s="11" t="s">
        <v>35</v>
      </c>
      <c r="J32" s="11"/>
      <c r="K32" s="23">
        <v>139214396</v>
      </c>
      <c r="L32" s="23">
        <v>139214396</v>
      </c>
      <c r="M32" s="23">
        <v>0</v>
      </c>
      <c r="N32" s="23">
        <v>0</v>
      </c>
      <c r="O32" s="23">
        <v>0</v>
      </c>
      <c r="P32" s="23">
        <v>102257495.83</v>
      </c>
      <c r="Q32" s="23">
        <v>85602751.659999996</v>
      </c>
      <c r="R32" s="23">
        <v>36956900.170000002</v>
      </c>
      <c r="S32" s="23">
        <v>36956900.170000002</v>
      </c>
      <c r="T32" s="23">
        <v>36956900.170000002</v>
      </c>
      <c r="U32" s="12">
        <f t="shared" si="0"/>
        <v>0.73453248204302091</v>
      </c>
      <c r="V32" s="12">
        <f t="shared" si="1"/>
        <v>0</v>
      </c>
      <c r="W32" s="12">
        <f t="shared" si="2"/>
        <v>0.73453248204302091</v>
      </c>
    </row>
    <row r="33" spans="1:23" outlineLevel="2" x14ac:dyDescent="0.3">
      <c r="A33" s="10" t="s">
        <v>339</v>
      </c>
      <c r="B33" s="10" t="s">
        <v>29</v>
      </c>
      <c r="C33" s="10" t="s">
        <v>30</v>
      </c>
      <c r="D33" s="10" t="s">
        <v>34</v>
      </c>
      <c r="E33" s="10"/>
      <c r="F33" s="10" t="s">
        <v>32</v>
      </c>
      <c r="G33" s="10">
        <v>1111</v>
      </c>
      <c r="H33" s="10">
        <v>3460</v>
      </c>
      <c r="I33" s="11" t="s">
        <v>35</v>
      </c>
      <c r="J33" s="11"/>
      <c r="K33" s="23">
        <v>14359600</v>
      </c>
      <c r="L33" s="23">
        <v>14359600</v>
      </c>
      <c r="M33" s="23">
        <v>0</v>
      </c>
      <c r="N33" s="23">
        <v>0</v>
      </c>
      <c r="O33" s="23">
        <v>0</v>
      </c>
      <c r="P33" s="23">
        <v>5297435.67</v>
      </c>
      <c r="Q33" s="23">
        <v>4677310.67</v>
      </c>
      <c r="R33" s="23">
        <v>9062164.3300000001</v>
      </c>
      <c r="S33" s="23">
        <v>9062164.3300000001</v>
      </c>
      <c r="T33" s="23">
        <v>9062164.3300000001</v>
      </c>
      <c r="U33" s="12">
        <f t="shared" si="0"/>
        <v>0.36891248154544692</v>
      </c>
      <c r="V33" s="12">
        <f t="shared" si="1"/>
        <v>0</v>
      </c>
      <c r="W33" s="12">
        <f t="shared" si="2"/>
        <v>0.36891248154544692</v>
      </c>
    </row>
    <row r="34" spans="1:23" outlineLevel="2" x14ac:dyDescent="0.3">
      <c r="A34" s="10" t="s">
        <v>376</v>
      </c>
      <c r="B34" s="10" t="s">
        <v>377</v>
      </c>
      <c r="C34" s="10" t="s">
        <v>30</v>
      </c>
      <c r="D34" s="10" t="s">
        <v>34</v>
      </c>
      <c r="E34" s="10"/>
      <c r="F34" s="10">
        <v>280</v>
      </c>
      <c r="G34" s="10">
        <v>1111</v>
      </c>
      <c r="H34" s="10">
        <v>3410</v>
      </c>
      <c r="I34" s="11" t="s">
        <v>35</v>
      </c>
      <c r="J34" s="11"/>
      <c r="K34" s="23">
        <v>19536668356</v>
      </c>
      <c r="L34" s="23">
        <v>19536668356</v>
      </c>
      <c r="M34" s="23">
        <v>0</v>
      </c>
      <c r="N34" s="23">
        <v>0</v>
      </c>
      <c r="O34" s="23">
        <v>0</v>
      </c>
      <c r="P34" s="23">
        <v>16154462858.33</v>
      </c>
      <c r="Q34" s="23">
        <v>13493354179.51</v>
      </c>
      <c r="R34" s="23">
        <v>3382205497.6700001</v>
      </c>
      <c r="S34" s="23">
        <v>3382205497.6700001</v>
      </c>
      <c r="T34" s="23">
        <v>3382205497.6700001</v>
      </c>
      <c r="U34" s="12">
        <f t="shared" si="0"/>
        <v>0.82687910568788081</v>
      </c>
      <c r="V34" s="12">
        <f t="shared" si="1"/>
        <v>0</v>
      </c>
      <c r="W34" s="12">
        <f t="shared" si="2"/>
        <v>0.82687910568788081</v>
      </c>
    </row>
    <row r="35" spans="1:23" outlineLevel="2" x14ac:dyDescent="0.3">
      <c r="A35" s="10" t="s">
        <v>376</v>
      </c>
      <c r="B35" s="10" t="s">
        <v>388</v>
      </c>
      <c r="C35" s="10" t="s">
        <v>30</v>
      </c>
      <c r="D35" s="10" t="s">
        <v>34</v>
      </c>
      <c r="E35" s="10"/>
      <c r="F35" s="10">
        <v>280</v>
      </c>
      <c r="G35" s="10">
        <v>1111</v>
      </c>
      <c r="H35" s="10">
        <v>3420</v>
      </c>
      <c r="I35" s="11" t="s">
        <v>35</v>
      </c>
      <c r="J35" s="11"/>
      <c r="K35" s="23">
        <v>5663084369</v>
      </c>
      <c r="L35" s="23">
        <v>5663084369</v>
      </c>
      <c r="M35" s="23">
        <v>0</v>
      </c>
      <c r="N35" s="23">
        <v>0</v>
      </c>
      <c r="O35" s="23">
        <v>0</v>
      </c>
      <c r="P35" s="23">
        <v>4733389865.5799999</v>
      </c>
      <c r="Q35" s="23">
        <v>3955645878.2399998</v>
      </c>
      <c r="R35" s="23">
        <v>929694503.41999996</v>
      </c>
      <c r="S35" s="23">
        <v>929694503.41999996</v>
      </c>
      <c r="T35" s="23">
        <v>929694503.42000008</v>
      </c>
      <c r="U35" s="12">
        <f t="shared" si="0"/>
        <v>0.83583248229371376</v>
      </c>
      <c r="V35" s="12">
        <f t="shared" si="1"/>
        <v>0</v>
      </c>
      <c r="W35" s="12">
        <f t="shared" si="2"/>
        <v>0.83583248229371376</v>
      </c>
    </row>
    <row r="36" spans="1:23" outlineLevel="2" x14ac:dyDescent="0.3">
      <c r="A36" s="10" t="s">
        <v>376</v>
      </c>
      <c r="B36" s="10" t="s">
        <v>409</v>
      </c>
      <c r="C36" s="10" t="s">
        <v>30</v>
      </c>
      <c r="D36" s="10" t="s">
        <v>34</v>
      </c>
      <c r="E36" s="10"/>
      <c r="F36" s="10">
        <v>280</v>
      </c>
      <c r="G36" s="10">
        <v>1111</v>
      </c>
      <c r="H36" s="10">
        <v>3420</v>
      </c>
      <c r="I36" s="11" t="s">
        <v>35</v>
      </c>
      <c r="J36" s="11"/>
      <c r="K36" s="23">
        <v>2867896652</v>
      </c>
      <c r="L36" s="23">
        <v>2867896652</v>
      </c>
      <c r="M36" s="23">
        <v>0</v>
      </c>
      <c r="N36" s="23">
        <v>0</v>
      </c>
      <c r="O36" s="23">
        <v>0</v>
      </c>
      <c r="P36" s="23">
        <v>2266511629.8400002</v>
      </c>
      <c r="Q36" s="23">
        <v>1906499714.6600001</v>
      </c>
      <c r="R36" s="23">
        <v>601385022.15999997</v>
      </c>
      <c r="S36" s="23">
        <v>601385022.15999997</v>
      </c>
      <c r="T36" s="23">
        <v>601385022.15999985</v>
      </c>
      <c r="U36" s="12">
        <f t="shared" si="0"/>
        <v>0.79030450008001196</v>
      </c>
      <c r="V36" s="12">
        <f t="shared" si="1"/>
        <v>0</v>
      </c>
      <c r="W36" s="12">
        <f t="shared" si="2"/>
        <v>0.79030450008001196</v>
      </c>
    </row>
    <row r="37" spans="1:23" outlineLevel="2" x14ac:dyDescent="0.3">
      <c r="A37" s="10" t="s">
        <v>376</v>
      </c>
      <c r="B37" s="10" t="s">
        <v>423</v>
      </c>
      <c r="C37" s="10" t="s">
        <v>30</v>
      </c>
      <c r="D37" s="10" t="s">
        <v>34</v>
      </c>
      <c r="E37" s="10"/>
      <c r="F37" s="10">
        <v>280</v>
      </c>
      <c r="G37" s="10">
        <v>1111</v>
      </c>
      <c r="H37" s="10">
        <v>3480</v>
      </c>
      <c r="I37" s="11" t="s">
        <v>35</v>
      </c>
      <c r="J37" s="11"/>
      <c r="K37" s="23">
        <v>2558018256</v>
      </c>
      <c r="L37" s="23">
        <v>2558018256</v>
      </c>
      <c r="M37" s="23">
        <v>0</v>
      </c>
      <c r="N37" s="23">
        <v>0</v>
      </c>
      <c r="O37" s="23">
        <v>0</v>
      </c>
      <c r="P37" s="23">
        <v>1997852280.6900001</v>
      </c>
      <c r="Q37" s="23">
        <v>1690389251.95</v>
      </c>
      <c r="R37" s="23">
        <v>560165975.30999994</v>
      </c>
      <c r="S37" s="23">
        <v>560165975.30999994</v>
      </c>
      <c r="T37" s="23">
        <v>560165975.30999994</v>
      </c>
      <c r="U37" s="12">
        <f t="shared" si="0"/>
        <v>0.78101564600014339</v>
      </c>
      <c r="V37" s="12">
        <f t="shared" si="1"/>
        <v>0</v>
      </c>
      <c r="W37" s="12">
        <f t="shared" si="2"/>
        <v>0.78101564600014339</v>
      </c>
    </row>
    <row r="38" spans="1:23" outlineLevel="2" x14ac:dyDescent="0.3">
      <c r="A38" s="10" t="s">
        <v>376</v>
      </c>
      <c r="B38" s="10" t="s">
        <v>439</v>
      </c>
      <c r="C38" s="10" t="s">
        <v>30</v>
      </c>
      <c r="D38" s="10" t="s">
        <v>34</v>
      </c>
      <c r="E38" s="10"/>
      <c r="F38" s="10">
        <v>280</v>
      </c>
      <c r="G38" s="10">
        <v>1111</v>
      </c>
      <c r="H38" s="10">
        <v>3480</v>
      </c>
      <c r="I38" s="11" t="s">
        <v>35</v>
      </c>
      <c r="J38" s="11"/>
      <c r="K38" s="23">
        <v>1056491697</v>
      </c>
      <c r="L38" s="23">
        <v>1056491697</v>
      </c>
      <c r="M38" s="23">
        <v>0</v>
      </c>
      <c r="N38" s="23">
        <v>0</v>
      </c>
      <c r="O38" s="23">
        <v>0</v>
      </c>
      <c r="P38" s="23">
        <v>881617027.87</v>
      </c>
      <c r="Q38" s="23">
        <v>768563984.41999996</v>
      </c>
      <c r="R38" s="23">
        <v>174874669.13</v>
      </c>
      <c r="S38" s="23">
        <v>174874669.13</v>
      </c>
      <c r="T38" s="23">
        <v>174874669.13</v>
      </c>
      <c r="U38" s="12">
        <f t="shared" si="0"/>
        <v>0.83447605918099321</v>
      </c>
      <c r="V38" s="12">
        <f t="shared" si="1"/>
        <v>0</v>
      </c>
      <c r="W38" s="12">
        <f t="shared" si="2"/>
        <v>0.83447605918099321</v>
      </c>
    </row>
    <row r="39" spans="1:23" outlineLevel="1" x14ac:dyDescent="0.3">
      <c r="A39" s="44"/>
      <c r="B39" s="44"/>
      <c r="C39" s="44"/>
      <c r="D39" s="43" t="s">
        <v>453</v>
      </c>
      <c r="E39" s="44"/>
      <c r="F39" s="44"/>
      <c r="G39" s="44"/>
      <c r="H39" s="44"/>
      <c r="I39" s="45"/>
      <c r="J39" s="45"/>
      <c r="K39" s="36">
        <f t="shared" ref="K39:T39" si="5">SUBTOTAL(9,K26:K38)</f>
        <v>32029874570</v>
      </c>
      <c r="L39" s="36">
        <f t="shared" si="5"/>
        <v>32029874570</v>
      </c>
      <c r="M39" s="36">
        <f t="shared" si="5"/>
        <v>0</v>
      </c>
      <c r="N39" s="36">
        <f t="shared" si="5"/>
        <v>0</v>
      </c>
      <c r="O39" s="36">
        <f t="shared" si="5"/>
        <v>0</v>
      </c>
      <c r="P39" s="36">
        <f t="shared" si="5"/>
        <v>26243101228.799999</v>
      </c>
      <c r="Q39" s="36">
        <f t="shared" si="5"/>
        <v>21986161557.759998</v>
      </c>
      <c r="R39" s="36">
        <f t="shared" si="5"/>
        <v>5786773341.1999998</v>
      </c>
      <c r="S39" s="36">
        <f t="shared" si="5"/>
        <v>5786773341.1999998</v>
      </c>
      <c r="T39" s="36">
        <f t="shared" si="5"/>
        <v>5786773341.1999998</v>
      </c>
      <c r="U39" s="37">
        <f t="shared" si="0"/>
        <v>0.81933200117430238</v>
      </c>
      <c r="V39" s="37">
        <f t="shared" si="1"/>
        <v>0</v>
      </c>
      <c r="W39" s="37">
        <f t="shared" si="2"/>
        <v>0.81933200117430238</v>
      </c>
    </row>
    <row r="40" spans="1:23" outlineLevel="2" x14ac:dyDescent="0.3">
      <c r="A40" s="10" t="s">
        <v>28</v>
      </c>
      <c r="B40" s="10" t="s">
        <v>29</v>
      </c>
      <c r="C40" s="10" t="s">
        <v>30</v>
      </c>
      <c r="D40" s="10" t="s">
        <v>36</v>
      </c>
      <c r="E40" s="10"/>
      <c r="F40" s="10" t="s">
        <v>32</v>
      </c>
      <c r="G40" s="10">
        <v>1111</v>
      </c>
      <c r="H40" s="10">
        <v>3480</v>
      </c>
      <c r="I40" s="11" t="s">
        <v>37</v>
      </c>
      <c r="J40" s="11" t="s">
        <v>38</v>
      </c>
      <c r="K40" s="23">
        <v>100053437</v>
      </c>
      <c r="L40" s="23">
        <v>100053437</v>
      </c>
      <c r="M40" s="23">
        <v>0</v>
      </c>
      <c r="N40" s="23">
        <v>0</v>
      </c>
      <c r="O40" s="23">
        <v>0</v>
      </c>
      <c r="P40" s="23">
        <v>61829116.340000004</v>
      </c>
      <c r="Q40" s="23">
        <v>56019143.420000002</v>
      </c>
      <c r="R40" s="23">
        <v>38224320.659999996</v>
      </c>
      <c r="S40" s="23">
        <v>38224320.659999996</v>
      </c>
      <c r="T40" s="23">
        <v>38224320.659999996</v>
      </c>
      <c r="U40" s="12">
        <f t="shared" si="0"/>
        <v>0.61796094361056286</v>
      </c>
      <c r="V40" s="12">
        <f t="shared" si="1"/>
        <v>0</v>
      </c>
      <c r="W40" s="12">
        <f t="shared" si="2"/>
        <v>0.61796094361056286</v>
      </c>
    </row>
    <row r="41" spans="1:23" outlineLevel="2" x14ac:dyDescent="0.3">
      <c r="A41" s="10" t="s">
        <v>217</v>
      </c>
      <c r="B41" s="10" t="s">
        <v>29</v>
      </c>
      <c r="C41" s="10" t="s">
        <v>30</v>
      </c>
      <c r="D41" s="10" t="s">
        <v>36</v>
      </c>
      <c r="E41" s="10"/>
      <c r="F41" s="10" t="s">
        <v>32</v>
      </c>
      <c r="G41" s="10">
        <v>1111</v>
      </c>
      <c r="H41" s="10">
        <v>3480</v>
      </c>
      <c r="I41" s="11" t="s">
        <v>37</v>
      </c>
      <c r="J41" s="11" t="s">
        <v>38</v>
      </c>
      <c r="K41" s="23">
        <v>446489652</v>
      </c>
      <c r="L41" s="23">
        <v>446489652</v>
      </c>
      <c r="M41" s="23">
        <v>0</v>
      </c>
      <c r="N41" s="23">
        <v>0</v>
      </c>
      <c r="O41" s="23">
        <v>0</v>
      </c>
      <c r="P41" s="23">
        <v>376815953.74000001</v>
      </c>
      <c r="Q41" s="23">
        <v>354493562.37</v>
      </c>
      <c r="R41" s="23">
        <v>69673698.260000005</v>
      </c>
      <c r="S41" s="23">
        <v>69673698.260000005</v>
      </c>
      <c r="T41" s="23">
        <v>69673698.25999999</v>
      </c>
      <c r="U41" s="12">
        <f t="shared" si="0"/>
        <v>0.84395226642341092</v>
      </c>
      <c r="V41" s="12">
        <f t="shared" si="1"/>
        <v>0</v>
      </c>
      <c r="W41" s="12">
        <f t="shared" si="2"/>
        <v>0.84395226642341092</v>
      </c>
    </row>
    <row r="42" spans="1:23" outlineLevel="2" x14ac:dyDescent="0.3">
      <c r="A42" s="10" t="s">
        <v>273</v>
      </c>
      <c r="B42" s="10" t="s">
        <v>29</v>
      </c>
      <c r="C42" s="10" t="s">
        <v>30</v>
      </c>
      <c r="D42" s="10" t="s">
        <v>36</v>
      </c>
      <c r="E42" s="10"/>
      <c r="F42" s="10" t="s">
        <v>32</v>
      </c>
      <c r="G42" s="10">
        <v>1111</v>
      </c>
      <c r="H42" s="10">
        <v>3480</v>
      </c>
      <c r="I42" s="11" t="s">
        <v>37</v>
      </c>
      <c r="J42" s="11" t="s">
        <v>38</v>
      </c>
      <c r="K42" s="23">
        <v>53458053</v>
      </c>
      <c r="L42" s="23">
        <v>53458053</v>
      </c>
      <c r="M42" s="23">
        <v>0</v>
      </c>
      <c r="N42" s="23">
        <v>0</v>
      </c>
      <c r="O42" s="23">
        <v>0</v>
      </c>
      <c r="P42" s="23">
        <v>19156202.469999999</v>
      </c>
      <c r="Q42" s="23">
        <v>17615854.600000001</v>
      </c>
      <c r="R42" s="23">
        <v>34301850.530000001</v>
      </c>
      <c r="S42" s="23">
        <v>34301850.530000001</v>
      </c>
      <c r="T42" s="23">
        <v>34301850.530000001</v>
      </c>
      <c r="U42" s="12">
        <f t="shared" si="0"/>
        <v>0.35834081854795569</v>
      </c>
      <c r="V42" s="12">
        <f t="shared" si="1"/>
        <v>0</v>
      </c>
      <c r="W42" s="12">
        <f t="shared" si="2"/>
        <v>0.35834081854795569</v>
      </c>
    </row>
    <row r="43" spans="1:23" outlineLevel="2" x14ac:dyDescent="0.3">
      <c r="A43" s="10" t="s">
        <v>287</v>
      </c>
      <c r="B43" s="10" t="s">
        <v>29</v>
      </c>
      <c r="C43" s="10" t="s">
        <v>30</v>
      </c>
      <c r="D43" s="10" t="s">
        <v>36</v>
      </c>
      <c r="E43" s="10"/>
      <c r="F43" s="10" t="s">
        <v>32</v>
      </c>
      <c r="G43" s="10">
        <v>1111</v>
      </c>
      <c r="H43" s="10">
        <v>3480</v>
      </c>
      <c r="I43" s="11" t="s">
        <v>37</v>
      </c>
      <c r="J43" s="11" t="s">
        <v>38</v>
      </c>
      <c r="K43" s="23">
        <v>43653970</v>
      </c>
      <c r="L43" s="23">
        <v>43653970</v>
      </c>
      <c r="M43" s="23">
        <v>0</v>
      </c>
      <c r="N43" s="23">
        <v>0</v>
      </c>
      <c r="O43" s="23">
        <v>0</v>
      </c>
      <c r="P43" s="23">
        <v>39613650.329999998</v>
      </c>
      <c r="Q43" s="23">
        <v>36055333.479999997</v>
      </c>
      <c r="R43" s="23">
        <v>4040319.67</v>
      </c>
      <c r="S43" s="23">
        <v>4040319.67</v>
      </c>
      <c r="T43" s="23">
        <v>4040319.6700000018</v>
      </c>
      <c r="U43" s="12">
        <f t="shared" si="0"/>
        <v>0.90744668423055219</v>
      </c>
      <c r="V43" s="12">
        <f t="shared" si="1"/>
        <v>0</v>
      </c>
      <c r="W43" s="12">
        <f t="shared" si="2"/>
        <v>0.90744668423055219</v>
      </c>
    </row>
    <row r="44" spans="1:23" outlineLevel="2" x14ac:dyDescent="0.3">
      <c r="A44" s="10" t="s">
        <v>301</v>
      </c>
      <c r="B44" s="10" t="s">
        <v>29</v>
      </c>
      <c r="C44" s="10" t="s">
        <v>30</v>
      </c>
      <c r="D44" s="10" t="s">
        <v>36</v>
      </c>
      <c r="E44" s="10"/>
      <c r="F44" s="10" t="s">
        <v>32</v>
      </c>
      <c r="G44" s="10">
        <v>1111</v>
      </c>
      <c r="H44" s="10">
        <v>3480</v>
      </c>
      <c r="I44" s="11" t="s">
        <v>37</v>
      </c>
      <c r="J44" s="11" t="s">
        <v>38</v>
      </c>
      <c r="K44" s="23">
        <v>19837698</v>
      </c>
      <c r="L44" s="23">
        <v>19837698</v>
      </c>
      <c r="M44" s="23">
        <v>0</v>
      </c>
      <c r="N44" s="23">
        <v>0</v>
      </c>
      <c r="O44" s="23">
        <v>0</v>
      </c>
      <c r="P44" s="23">
        <v>5363870.07</v>
      </c>
      <c r="Q44" s="23">
        <v>4997768.5</v>
      </c>
      <c r="R44" s="23">
        <v>14473827.93</v>
      </c>
      <c r="S44" s="23">
        <v>14473827.93</v>
      </c>
      <c r="T44" s="23">
        <v>14473827.93</v>
      </c>
      <c r="U44" s="12">
        <f t="shared" si="0"/>
        <v>0.27038772694291446</v>
      </c>
      <c r="V44" s="12">
        <f t="shared" si="1"/>
        <v>0</v>
      </c>
      <c r="W44" s="12">
        <f t="shared" si="2"/>
        <v>0.27038772694291446</v>
      </c>
    </row>
    <row r="45" spans="1:23" outlineLevel="2" x14ac:dyDescent="0.3">
      <c r="A45" s="10" t="s">
        <v>323</v>
      </c>
      <c r="B45" s="10" t="s">
        <v>29</v>
      </c>
      <c r="C45" s="10" t="s">
        <v>30</v>
      </c>
      <c r="D45" s="10" t="s">
        <v>36</v>
      </c>
      <c r="E45" s="10"/>
      <c r="F45" s="10" t="s">
        <v>32</v>
      </c>
      <c r="G45" s="10">
        <v>1111</v>
      </c>
      <c r="H45" s="10">
        <v>3480</v>
      </c>
      <c r="I45" s="11" t="s">
        <v>37</v>
      </c>
      <c r="J45" s="11" t="s">
        <v>38</v>
      </c>
      <c r="K45" s="23">
        <v>113031034</v>
      </c>
      <c r="L45" s="23">
        <v>113031034</v>
      </c>
      <c r="M45" s="23">
        <v>0</v>
      </c>
      <c r="N45" s="23">
        <v>0</v>
      </c>
      <c r="O45" s="23">
        <v>0</v>
      </c>
      <c r="P45" s="23">
        <v>52033628.07</v>
      </c>
      <c r="Q45" s="23">
        <v>47481594.579999998</v>
      </c>
      <c r="R45" s="23">
        <v>60997405.93</v>
      </c>
      <c r="S45" s="23">
        <v>60997405.93</v>
      </c>
      <c r="T45" s="23">
        <v>60997405.93</v>
      </c>
      <c r="U45" s="12">
        <f t="shared" si="0"/>
        <v>0.46034815597634893</v>
      </c>
      <c r="V45" s="12">
        <f t="shared" si="1"/>
        <v>0</v>
      </c>
      <c r="W45" s="12">
        <f t="shared" si="2"/>
        <v>0.46034815597634893</v>
      </c>
    </row>
    <row r="46" spans="1:23" outlineLevel="2" x14ac:dyDescent="0.3">
      <c r="A46" s="10" t="s">
        <v>339</v>
      </c>
      <c r="B46" s="10" t="s">
        <v>29</v>
      </c>
      <c r="C46" s="10" t="s">
        <v>30</v>
      </c>
      <c r="D46" s="10" t="s">
        <v>36</v>
      </c>
      <c r="E46" s="10"/>
      <c r="F46" s="10" t="s">
        <v>32</v>
      </c>
      <c r="G46" s="10">
        <v>1111</v>
      </c>
      <c r="H46" s="10">
        <v>3460</v>
      </c>
      <c r="I46" s="11" t="s">
        <v>37</v>
      </c>
      <c r="J46" s="11" t="s">
        <v>38</v>
      </c>
      <c r="K46" s="23">
        <v>6672083</v>
      </c>
      <c r="L46" s="23">
        <v>6672083</v>
      </c>
      <c r="M46" s="23">
        <v>0</v>
      </c>
      <c r="N46" s="23">
        <v>0</v>
      </c>
      <c r="O46" s="23">
        <v>0</v>
      </c>
      <c r="P46" s="23">
        <v>6266911.7599999998</v>
      </c>
      <c r="Q46" s="23">
        <v>6250050.3700000001</v>
      </c>
      <c r="R46" s="23">
        <v>405171.24</v>
      </c>
      <c r="S46" s="23">
        <v>405171.24</v>
      </c>
      <c r="T46" s="23">
        <v>405171.24000000022</v>
      </c>
      <c r="U46" s="12">
        <f t="shared" si="0"/>
        <v>0.93927365112214578</v>
      </c>
      <c r="V46" s="12">
        <f t="shared" si="1"/>
        <v>0</v>
      </c>
      <c r="W46" s="12">
        <f t="shared" si="2"/>
        <v>0.93927365112214578</v>
      </c>
    </row>
    <row r="47" spans="1:23" outlineLevel="1" x14ac:dyDescent="0.3">
      <c r="A47" s="44"/>
      <c r="B47" s="44"/>
      <c r="C47" s="44"/>
      <c r="D47" s="43" t="s">
        <v>454</v>
      </c>
      <c r="E47" s="44"/>
      <c r="F47" s="44"/>
      <c r="G47" s="44"/>
      <c r="H47" s="44"/>
      <c r="I47" s="45"/>
      <c r="J47" s="45"/>
      <c r="K47" s="36">
        <f t="shared" ref="K47:T47" si="6">SUBTOTAL(9,K40:K46)</f>
        <v>783195927</v>
      </c>
      <c r="L47" s="36">
        <f t="shared" si="6"/>
        <v>783195927</v>
      </c>
      <c r="M47" s="36">
        <f t="shared" si="6"/>
        <v>0</v>
      </c>
      <c r="N47" s="36">
        <f t="shared" si="6"/>
        <v>0</v>
      </c>
      <c r="O47" s="36">
        <f t="shared" si="6"/>
        <v>0</v>
      </c>
      <c r="P47" s="36">
        <f t="shared" si="6"/>
        <v>561079332.78000009</v>
      </c>
      <c r="Q47" s="36">
        <f t="shared" si="6"/>
        <v>522913307.32000005</v>
      </c>
      <c r="R47" s="36">
        <f t="shared" si="6"/>
        <v>222116594.22</v>
      </c>
      <c r="S47" s="36">
        <f t="shared" si="6"/>
        <v>222116594.22</v>
      </c>
      <c r="T47" s="36">
        <f t="shared" si="6"/>
        <v>222116594.22000003</v>
      </c>
      <c r="U47" s="37">
        <f t="shared" si="0"/>
        <v>0.71639715355669886</v>
      </c>
      <c r="V47" s="37">
        <f t="shared" si="1"/>
        <v>0</v>
      </c>
      <c r="W47" s="37">
        <f t="shared" si="2"/>
        <v>0.71639715355669886</v>
      </c>
    </row>
    <row r="48" spans="1:23" outlineLevel="2" x14ac:dyDescent="0.3">
      <c r="A48" s="10" t="s">
        <v>376</v>
      </c>
      <c r="B48" s="10" t="s">
        <v>377</v>
      </c>
      <c r="C48" s="10" t="s">
        <v>30</v>
      </c>
      <c r="D48" s="10" t="s">
        <v>378</v>
      </c>
      <c r="E48" s="10"/>
      <c r="F48" s="10">
        <v>280</v>
      </c>
      <c r="G48" s="10">
        <v>1111</v>
      </c>
      <c r="H48" s="10">
        <v>3410</v>
      </c>
      <c r="I48" s="11" t="s">
        <v>379</v>
      </c>
      <c r="J48" s="11"/>
      <c r="K48" s="23">
        <v>348694575</v>
      </c>
      <c r="L48" s="23">
        <v>348694575</v>
      </c>
      <c r="M48" s="23">
        <v>0</v>
      </c>
      <c r="N48" s="23">
        <v>0</v>
      </c>
      <c r="O48" s="23">
        <v>0</v>
      </c>
      <c r="P48" s="23">
        <v>346569045.64999998</v>
      </c>
      <c r="Q48" s="23">
        <v>290240090.22000003</v>
      </c>
      <c r="R48" s="23">
        <v>2125529.35</v>
      </c>
      <c r="S48" s="23">
        <v>2125529.35</v>
      </c>
      <c r="T48" s="23">
        <v>2125529.3500000238</v>
      </c>
      <c r="U48" s="12">
        <f t="shared" si="0"/>
        <v>0.99390432343262003</v>
      </c>
      <c r="V48" s="12">
        <f t="shared" si="1"/>
        <v>0</v>
      </c>
      <c r="W48" s="12">
        <f t="shared" si="2"/>
        <v>0.99390432343262003</v>
      </c>
    </row>
    <row r="49" spans="1:23" outlineLevel="2" x14ac:dyDescent="0.3">
      <c r="A49" s="10" t="s">
        <v>376</v>
      </c>
      <c r="B49" s="10" t="s">
        <v>388</v>
      </c>
      <c r="C49" s="10" t="s">
        <v>30</v>
      </c>
      <c r="D49" s="10" t="s">
        <v>378</v>
      </c>
      <c r="E49" s="10"/>
      <c r="F49" s="10">
        <v>280</v>
      </c>
      <c r="G49" s="10">
        <v>1111</v>
      </c>
      <c r="H49" s="10">
        <v>3420</v>
      </c>
      <c r="I49" s="11" t="s">
        <v>379</v>
      </c>
      <c r="J49" s="11"/>
      <c r="K49" s="23">
        <v>113659856</v>
      </c>
      <c r="L49" s="23">
        <v>113659856</v>
      </c>
      <c r="M49" s="23">
        <v>0</v>
      </c>
      <c r="N49" s="23">
        <v>0</v>
      </c>
      <c r="O49" s="23">
        <v>0</v>
      </c>
      <c r="P49" s="23">
        <v>112797915.68000001</v>
      </c>
      <c r="Q49" s="23">
        <v>94385783.109999999</v>
      </c>
      <c r="R49" s="23">
        <v>861940.32</v>
      </c>
      <c r="S49" s="23">
        <v>861940.32</v>
      </c>
      <c r="T49" s="23">
        <v>861940.31999999285</v>
      </c>
      <c r="U49" s="12">
        <f t="shared" si="0"/>
        <v>0.99241649294364764</v>
      </c>
      <c r="V49" s="12">
        <f t="shared" si="1"/>
        <v>0</v>
      </c>
      <c r="W49" s="12">
        <f t="shared" si="2"/>
        <v>0.99241649294364764</v>
      </c>
    </row>
    <row r="50" spans="1:23" outlineLevel="2" x14ac:dyDescent="0.3">
      <c r="A50" s="10" t="s">
        <v>376</v>
      </c>
      <c r="B50" s="10" t="s">
        <v>409</v>
      </c>
      <c r="C50" s="10" t="s">
        <v>30</v>
      </c>
      <c r="D50" s="10" t="s">
        <v>378</v>
      </c>
      <c r="E50" s="10"/>
      <c r="F50" s="10">
        <v>280</v>
      </c>
      <c r="G50" s="10">
        <v>1111</v>
      </c>
      <c r="H50" s="10">
        <v>3420</v>
      </c>
      <c r="I50" s="11" t="s">
        <v>379</v>
      </c>
      <c r="J50" s="11"/>
      <c r="K50" s="23">
        <v>50818358</v>
      </c>
      <c r="L50" s="23">
        <v>50818358</v>
      </c>
      <c r="M50" s="23">
        <v>0</v>
      </c>
      <c r="N50" s="23">
        <v>0</v>
      </c>
      <c r="O50" s="23">
        <v>0</v>
      </c>
      <c r="P50" s="23">
        <v>50471765.979999997</v>
      </c>
      <c r="Q50" s="23">
        <v>42249713.75</v>
      </c>
      <c r="R50" s="23">
        <v>346592.02</v>
      </c>
      <c r="S50" s="23">
        <v>346592.02</v>
      </c>
      <c r="T50" s="23">
        <v>346592.02000000328</v>
      </c>
      <c r="U50" s="12">
        <f t="shared" si="0"/>
        <v>0.99317978711551436</v>
      </c>
      <c r="V50" s="12">
        <f t="shared" si="1"/>
        <v>0</v>
      </c>
      <c r="W50" s="12">
        <f t="shared" si="2"/>
        <v>0.99317978711551436</v>
      </c>
    </row>
    <row r="51" spans="1:23" outlineLevel="2" x14ac:dyDescent="0.3">
      <c r="A51" s="10" t="s">
        <v>376</v>
      </c>
      <c r="B51" s="10" t="s">
        <v>423</v>
      </c>
      <c r="C51" s="10" t="s">
        <v>30</v>
      </c>
      <c r="D51" s="10" t="s">
        <v>378</v>
      </c>
      <c r="E51" s="10"/>
      <c r="F51" s="10">
        <v>280</v>
      </c>
      <c r="G51" s="10">
        <v>1111</v>
      </c>
      <c r="H51" s="10">
        <v>3480</v>
      </c>
      <c r="I51" s="11" t="s">
        <v>379</v>
      </c>
      <c r="J51" s="11"/>
      <c r="K51" s="23">
        <v>7527655</v>
      </c>
      <c r="L51" s="23">
        <v>7527655</v>
      </c>
      <c r="M51" s="23">
        <v>0</v>
      </c>
      <c r="N51" s="23">
        <v>0</v>
      </c>
      <c r="O51" s="23">
        <v>0</v>
      </c>
      <c r="P51" s="23">
        <v>6830642.9699999997</v>
      </c>
      <c r="Q51" s="23">
        <v>5697859.2599999998</v>
      </c>
      <c r="R51" s="23">
        <v>697012.03</v>
      </c>
      <c r="S51" s="23">
        <v>697012.03</v>
      </c>
      <c r="T51" s="23">
        <v>697012.03000000026</v>
      </c>
      <c r="U51" s="12">
        <f t="shared" si="0"/>
        <v>0.90740648581796057</v>
      </c>
      <c r="V51" s="12">
        <f t="shared" si="1"/>
        <v>0</v>
      </c>
      <c r="W51" s="12">
        <f t="shared" si="2"/>
        <v>0.90740648581796057</v>
      </c>
    </row>
    <row r="52" spans="1:23" outlineLevel="2" x14ac:dyDescent="0.3">
      <c r="A52" s="10" t="s">
        <v>376</v>
      </c>
      <c r="B52" s="10" t="s">
        <v>439</v>
      </c>
      <c r="C52" s="10" t="s">
        <v>30</v>
      </c>
      <c r="D52" s="10" t="s">
        <v>378</v>
      </c>
      <c r="E52" s="10"/>
      <c r="F52" s="10">
        <v>280</v>
      </c>
      <c r="G52" s="10">
        <v>1111</v>
      </c>
      <c r="H52" s="10">
        <v>3480</v>
      </c>
      <c r="I52" s="11" t="s">
        <v>379</v>
      </c>
      <c r="J52" s="11"/>
      <c r="K52" s="23">
        <v>27851105</v>
      </c>
      <c r="L52" s="23">
        <v>27851105</v>
      </c>
      <c r="M52" s="23">
        <v>0</v>
      </c>
      <c r="N52" s="23">
        <v>0</v>
      </c>
      <c r="O52" s="23">
        <v>0</v>
      </c>
      <c r="P52" s="23">
        <v>27769591.579999998</v>
      </c>
      <c r="Q52" s="23">
        <v>23229649.489999998</v>
      </c>
      <c r="R52" s="23">
        <v>81513.42</v>
      </c>
      <c r="S52" s="23">
        <v>81513.42</v>
      </c>
      <c r="T52" s="23">
        <v>81513.420000001788</v>
      </c>
      <c r="U52" s="12">
        <f t="shared" si="0"/>
        <v>0.9970732428749236</v>
      </c>
      <c r="V52" s="12">
        <f t="shared" si="1"/>
        <v>0</v>
      </c>
      <c r="W52" s="12">
        <f t="shared" si="2"/>
        <v>0.9970732428749236</v>
      </c>
    </row>
    <row r="53" spans="1:23" outlineLevel="1" x14ac:dyDescent="0.3">
      <c r="A53" s="44"/>
      <c r="B53" s="44"/>
      <c r="C53" s="44"/>
      <c r="D53" s="43" t="s">
        <v>455</v>
      </c>
      <c r="E53" s="44"/>
      <c r="F53" s="44"/>
      <c r="G53" s="44"/>
      <c r="H53" s="44"/>
      <c r="I53" s="45"/>
      <c r="J53" s="45"/>
      <c r="K53" s="36">
        <f t="shared" ref="K53:T53" si="7">SUBTOTAL(9,K48:K52)</f>
        <v>548551549</v>
      </c>
      <c r="L53" s="36">
        <f t="shared" si="7"/>
        <v>548551549</v>
      </c>
      <c r="M53" s="36">
        <f t="shared" si="7"/>
        <v>0</v>
      </c>
      <c r="N53" s="36">
        <f t="shared" si="7"/>
        <v>0</v>
      </c>
      <c r="O53" s="36">
        <f t="shared" si="7"/>
        <v>0</v>
      </c>
      <c r="P53" s="36">
        <f t="shared" si="7"/>
        <v>544438961.86000001</v>
      </c>
      <c r="Q53" s="36">
        <f t="shared" si="7"/>
        <v>455803095.83000004</v>
      </c>
      <c r="R53" s="36">
        <f t="shared" si="7"/>
        <v>4112587.1399999997</v>
      </c>
      <c r="S53" s="36">
        <f t="shared" si="7"/>
        <v>4112587.1399999997</v>
      </c>
      <c r="T53" s="36">
        <f t="shared" si="7"/>
        <v>4112587.140000022</v>
      </c>
      <c r="U53" s="37">
        <f t="shared" si="0"/>
        <v>0.99250282467072204</v>
      </c>
      <c r="V53" s="37">
        <f t="shared" si="1"/>
        <v>0</v>
      </c>
      <c r="W53" s="37">
        <f t="shared" si="2"/>
        <v>0.99250282467072204</v>
      </c>
    </row>
    <row r="54" spans="1:23" outlineLevel="2" x14ac:dyDescent="0.3">
      <c r="A54" s="10" t="s">
        <v>28</v>
      </c>
      <c r="B54" s="10" t="s">
        <v>29</v>
      </c>
      <c r="C54" s="10" t="s">
        <v>30</v>
      </c>
      <c r="D54" s="10" t="s">
        <v>39</v>
      </c>
      <c r="E54" s="10"/>
      <c r="F54" s="10" t="s">
        <v>32</v>
      </c>
      <c r="G54" s="10">
        <v>1111</v>
      </c>
      <c r="H54" s="10">
        <v>3480</v>
      </c>
      <c r="I54" s="11" t="s">
        <v>40</v>
      </c>
      <c r="J54" s="11"/>
      <c r="K54" s="23">
        <v>42074655</v>
      </c>
      <c r="L54" s="23">
        <v>42074655</v>
      </c>
      <c r="M54" s="23">
        <v>0</v>
      </c>
      <c r="N54" s="23">
        <v>0</v>
      </c>
      <c r="O54" s="23">
        <v>0</v>
      </c>
      <c r="P54" s="23">
        <v>16636637.9</v>
      </c>
      <c r="Q54" s="23">
        <v>16636637.9</v>
      </c>
      <c r="R54" s="23">
        <v>25438017.100000001</v>
      </c>
      <c r="S54" s="23">
        <v>25438017.100000001</v>
      </c>
      <c r="T54" s="23">
        <v>25438017.100000001</v>
      </c>
      <c r="U54" s="12">
        <f t="shared" si="0"/>
        <v>0.39540758920067198</v>
      </c>
      <c r="V54" s="12">
        <f t="shared" si="1"/>
        <v>0</v>
      </c>
      <c r="W54" s="12">
        <f t="shared" si="2"/>
        <v>0.39540758920067198</v>
      </c>
    </row>
    <row r="55" spans="1:23" outlineLevel="1" x14ac:dyDescent="0.3">
      <c r="A55" s="44"/>
      <c r="B55" s="44"/>
      <c r="C55" s="44"/>
      <c r="D55" s="43" t="s">
        <v>456</v>
      </c>
      <c r="E55" s="44"/>
      <c r="F55" s="44"/>
      <c r="G55" s="44"/>
      <c r="H55" s="44"/>
      <c r="I55" s="45"/>
      <c r="J55" s="45"/>
      <c r="K55" s="36">
        <f t="shared" ref="K55:T55" si="8">SUBTOTAL(9,K54:K54)</f>
        <v>42074655</v>
      </c>
      <c r="L55" s="36">
        <f t="shared" si="8"/>
        <v>42074655</v>
      </c>
      <c r="M55" s="36">
        <f t="shared" si="8"/>
        <v>0</v>
      </c>
      <c r="N55" s="36">
        <f t="shared" si="8"/>
        <v>0</v>
      </c>
      <c r="O55" s="36">
        <f t="shared" si="8"/>
        <v>0</v>
      </c>
      <c r="P55" s="36">
        <f t="shared" si="8"/>
        <v>16636637.9</v>
      </c>
      <c r="Q55" s="36">
        <f t="shared" si="8"/>
        <v>16636637.9</v>
      </c>
      <c r="R55" s="36">
        <f t="shared" si="8"/>
        <v>25438017.100000001</v>
      </c>
      <c r="S55" s="36">
        <f t="shared" si="8"/>
        <v>25438017.100000001</v>
      </c>
      <c r="T55" s="36">
        <f t="shared" si="8"/>
        <v>25438017.100000001</v>
      </c>
      <c r="U55" s="37">
        <f t="shared" si="0"/>
        <v>0.39540758920067198</v>
      </c>
      <c r="V55" s="37">
        <f t="shared" si="1"/>
        <v>0</v>
      </c>
      <c r="W55" s="37">
        <f t="shared" si="2"/>
        <v>0.39540758920067198</v>
      </c>
    </row>
    <row r="56" spans="1:23" outlineLevel="2" x14ac:dyDescent="0.3">
      <c r="A56" s="10" t="s">
        <v>28</v>
      </c>
      <c r="B56" s="10" t="s">
        <v>29</v>
      </c>
      <c r="C56" s="10" t="s">
        <v>30</v>
      </c>
      <c r="D56" s="10" t="s">
        <v>41</v>
      </c>
      <c r="E56" s="10"/>
      <c r="F56" s="10" t="s">
        <v>32</v>
      </c>
      <c r="G56" s="10">
        <v>1111</v>
      </c>
      <c r="H56" s="10">
        <v>3480</v>
      </c>
      <c r="I56" s="11" t="s">
        <v>42</v>
      </c>
      <c r="J56" s="11"/>
      <c r="K56" s="23">
        <v>706378246</v>
      </c>
      <c r="L56" s="23">
        <v>706378246</v>
      </c>
      <c r="M56" s="23">
        <v>0</v>
      </c>
      <c r="N56" s="23">
        <v>0</v>
      </c>
      <c r="O56" s="23">
        <v>0</v>
      </c>
      <c r="P56" s="23">
        <v>704964809.03999996</v>
      </c>
      <c r="Q56" s="23">
        <v>590197944.64999998</v>
      </c>
      <c r="R56" s="23">
        <v>1413436.96</v>
      </c>
      <c r="S56" s="23">
        <v>1413436.96</v>
      </c>
      <c r="T56" s="23">
        <v>1413436.9600000381</v>
      </c>
      <c r="U56" s="12">
        <f t="shared" si="0"/>
        <v>0.99799903668041323</v>
      </c>
      <c r="V56" s="12">
        <f t="shared" si="1"/>
        <v>0</v>
      </c>
      <c r="W56" s="12">
        <f t="shared" si="2"/>
        <v>0.99799903668041323</v>
      </c>
    </row>
    <row r="57" spans="1:23" outlineLevel="2" x14ac:dyDescent="0.3">
      <c r="A57" s="10" t="s">
        <v>217</v>
      </c>
      <c r="B57" s="10" t="s">
        <v>29</v>
      </c>
      <c r="C57" s="10" t="s">
        <v>30</v>
      </c>
      <c r="D57" s="10" t="s">
        <v>41</v>
      </c>
      <c r="E57" s="10"/>
      <c r="F57" s="10" t="s">
        <v>32</v>
      </c>
      <c r="G57" s="10">
        <v>1111</v>
      </c>
      <c r="H57" s="10">
        <v>3480</v>
      </c>
      <c r="I57" s="11" t="s">
        <v>42</v>
      </c>
      <c r="J57" s="11"/>
      <c r="K57" s="23">
        <v>1133314001</v>
      </c>
      <c r="L57" s="23">
        <v>1133314001</v>
      </c>
      <c r="M57" s="23">
        <v>0</v>
      </c>
      <c r="N57" s="23">
        <v>0</v>
      </c>
      <c r="O57" s="23">
        <v>0</v>
      </c>
      <c r="P57" s="23">
        <v>973156362.83000004</v>
      </c>
      <c r="Q57" s="23">
        <v>813139767.67999995</v>
      </c>
      <c r="R57" s="23">
        <v>160157638.16999999</v>
      </c>
      <c r="S57" s="23">
        <v>160157638.16999999</v>
      </c>
      <c r="T57" s="23">
        <v>160157638.16999996</v>
      </c>
      <c r="U57" s="12">
        <f t="shared" si="0"/>
        <v>0.85868202631514123</v>
      </c>
      <c r="V57" s="12">
        <f t="shared" si="1"/>
        <v>0</v>
      </c>
      <c r="W57" s="12">
        <f t="shared" si="2"/>
        <v>0.85868202631514123</v>
      </c>
    </row>
    <row r="58" spans="1:23" outlineLevel="2" x14ac:dyDescent="0.3">
      <c r="A58" s="10" t="s">
        <v>273</v>
      </c>
      <c r="B58" s="10" t="s">
        <v>29</v>
      </c>
      <c r="C58" s="10" t="s">
        <v>30</v>
      </c>
      <c r="D58" s="10" t="s">
        <v>41</v>
      </c>
      <c r="E58" s="10"/>
      <c r="F58" s="10" t="s">
        <v>32</v>
      </c>
      <c r="G58" s="10">
        <v>1111</v>
      </c>
      <c r="H58" s="10">
        <v>3480</v>
      </c>
      <c r="I58" s="11" t="s">
        <v>42</v>
      </c>
      <c r="J58" s="11"/>
      <c r="K58" s="23">
        <v>1042754233</v>
      </c>
      <c r="L58" s="23">
        <v>1042754233</v>
      </c>
      <c r="M58" s="23">
        <v>0</v>
      </c>
      <c r="N58" s="23">
        <v>0</v>
      </c>
      <c r="O58" s="23">
        <v>0</v>
      </c>
      <c r="P58" s="23">
        <v>960292937.69000006</v>
      </c>
      <c r="Q58" s="23">
        <v>800743583.11000001</v>
      </c>
      <c r="R58" s="23">
        <v>82461295.310000002</v>
      </c>
      <c r="S58" s="23">
        <v>82461295.310000002</v>
      </c>
      <c r="T58" s="23">
        <v>82461295.309999943</v>
      </c>
      <c r="U58" s="12">
        <f t="shared" si="0"/>
        <v>0.92091972134914368</v>
      </c>
      <c r="V58" s="12">
        <f t="shared" si="1"/>
        <v>0</v>
      </c>
      <c r="W58" s="12">
        <f t="shared" si="2"/>
        <v>0.92091972134914368</v>
      </c>
    </row>
    <row r="59" spans="1:23" outlineLevel="2" x14ac:dyDescent="0.3">
      <c r="A59" s="10" t="s">
        <v>287</v>
      </c>
      <c r="B59" s="10" t="s">
        <v>29</v>
      </c>
      <c r="C59" s="10" t="s">
        <v>30</v>
      </c>
      <c r="D59" s="10" t="s">
        <v>41</v>
      </c>
      <c r="E59" s="10"/>
      <c r="F59" s="10">
        <v>280</v>
      </c>
      <c r="G59" s="10">
        <v>1111</v>
      </c>
      <c r="H59" s="10">
        <v>3480</v>
      </c>
      <c r="I59" s="11" t="s">
        <v>42</v>
      </c>
      <c r="J59" s="11"/>
      <c r="K59" s="23">
        <v>2919624</v>
      </c>
      <c r="L59" s="23">
        <v>2919624</v>
      </c>
      <c r="M59" s="23">
        <v>0</v>
      </c>
      <c r="N59" s="23">
        <v>0</v>
      </c>
      <c r="O59" s="23">
        <v>0</v>
      </c>
      <c r="P59" s="23">
        <v>554251.13</v>
      </c>
      <c r="Q59" s="23">
        <v>554251.13</v>
      </c>
      <c r="R59" s="23">
        <v>2365372.87</v>
      </c>
      <c r="S59" s="23">
        <v>2365372.87</v>
      </c>
      <c r="T59" s="23">
        <v>2365372.87</v>
      </c>
      <c r="U59" s="12">
        <f t="shared" si="0"/>
        <v>0.18983647551876542</v>
      </c>
      <c r="V59" s="12">
        <f t="shared" si="1"/>
        <v>0</v>
      </c>
      <c r="W59" s="12">
        <f t="shared" si="2"/>
        <v>0.18983647551876542</v>
      </c>
    </row>
    <row r="60" spans="1:23" outlineLevel="2" x14ac:dyDescent="0.3">
      <c r="A60" s="10" t="s">
        <v>287</v>
      </c>
      <c r="B60" s="10" t="s">
        <v>29</v>
      </c>
      <c r="C60" s="10" t="s">
        <v>30</v>
      </c>
      <c r="D60" s="10" t="s">
        <v>41</v>
      </c>
      <c r="E60" s="10"/>
      <c r="F60" s="10" t="s">
        <v>32</v>
      </c>
      <c r="G60" s="10">
        <v>1111</v>
      </c>
      <c r="H60" s="10">
        <v>3480</v>
      </c>
      <c r="I60" s="11" t="s">
        <v>42</v>
      </c>
      <c r="J60" s="11"/>
      <c r="K60" s="23">
        <v>149658136</v>
      </c>
      <c r="L60" s="23">
        <v>149658136</v>
      </c>
      <c r="M60" s="23">
        <v>0</v>
      </c>
      <c r="N60" s="23">
        <v>0</v>
      </c>
      <c r="O60" s="23">
        <v>0</v>
      </c>
      <c r="P60" s="23">
        <v>134026040.19</v>
      </c>
      <c r="Q60" s="23">
        <v>111911080.27</v>
      </c>
      <c r="R60" s="23">
        <v>15632095.810000001</v>
      </c>
      <c r="S60" s="23">
        <v>15632095.810000001</v>
      </c>
      <c r="T60" s="23">
        <v>15632095.810000002</v>
      </c>
      <c r="U60" s="12">
        <f t="shared" si="0"/>
        <v>0.89554797201269432</v>
      </c>
      <c r="V60" s="12">
        <f t="shared" si="1"/>
        <v>0</v>
      </c>
      <c r="W60" s="12">
        <f t="shared" si="2"/>
        <v>0.89554797201269432</v>
      </c>
    </row>
    <row r="61" spans="1:23" outlineLevel="2" x14ac:dyDescent="0.3">
      <c r="A61" s="10" t="s">
        <v>301</v>
      </c>
      <c r="B61" s="10" t="s">
        <v>29</v>
      </c>
      <c r="C61" s="10" t="s">
        <v>30</v>
      </c>
      <c r="D61" s="10" t="s">
        <v>41</v>
      </c>
      <c r="E61" s="10"/>
      <c r="F61" s="10" t="s">
        <v>32</v>
      </c>
      <c r="G61" s="10">
        <v>1111</v>
      </c>
      <c r="H61" s="10">
        <v>3480</v>
      </c>
      <c r="I61" s="11" t="s">
        <v>42</v>
      </c>
      <c r="J61" s="11"/>
      <c r="K61" s="23">
        <v>679787990</v>
      </c>
      <c r="L61" s="23">
        <v>679787990</v>
      </c>
      <c r="M61" s="23">
        <v>0</v>
      </c>
      <c r="N61" s="23">
        <v>0</v>
      </c>
      <c r="O61" s="23">
        <v>0</v>
      </c>
      <c r="P61" s="23">
        <v>663537066.34000003</v>
      </c>
      <c r="Q61" s="23">
        <v>554073958.5</v>
      </c>
      <c r="R61" s="23">
        <v>16250923.66</v>
      </c>
      <c r="S61" s="23">
        <v>16250923.66</v>
      </c>
      <c r="T61" s="23">
        <v>16250923.659999967</v>
      </c>
      <c r="U61" s="12">
        <f t="shared" si="0"/>
        <v>0.97609412949469732</v>
      </c>
      <c r="V61" s="12">
        <f t="shared" si="1"/>
        <v>0</v>
      </c>
      <c r="W61" s="12">
        <f t="shared" si="2"/>
        <v>0.97609412949469732</v>
      </c>
    </row>
    <row r="62" spans="1:23" outlineLevel="2" x14ac:dyDescent="0.3">
      <c r="A62" s="10" t="s">
        <v>317</v>
      </c>
      <c r="B62" s="10" t="s">
        <v>29</v>
      </c>
      <c r="C62" s="10" t="s">
        <v>30</v>
      </c>
      <c r="D62" s="10" t="s">
        <v>41</v>
      </c>
      <c r="E62" s="10"/>
      <c r="F62" s="10" t="s">
        <v>32</v>
      </c>
      <c r="G62" s="10">
        <v>1111</v>
      </c>
      <c r="H62" s="10">
        <v>3480</v>
      </c>
      <c r="I62" s="11" t="s">
        <v>42</v>
      </c>
      <c r="J62" s="11"/>
      <c r="K62" s="23">
        <v>231938816</v>
      </c>
      <c r="L62" s="23">
        <v>231938816</v>
      </c>
      <c r="M62" s="23">
        <v>0</v>
      </c>
      <c r="N62" s="23">
        <v>0</v>
      </c>
      <c r="O62" s="23">
        <v>0</v>
      </c>
      <c r="P62" s="23">
        <v>180396681.28</v>
      </c>
      <c r="Q62" s="23">
        <v>149632141.88</v>
      </c>
      <c r="R62" s="23">
        <v>51542134.719999999</v>
      </c>
      <c r="S62" s="23">
        <v>51542134.719999999</v>
      </c>
      <c r="T62" s="23">
        <v>51542134.719999999</v>
      </c>
      <c r="U62" s="12">
        <f t="shared" si="0"/>
        <v>0.77777702064323728</v>
      </c>
      <c r="V62" s="12">
        <f t="shared" si="1"/>
        <v>0</v>
      </c>
      <c r="W62" s="12">
        <f t="shared" si="2"/>
        <v>0.77777702064323728</v>
      </c>
    </row>
    <row r="63" spans="1:23" outlineLevel="2" x14ac:dyDescent="0.3">
      <c r="A63" s="10" t="s">
        <v>323</v>
      </c>
      <c r="B63" s="10" t="s">
        <v>29</v>
      </c>
      <c r="C63" s="10" t="s">
        <v>30</v>
      </c>
      <c r="D63" s="10" t="s">
        <v>41</v>
      </c>
      <c r="E63" s="10"/>
      <c r="F63" s="10" t="s">
        <v>32</v>
      </c>
      <c r="G63" s="10">
        <v>1111</v>
      </c>
      <c r="H63" s="10">
        <v>3480</v>
      </c>
      <c r="I63" s="11" t="s">
        <v>42</v>
      </c>
      <c r="J63" s="11"/>
      <c r="K63" s="23">
        <v>3304399148</v>
      </c>
      <c r="L63" s="23">
        <v>3304399148</v>
      </c>
      <c r="M63" s="23">
        <v>0</v>
      </c>
      <c r="N63" s="23">
        <v>0</v>
      </c>
      <c r="O63" s="23">
        <v>0</v>
      </c>
      <c r="P63" s="23">
        <v>3222645664.7199998</v>
      </c>
      <c r="Q63" s="23">
        <v>2686322848.6199999</v>
      </c>
      <c r="R63" s="23">
        <v>81753483.280000001</v>
      </c>
      <c r="S63" s="23">
        <v>81753483.280000001</v>
      </c>
      <c r="T63" s="23">
        <v>81753483.28000021</v>
      </c>
      <c r="U63" s="12">
        <f t="shared" si="0"/>
        <v>0.97525919853553955</v>
      </c>
      <c r="V63" s="12">
        <f t="shared" si="1"/>
        <v>0</v>
      </c>
      <c r="W63" s="12">
        <f t="shared" si="2"/>
        <v>0.97525919853553955</v>
      </c>
    </row>
    <row r="64" spans="1:23" outlineLevel="2" x14ac:dyDescent="0.3">
      <c r="A64" s="10" t="s">
        <v>339</v>
      </c>
      <c r="B64" s="10" t="s">
        <v>29</v>
      </c>
      <c r="C64" s="10" t="s">
        <v>30</v>
      </c>
      <c r="D64" s="10" t="s">
        <v>41</v>
      </c>
      <c r="E64" s="10"/>
      <c r="F64" s="10" t="s">
        <v>32</v>
      </c>
      <c r="G64" s="10">
        <v>1111</v>
      </c>
      <c r="H64" s="10">
        <v>3460</v>
      </c>
      <c r="I64" s="11" t="s">
        <v>42</v>
      </c>
      <c r="J64" s="11"/>
      <c r="K64" s="23">
        <v>88593429</v>
      </c>
      <c r="L64" s="23">
        <v>88593429</v>
      </c>
      <c r="M64" s="23">
        <v>0</v>
      </c>
      <c r="N64" s="23">
        <v>0</v>
      </c>
      <c r="O64" s="23">
        <v>0</v>
      </c>
      <c r="P64" s="23">
        <v>87564228.980000004</v>
      </c>
      <c r="Q64" s="23">
        <v>73090083.680000007</v>
      </c>
      <c r="R64" s="23">
        <v>1029200.02</v>
      </c>
      <c r="S64" s="23">
        <v>1029200.02</v>
      </c>
      <c r="T64" s="23">
        <v>1029200.0199999958</v>
      </c>
      <c r="U64" s="12">
        <f t="shared" si="0"/>
        <v>0.98838288537178087</v>
      </c>
      <c r="V64" s="12">
        <f t="shared" si="1"/>
        <v>0</v>
      </c>
      <c r="W64" s="12">
        <f t="shared" si="2"/>
        <v>0.98838288537178087</v>
      </c>
    </row>
    <row r="65" spans="1:23" outlineLevel="2" x14ac:dyDescent="0.3">
      <c r="A65" s="10" t="s">
        <v>376</v>
      </c>
      <c r="B65" s="10" t="s">
        <v>377</v>
      </c>
      <c r="C65" s="10" t="s">
        <v>30</v>
      </c>
      <c r="D65" s="10" t="s">
        <v>41</v>
      </c>
      <c r="E65" s="10"/>
      <c r="F65" s="10">
        <v>280</v>
      </c>
      <c r="G65" s="10">
        <v>1111</v>
      </c>
      <c r="H65" s="10">
        <v>3410</v>
      </c>
      <c r="I65" s="11" t="s">
        <v>42</v>
      </c>
      <c r="J65" s="11"/>
      <c r="K65" s="23">
        <v>71279636148</v>
      </c>
      <c r="L65" s="23">
        <v>71279636148</v>
      </c>
      <c r="M65" s="23">
        <v>0</v>
      </c>
      <c r="N65" s="23">
        <v>0</v>
      </c>
      <c r="O65" s="23">
        <v>0</v>
      </c>
      <c r="P65" s="23">
        <v>66743235200.760002</v>
      </c>
      <c r="Q65" s="23">
        <v>55630271313.519997</v>
      </c>
      <c r="R65" s="23">
        <v>4536400947.2399998</v>
      </c>
      <c r="S65" s="23">
        <v>4536400947.2399998</v>
      </c>
      <c r="T65" s="23">
        <v>4536400947.2399979</v>
      </c>
      <c r="U65" s="12">
        <f t="shared" si="0"/>
        <v>0.93635768653727502</v>
      </c>
      <c r="V65" s="12">
        <f t="shared" si="1"/>
        <v>0</v>
      </c>
      <c r="W65" s="12">
        <f t="shared" si="2"/>
        <v>0.93635768653727502</v>
      </c>
    </row>
    <row r="66" spans="1:23" outlineLevel="2" x14ac:dyDescent="0.3">
      <c r="A66" s="10" t="s">
        <v>376</v>
      </c>
      <c r="B66" s="10" t="s">
        <v>388</v>
      </c>
      <c r="C66" s="10" t="s">
        <v>30</v>
      </c>
      <c r="D66" s="10" t="s">
        <v>41</v>
      </c>
      <c r="E66" s="10"/>
      <c r="F66" s="10">
        <v>280</v>
      </c>
      <c r="G66" s="10">
        <v>1111</v>
      </c>
      <c r="H66" s="10">
        <v>3420</v>
      </c>
      <c r="I66" s="11" t="s">
        <v>42</v>
      </c>
      <c r="J66" s="11"/>
      <c r="K66" s="23">
        <v>34112583928</v>
      </c>
      <c r="L66" s="23">
        <v>34112583928</v>
      </c>
      <c r="M66" s="23">
        <v>0</v>
      </c>
      <c r="N66" s="23">
        <v>0</v>
      </c>
      <c r="O66" s="23">
        <v>0</v>
      </c>
      <c r="P66" s="23">
        <v>32313581254.07</v>
      </c>
      <c r="Q66" s="23">
        <v>26914976846.779999</v>
      </c>
      <c r="R66" s="23">
        <v>1799002673.9300001</v>
      </c>
      <c r="S66" s="23">
        <v>1799002673.9300001</v>
      </c>
      <c r="T66" s="23">
        <v>1799002673.9300003</v>
      </c>
      <c r="U66" s="12">
        <f t="shared" si="0"/>
        <v>0.9472627849673575</v>
      </c>
      <c r="V66" s="12">
        <f t="shared" si="1"/>
        <v>0</v>
      </c>
      <c r="W66" s="12">
        <f t="shared" si="2"/>
        <v>0.9472627849673575</v>
      </c>
    </row>
    <row r="67" spans="1:23" outlineLevel="2" x14ac:dyDescent="0.3">
      <c r="A67" s="10" t="s">
        <v>376</v>
      </c>
      <c r="B67" s="10" t="s">
        <v>409</v>
      </c>
      <c r="C67" s="10" t="s">
        <v>30</v>
      </c>
      <c r="D67" s="10" t="s">
        <v>41</v>
      </c>
      <c r="E67" s="10"/>
      <c r="F67" s="10">
        <v>280</v>
      </c>
      <c r="G67" s="10">
        <v>1111</v>
      </c>
      <c r="H67" s="10">
        <v>3420</v>
      </c>
      <c r="I67" s="11" t="s">
        <v>42</v>
      </c>
      <c r="J67" s="11"/>
      <c r="K67" s="23">
        <v>16538077078</v>
      </c>
      <c r="L67" s="23">
        <v>16538077078</v>
      </c>
      <c r="M67" s="23">
        <v>0</v>
      </c>
      <c r="N67" s="23">
        <v>0</v>
      </c>
      <c r="O67" s="23">
        <v>0</v>
      </c>
      <c r="P67" s="23">
        <v>15528036980.629999</v>
      </c>
      <c r="Q67" s="23">
        <v>12924143587.59</v>
      </c>
      <c r="R67" s="23">
        <v>1010040097.37</v>
      </c>
      <c r="S67" s="23">
        <v>1010040097.37</v>
      </c>
      <c r="T67" s="23">
        <v>1010040097.3700008</v>
      </c>
      <c r="U67" s="12">
        <f t="shared" si="0"/>
        <v>0.93892638832155284</v>
      </c>
      <c r="V67" s="12">
        <f t="shared" si="1"/>
        <v>0</v>
      </c>
      <c r="W67" s="12">
        <f t="shared" si="2"/>
        <v>0.93892638832155284</v>
      </c>
    </row>
    <row r="68" spans="1:23" outlineLevel="2" x14ac:dyDescent="0.3">
      <c r="A68" s="10" t="s">
        <v>376</v>
      </c>
      <c r="B68" s="10" t="s">
        <v>423</v>
      </c>
      <c r="C68" s="10" t="s">
        <v>30</v>
      </c>
      <c r="D68" s="10" t="s">
        <v>41</v>
      </c>
      <c r="E68" s="10"/>
      <c r="F68" s="10">
        <v>280</v>
      </c>
      <c r="G68" s="10">
        <v>1111</v>
      </c>
      <c r="H68" s="10">
        <v>3480</v>
      </c>
      <c r="I68" s="11" t="s">
        <v>42</v>
      </c>
      <c r="J68" s="11"/>
      <c r="K68" s="23">
        <v>12668861890</v>
      </c>
      <c r="L68" s="23">
        <v>12668861890</v>
      </c>
      <c r="M68" s="23">
        <v>0</v>
      </c>
      <c r="N68" s="23">
        <v>0</v>
      </c>
      <c r="O68" s="23">
        <v>0</v>
      </c>
      <c r="P68" s="23">
        <v>11711353449.360001</v>
      </c>
      <c r="Q68" s="23">
        <v>9760973530.8999996</v>
      </c>
      <c r="R68" s="23">
        <v>957508440.63999999</v>
      </c>
      <c r="S68" s="23">
        <v>957508440.63999999</v>
      </c>
      <c r="T68" s="23">
        <v>957508440.63999939</v>
      </c>
      <c r="U68" s="12">
        <f t="shared" si="0"/>
        <v>0.92442032686489417</v>
      </c>
      <c r="V68" s="12">
        <f t="shared" si="1"/>
        <v>0</v>
      </c>
      <c r="W68" s="12">
        <f t="shared" si="2"/>
        <v>0.92442032686489417</v>
      </c>
    </row>
    <row r="69" spans="1:23" outlineLevel="2" x14ac:dyDescent="0.3">
      <c r="A69" s="10" t="s">
        <v>376</v>
      </c>
      <c r="B69" s="10" t="s">
        <v>439</v>
      </c>
      <c r="C69" s="10" t="s">
        <v>30</v>
      </c>
      <c r="D69" s="10" t="s">
        <v>41</v>
      </c>
      <c r="E69" s="10"/>
      <c r="F69" s="10">
        <v>280</v>
      </c>
      <c r="G69" s="10">
        <v>1111</v>
      </c>
      <c r="H69" s="10">
        <v>3480</v>
      </c>
      <c r="I69" s="11" t="s">
        <v>42</v>
      </c>
      <c r="J69" s="11"/>
      <c r="K69" s="23">
        <v>6252800501</v>
      </c>
      <c r="L69" s="23">
        <v>6252800501</v>
      </c>
      <c r="M69" s="23">
        <v>0</v>
      </c>
      <c r="N69" s="23">
        <v>0</v>
      </c>
      <c r="O69" s="23">
        <v>0</v>
      </c>
      <c r="P69" s="23">
        <v>5810447470.1300001</v>
      </c>
      <c r="Q69" s="23">
        <v>4819229973.5799999</v>
      </c>
      <c r="R69" s="23">
        <v>442353030.87</v>
      </c>
      <c r="S69" s="23">
        <v>442353030.87</v>
      </c>
      <c r="T69" s="23">
        <v>442353030.86999989</v>
      </c>
      <c r="U69" s="12">
        <f t="shared" si="0"/>
        <v>0.92925521439565273</v>
      </c>
      <c r="V69" s="12">
        <f t="shared" si="1"/>
        <v>0</v>
      </c>
      <c r="W69" s="12">
        <f t="shared" si="2"/>
        <v>0.92925521439565273</v>
      </c>
    </row>
    <row r="70" spans="1:23" outlineLevel="1" x14ac:dyDescent="0.3">
      <c r="A70" s="44"/>
      <c r="B70" s="44"/>
      <c r="C70" s="44"/>
      <c r="D70" s="43" t="s">
        <v>457</v>
      </c>
      <c r="E70" s="44"/>
      <c r="F70" s="44"/>
      <c r="G70" s="44"/>
      <c r="H70" s="44"/>
      <c r="I70" s="45"/>
      <c r="J70" s="45"/>
      <c r="K70" s="36">
        <f t="shared" ref="K70:T70" si="9">SUBTOTAL(9,K56:K69)</f>
        <v>148191703168</v>
      </c>
      <c r="L70" s="36">
        <f t="shared" si="9"/>
        <v>148191703168</v>
      </c>
      <c r="M70" s="36">
        <f t="shared" si="9"/>
        <v>0</v>
      </c>
      <c r="N70" s="36">
        <f t="shared" si="9"/>
        <v>0</v>
      </c>
      <c r="O70" s="36">
        <f t="shared" si="9"/>
        <v>0</v>
      </c>
      <c r="P70" s="36">
        <f t="shared" si="9"/>
        <v>139033792397.14999</v>
      </c>
      <c r="Q70" s="36">
        <f t="shared" si="9"/>
        <v>115829260911.88998</v>
      </c>
      <c r="R70" s="36">
        <f t="shared" si="9"/>
        <v>9157910770.8500004</v>
      </c>
      <c r="S70" s="36">
        <f t="shared" si="9"/>
        <v>9157910770.8500004</v>
      </c>
      <c r="T70" s="36">
        <f t="shared" si="9"/>
        <v>9157910770.8499985</v>
      </c>
      <c r="U70" s="37">
        <f t="shared" si="0"/>
        <v>0.93820227060574379</v>
      </c>
      <c r="V70" s="37">
        <f t="shared" si="1"/>
        <v>0</v>
      </c>
      <c r="W70" s="37">
        <f t="shared" si="2"/>
        <v>0.93820227060574379</v>
      </c>
    </row>
    <row r="71" spans="1:23" ht="28.8" outlineLevel="2" x14ac:dyDescent="0.3">
      <c r="A71" s="10" t="s">
        <v>28</v>
      </c>
      <c r="B71" s="10" t="s">
        <v>29</v>
      </c>
      <c r="C71" s="10" t="s">
        <v>30</v>
      </c>
      <c r="D71" s="10" t="s">
        <v>43</v>
      </c>
      <c r="E71" s="10"/>
      <c r="F71" s="10" t="s">
        <v>32</v>
      </c>
      <c r="G71" s="10">
        <v>1111</v>
      </c>
      <c r="H71" s="10">
        <v>3480</v>
      </c>
      <c r="I71" s="11" t="s">
        <v>44</v>
      </c>
      <c r="J71" s="11"/>
      <c r="K71" s="23">
        <v>1436255096</v>
      </c>
      <c r="L71" s="23">
        <v>1436255096</v>
      </c>
      <c r="M71" s="23">
        <v>0</v>
      </c>
      <c r="N71" s="23">
        <v>0</v>
      </c>
      <c r="O71" s="23">
        <v>0</v>
      </c>
      <c r="P71" s="23">
        <v>1342458917.5899999</v>
      </c>
      <c r="Q71" s="23">
        <v>1123685706.0999999</v>
      </c>
      <c r="R71" s="23">
        <v>93796178.409999996</v>
      </c>
      <c r="S71" s="23">
        <v>93796178.409999996</v>
      </c>
      <c r="T71" s="23">
        <v>93796178.410000086</v>
      </c>
      <c r="U71" s="12">
        <f t="shared" si="0"/>
        <v>0.93469392820869746</v>
      </c>
      <c r="V71" s="12">
        <f t="shared" si="1"/>
        <v>0</v>
      </c>
      <c r="W71" s="12">
        <f t="shared" si="2"/>
        <v>0.93469392820869746</v>
      </c>
    </row>
    <row r="72" spans="1:23" ht="28.8" outlineLevel="2" x14ac:dyDescent="0.3">
      <c r="A72" s="10" t="s">
        <v>217</v>
      </c>
      <c r="B72" s="10" t="s">
        <v>29</v>
      </c>
      <c r="C72" s="10" t="s">
        <v>30</v>
      </c>
      <c r="D72" s="10" t="s">
        <v>43</v>
      </c>
      <c r="E72" s="10"/>
      <c r="F72" s="10" t="s">
        <v>32</v>
      </c>
      <c r="G72" s="10">
        <v>1111</v>
      </c>
      <c r="H72" s="10">
        <v>3480</v>
      </c>
      <c r="I72" s="11" t="s">
        <v>44</v>
      </c>
      <c r="J72" s="11"/>
      <c r="K72" s="23">
        <v>1794587770</v>
      </c>
      <c r="L72" s="23">
        <v>1794587770</v>
      </c>
      <c r="M72" s="23">
        <v>0</v>
      </c>
      <c r="N72" s="23">
        <v>0</v>
      </c>
      <c r="O72" s="23">
        <v>0</v>
      </c>
      <c r="P72" s="23">
        <v>1730354394.3599999</v>
      </c>
      <c r="Q72" s="23">
        <v>1445913411.01</v>
      </c>
      <c r="R72" s="23">
        <v>64233375.640000001</v>
      </c>
      <c r="S72" s="23">
        <v>64233375.640000001</v>
      </c>
      <c r="T72" s="23">
        <v>64233375.640000105</v>
      </c>
      <c r="U72" s="12">
        <f t="shared" si="0"/>
        <v>0.96420716962759634</v>
      </c>
      <c r="V72" s="12">
        <f t="shared" si="1"/>
        <v>0</v>
      </c>
      <c r="W72" s="12">
        <f t="shared" si="2"/>
        <v>0.96420716962759634</v>
      </c>
    </row>
    <row r="73" spans="1:23" ht="28.8" outlineLevel="2" x14ac:dyDescent="0.3">
      <c r="A73" s="10" t="s">
        <v>273</v>
      </c>
      <c r="B73" s="10" t="s">
        <v>29</v>
      </c>
      <c r="C73" s="10" t="s">
        <v>30</v>
      </c>
      <c r="D73" s="10" t="s">
        <v>43</v>
      </c>
      <c r="E73" s="10"/>
      <c r="F73" s="10" t="s">
        <v>32</v>
      </c>
      <c r="G73" s="10">
        <v>1111</v>
      </c>
      <c r="H73" s="10">
        <v>3480</v>
      </c>
      <c r="I73" s="11" t="s">
        <v>44</v>
      </c>
      <c r="J73" s="11"/>
      <c r="K73" s="23">
        <v>1319093034</v>
      </c>
      <c r="L73" s="23">
        <v>1319093034</v>
      </c>
      <c r="M73" s="23">
        <v>0</v>
      </c>
      <c r="N73" s="23">
        <v>0</v>
      </c>
      <c r="O73" s="23">
        <v>0</v>
      </c>
      <c r="P73" s="23">
        <v>1314304880</v>
      </c>
      <c r="Q73" s="23">
        <v>1097435710.1199999</v>
      </c>
      <c r="R73" s="23">
        <v>4788154</v>
      </c>
      <c r="S73" s="23">
        <v>4788154</v>
      </c>
      <c r="T73" s="23">
        <v>4788154</v>
      </c>
      <c r="U73" s="12">
        <f t="shared" si="0"/>
        <v>0.99637011652962759</v>
      </c>
      <c r="V73" s="12">
        <f t="shared" si="1"/>
        <v>0</v>
      </c>
      <c r="W73" s="12">
        <f t="shared" si="2"/>
        <v>0.99637011652962759</v>
      </c>
    </row>
    <row r="74" spans="1:23" ht="28.8" outlineLevel="2" x14ac:dyDescent="0.3">
      <c r="A74" s="10" t="s">
        <v>287</v>
      </c>
      <c r="B74" s="10" t="s">
        <v>29</v>
      </c>
      <c r="C74" s="10" t="s">
        <v>30</v>
      </c>
      <c r="D74" s="10" t="s">
        <v>43</v>
      </c>
      <c r="E74" s="10"/>
      <c r="F74" s="10">
        <v>280</v>
      </c>
      <c r="G74" s="10">
        <v>1111</v>
      </c>
      <c r="H74" s="10">
        <v>3480</v>
      </c>
      <c r="I74" s="11" t="s">
        <v>44</v>
      </c>
      <c r="J74" s="11"/>
      <c r="K74" s="23">
        <v>27899448</v>
      </c>
      <c r="L74" s="23">
        <v>27899448</v>
      </c>
      <c r="M74" s="23">
        <v>0</v>
      </c>
      <c r="N74" s="23">
        <v>0</v>
      </c>
      <c r="O74" s="23">
        <v>0</v>
      </c>
      <c r="P74" s="23">
        <v>17164935.68</v>
      </c>
      <c r="Q74" s="23">
        <v>17164935.68</v>
      </c>
      <c r="R74" s="23">
        <v>10734512.32</v>
      </c>
      <c r="S74" s="23">
        <v>10734512.32</v>
      </c>
      <c r="T74" s="23">
        <v>10734512.32</v>
      </c>
      <c r="U74" s="12">
        <f t="shared" si="0"/>
        <v>0.6152428420806032</v>
      </c>
      <c r="V74" s="12">
        <f t="shared" si="1"/>
        <v>0</v>
      </c>
      <c r="W74" s="12">
        <f t="shared" si="2"/>
        <v>0.6152428420806032</v>
      </c>
    </row>
    <row r="75" spans="1:23" ht="28.8" outlineLevel="2" x14ac:dyDescent="0.3">
      <c r="A75" s="10" t="s">
        <v>287</v>
      </c>
      <c r="B75" s="10" t="s">
        <v>29</v>
      </c>
      <c r="C75" s="10" t="s">
        <v>30</v>
      </c>
      <c r="D75" s="10" t="s">
        <v>43</v>
      </c>
      <c r="E75" s="10"/>
      <c r="F75" s="10" t="s">
        <v>32</v>
      </c>
      <c r="G75" s="10">
        <v>1111</v>
      </c>
      <c r="H75" s="10">
        <v>3480</v>
      </c>
      <c r="I75" s="11" t="s">
        <v>44</v>
      </c>
      <c r="J75" s="11"/>
      <c r="K75" s="23">
        <v>355116804</v>
      </c>
      <c r="L75" s="23">
        <v>355116804</v>
      </c>
      <c r="M75" s="23">
        <v>0</v>
      </c>
      <c r="N75" s="23">
        <v>0</v>
      </c>
      <c r="O75" s="23">
        <v>0</v>
      </c>
      <c r="P75" s="23">
        <v>340343019.64999998</v>
      </c>
      <c r="Q75" s="23">
        <v>283388127.39999998</v>
      </c>
      <c r="R75" s="23">
        <v>14773784.35</v>
      </c>
      <c r="S75" s="23">
        <v>14773784.35</v>
      </c>
      <c r="T75" s="23">
        <v>14773784.350000024</v>
      </c>
      <c r="U75" s="12">
        <f t="shared" ref="U75:U138" si="10">+P75/L75</f>
        <v>0.95839739436830473</v>
      </c>
      <c r="V75" s="12">
        <f t="shared" ref="V75:V138" si="11">+(M75+N75+O75)/L75</f>
        <v>0</v>
      </c>
      <c r="W75" s="12">
        <f t="shared" ref="W75:W138" si="12">+U75+V75</f>
        <v>0.95839739436830473</v>
      </c>
    </row>
    <row r="76" spans="1:23" ht="28.8" outlineLevel="2" x14ac:dyDescent="0.3">
      <c r="A76" s="10" t="s">
        <v>301</v>
      </c>
      <c r="B76" s="10" t="s">
        <v>29</v>
      </c>
      <c r="C76" s="10" t="s">
        <v>30</v>
      </c>
      <c r="D76" s="10" t="s">
        <v>43</v>
      </c>
      <c r="E76" s="10"/>
      <c r="F76" s="10" t="s">
        <v>32</v>
      </c>
      <c r="G76" s="10">
        <v>1111</v>
      </c>
      <c r="H76" s="10">
        <v>3480</v>
      </c>
      <c r="I76" s="11" t="s">
        <v>44</v>
      </c>
      <c r="J76" s="11"/>
      <c r="K76" s="23">
        <v>1066901990</v>
      </c>
      <c r="L76" s="23">
        <v>1066901990</v>
      </c>
      <c r="M76" s="23">
        <v>0</v>
      </c>
      <c r="N76" s="23">
        <v>0</v>
      </c>
      <c r="O76" s="23">
        <v>0</v>
      </c>
      <c r="P76" s="23">
        <v>1031705761</v>
      </c>
      <c r="Q76" s="23">
        <v>860324168.58000004</v>
      </c>
      <c r="R76" s="23">
        <v>35196229</v>
      </c>
      <c r="S76" s="23">
        <v>35196229</v>
      </c>
      <c r="T76" s="23">
        <v>35196229</v>
      </c>
      <c r="U76" s="12">
        <f t="shared" si="10"/>
        <v>0.96701081324255478</v>
      </c>
      <c r="V76" s="12">
        <f t="shared" si="11"/>
        <v>0</v>
      </c>
      <c r="W76" s="12">
        <f t="shared" si="12"/>
        <v>0.96701081324255478</v>
      </c>
    </row>
    <row r="77" spans="1:23" ht="28.8" outlineLevel="2" x14ac:dyDescent="0.3">
      <c r="A77" s="10" t="s">
        <v>317</v>
      </c>
      <c r="B77" s="10" t="s">
        <v>29</v>
      </c>
      <c r="C77" s="10" t="s">
        <v>30</v>
      </c>
      <c r="D77" s="10" t="s">
        <v>43</v>
      </c>
      <c r="E77" s="10"/>
      <c r="F77" s="10" t="s">
        <v>32</v>
      </c>
      <c r="G77" s="10">
        <v>1111</v>
      </c>
      <c r="H77" s="10">
        <v>3480</v>
      </c>
      <c r="I77" s="11" t="s">
        <v>44</v>
      </c>
      <c r="J77" s="11"/>
      <c r="K77" s="23">
        <v>249685151</v>
      </c>
      <c r="L77" s="23">
        <v>249685151</v>
      </c>
      <c r="M77" s="23">
        <v>0</v>
      </c>
      <c r="N77" s="23">
        <v>0</v>
      </c>
      <c r="O77" s="23">
        <v>0</v>
      </c>
      <c r="P77" s="23">
        <v>238993703.68000001</v>
      </c>
      <c r="Q77" s="23">
        <v>198545710.00999999</v>
      </c>
      <c r="R77" s="23">
        <v>10691447.32</v>
      </c>
      <c r="S77" s="23">
        <v>10691447.32</v>
      </c>
      <c r="T77" s="23">
        <v>10691447.319999993</v>
      </c>
      <c r="U77" s="12">
        <f t="shared" si="10"/>
        <v>0.95718028374062181</v>
      </c>
      <c r="V77" s="12">
        <f t="shared" si="11"/>
        <v>0</v>
      </c>
      <c r="W77" s="12">
        <f t="shared" si="12"/>
        <v>0.95718028374062181</v>
      </c>
    </row>
    <row r="78" spans="1:23" ht="28.8" outlineLevel="2" x14ac:dyDescent="0.3">
      <c r="A78" s="10" t="s">
        <v>323</v>
      </c>
      <c r="B78" s="10" t="s">
        <v>29</v>
      </c>
      <c r="C78" s="10" t="s">
        <v>30</v>
      </c>
      <c r="D78" s="10" t="s">
        <v>43</v>
      </c>
      <c r="E78" s="10"/>
      <c r="F78" s="10" t="s">
        <v>32</v>
      </c>
      <c r="G78" s="10">
        <v>1111</v>
      </c>
      <c r="H78" s="10">
        <v>3480</v>
      </c>
      <c r="I78" s="11" t="s">
        <v>44</v>
      </c>
      <c r="J78" s="11"/>
      <c r="K78" s="23">
        <v>4276404524</v>
      </c>
      <c r="L78" s="23">
        <v>4276404524</v>
      </c>
      <c r="M78" s="23">
        <v>0</v>
      </c>
      <c r="N78" s="23">
        <v>0</v>
      </c>
      <c r="O78" s="23">
        <v>0</v>
      </c>
      <c r="P78" s="23">
        <v>4213809331.71</v>
      </c>
      <c r="Q78" s="23">
        <v>3503953309.4099998</v>
      </c>
      <c r="R78" s="23">
        <v>62595192.289999999</v>
      </c>
      <c r="S78" s="23">
        <v>62595192.289999999</v>
      </c>
      <c r="T78" s="23">
        <v>62595192.289999962</v>
      </c>
      <c r="U78" s="12">
        <f t="shared" si="10"/>
        <v>0.98536265876188656</v>
      </c>
      <c r="V78" s="12">
        <f t="shared" si="11"/>
        <v>0</v>
      </c>
      <c r="W78" s="12">
        <f t="shared" si="12"/>
        <v>0.98536265876188656</v>
      </c>
    </row>
    <row r="79" spans="1:23" ht="28.8" outlineLevel="2" x14ac:dyDescent="0.3">
      <c r="A79" s="10" t="s">
        <v>339</v>
      </c>
      <c r="B79" s="10" t="s">
        <v>29</v>
      </c>
      <c r="C79" s="10" t="s">
        <v>30</v>
      </c>
      <c r="D79" s="10" t="s">
        <v>43</v>
      </c>
      <c r="E79" s="10"/>
      <c r="F79" s="10" t="s">
        <v>32</v>
      </c>
      <c r="G79" s="10">
        <v>1111</v>
      </c>
      <c r="H79" s="10">
        <v>3460</v>
      </c>
      <c r="I79" s="11" t="s">
        <v>44</v>
      </c>
      <c r="J79" s="11"/>
      <c r="K79" s="23">
        <v>141155996</v>
      </c>
      <c r="L79" s="23">
        <v>141155996</v>
      </c>
      <c r="M79" s="23">
        <v>0</v>
      </c>
      <c r="N79" s="23">
        <v>0</v>
      </c>
      <c r="O79" s="23">
        <v>0</v>
      </c>
      <c r="P79" s="23">
        <v>131050500.66</v>
      </c>
      <c r="Q79" s="23">
        <v>109466727.33</v>
      </c>
      <c r="R79" s="23">
        <v>10105495.34</v>
      </c>
      <c r="S79" s="23">
        <v>10105495.34</v>
      </c>
      <c r="T79" s="23">
        <v>10105495.340000004</v>
      </c>
      <c r="U79" s="12">
        <f t="shared" si="10"/>
        <v>0.92840902528858915</v>
      </c>
      <c r="V79" s="12">
        <f t="shared" si="11"/>
        <v>0</v>
      </c>
      <c r="W79" s="12">
        <f t="shared" si="12"/>
        <v>0.92840902528858915</v>
      </c>
    </row>
    <row r="80" spans="1:23" ht="28.8" outlineLevel="2" x14ac:dyDescent="0.3">
      <c r="A80" s="10" t="s">
        <v>376</v>
      </c>
      <c r="B80" s="10" t="s">
        <v>377</v>
      </c>
      <c r="C80" s="10" t="s">
        <v>30</v>
      </c>
      <c r="D80" s="10" t="s">
        <v>43</v>
      </c>
      <c r="E80" s="10"/>
      <c r="F80" s="10">
        <v>280</v>
      </c>
      <c r="G80" s="10">
        <v>1111</v>
      </c>
      <c r="H80" s="10">
        <v>3410</v>
      </c>
      <c r="I80" s="11" t="s">
        <v>44</v>
      </c>
      <c r="J80" s="11"/>
      <c r="K80" s="23">
        <v>9594575352</v>
      </c>
      <c r="L80" s="23">
        <v>9594575352</v>
      </c>
      <c r="M80" s="23">
        <v>0</v>
      </c>
      <c r="N80" s="23">
        <v>0</v>
      </c>
      <c r="O80" s="23">
        <v>0</v>
      </c>
      <c r="P80" s="23">
        <v>8882722085.0100002</v>
      </c>
      <c r="Q80" s="23">
        <v>7390820540.2700005</v>
      </c>
      <c r="R80" s="23">
        <v>711853266.99000001</v>
      </c>
      <c r="S80" s="23">
        <v>711853266.99000001</v>
      </c>
      <c r="T80" s="23">
        <v>711853266.98999977</v>
      </c>
      <c r="U80" s="12">
        <f t="shared" si="10"/>
        <v>0.92580669379582148</v>
      </c>
      <c r="V80" s="12">
        <f t="shared" si="11"/>
        <v>0</v>
      </c>
      <c r="W80" s="12">
        <f t="shared" si="12"/>
        <v>0.92580669379582148</v>
      </c>
    </row>
    <row r="81" spans="1:23" ht="28.8" outlineLevel="2" x14ac:dyDescent="0.3">
      <c r="A81" s="10" t="s">
        <v>376</v>
      </c>
      <c r="B81" s="10" t="s">
        <v>388</v>
      </c>
      <c r="C81" s="10" t="s">
        <v>30</v>
      </c>
      <c r="D81" s="10" t="s">
        <v>43</v>
      </c>
      <c r="E81" s="10"/>
      <c r="F81" s="10">
        <v>280</v>
      </c>
      <c r="G81" s="10">
        <v>1111</v>
      </c>
      <c r="H81" s="10">
        <v>3420</v>
      </c>
      <c r="I81" s="11" t="s">
        <v>44</v>
      </c>
      <c r="J81" s="11"/>
      <c r="K81" s="23">
        <v>7358169521</v>
      </c>
      <c r="L81" s="23">
        <v>7358169521</v>
      </c>
      <c r="M81" s="23">
        <v>0</v>
      </c>
      <c r="N81" s="23">
        <v>0</v>
      </c>
      <c r="O81" s="23">
        <v>0</v>
      </c>
      <c r="P81" s="23">
        <v>7302190824.5</v>
      </c>
      <c r="Q81" s="23">
        <v>6070732883.0100002</v>
      </c>
      <c r="R81" s="23">
        <v>55978696.5</v>
      </c>
      <c r="S81" s="23">
        <v>55978696.5</v>
      </c>
      <c r="T81" s="23">
        <v>55978696.5</v>
      </c>
      <c r="U81" s="12">
        <f t="shared" si="10"/>
        <v>0.99239230676321899</v>
      </c>
      <c r="V81" s="12">
        <f t="shared" si="11"/>
        <v>0</v>
      </c>
      <c r="W81" s="12">
        <f t="shared" si="12"/>
        <v>0.99239230676321899</v>
      </c>
    </row>
    <row r="82" spans="1:23" ht="28.8" outlineLevel="2" x14ac:dyDescent="0.3">
      <c r="A82" s="10" t="s">
        <v>376</v>
      </c>
      <c r="B82" s="10" t="s">
        <v>409</v>
      </c>
      <c r="C82" s="10" t="s">
        <v>30</v>
      </c>
      <c r="D82" s="10" t="s">
        <v>43</v>
      </c>
      <c r="E82" s="10"/>
      <c r="F82" s="10">
        <v>280</v>
      </c>
      <c r="G82" s="10">
        <v>1111</v>
      </c>
      <c r="H82" s="10">
        <v>3420</v>
      </c>
      <c r="I82" s="11" t="s">
        <v>44</v>
      </c>
      <c r="J82" s="11"/>
      <c r="K82" s="23">
        <v>3226067726</v>
      </c>
      <c r="L82" s="23">
        <v>3226067726</v>
      </c>
      <c r="M82" s="23">
        <v>0</v>
      </c>
      <c r="N82" s="23">
        <v>0</v>
      </c>
      <c r="O82" s="23">
        <v>0</v>
      </c>
      <c r="P82" s="23">
        <v>3192262875.6100001</v>
      </c>
      <c r="Q82" s="23">
        <v>2657539736.2800002</v>
      </c>
      <c r="R82" s="23">
        <v>33804850.390000001</v>
      </c>
      <c r="S82" s="23">
        <v>33804850.390000001</v>
      </c>
      <c r="T82" s="23">
        <v>33804850.389999866</v>
      </c>
      <c r="U82" s="12">
        <f t="shared" si="10"/>
        <v>0.98952134509838252</v>
      </c>
      <c r="V82" s="12">
        <f t="shared" si="11"/>
        <v>0</v>
      </c>
      <c r="W82" s="12">
        <f t="shared" si="12"/>
        <v>0.98952134509838252</v>
      </c>
    </row>
    <row r="83" spans="1:23" ht="28.8" outlineLevel="2" x14ac:dyDescent="0.3">
      <c r="A83" s="10" t="s">
        <v>376</v>
      </c>
      <c r="B83" s="10" t="s">
        <v>423</v>
      </c>
      <c r="C83" s="10" t="s">
        <v>30</v>
      </c>
      <c r="D83" s="10" t="s">
        <v>43</v>
      </c>
      <c r="E83" s="10"/>
      <c r="F83" s="10">
        <v>280</v>
      </c>
      <c r="G83" s="10">
        <v>1111</v>
      </c>
      <c r="H83" s="10">
        <v>3480</v>
      </c>
      <c r="I83" s="11" t="s">
        <v>44</v>
      </c>
      <c r="J83" s="11"/>
      <c r="K83" s="23">
        <v>939465491</v>
      </c>
      <c r="L83" s="23">
        <v>939465491</v>
      </c>
      <c r="M83" s="23">
        <v>0</v>
      </c>
      <c r="N83" s="23">
        <v>0</v>
      </c>
      <c r="O83" s="23">
        <v>0</v>
      </c>
      <c r="P83" s="23">
        <v>862045401.91999996</v>
      </c>
      <c r="Q83" s="23">
        <v>719192127.80999994</v>
      </c>
      <c r="R83" s="23">
        <v>77420089.079999998</v>
      </c>
      <c r="S83" s="23">
        <v>77420089.079999998</v>
      </c>
      <c r="T83" s="23">
        <v>77420089.080000043</v>
      </c>
      <c r="U83" s="12">
        <f t="shared" si="10"/>
        <v>0.91759134335249359</v>
      </c>
      <c r="V83" s="12">
        <f t="shared" si="11"/>
        <v>0</v>
      </c>
      <c r="W83" s="12">
        <f t="shared" si="12"/>
        <v>0.91759134335249359</v>
      </c>
    </row>
    <row r="84" spans="1:23" ht="28.8" outlineLevel="2" x14ac:dyDescent="0.3">
      <c r="A84" s="10" t="s">
        <v>376</v>
      </c>
      <c r="B84" s="10" t="s">
        <v>439</v>
      </c>
      <c r="C84" s="10" t="s">
        <v>30</v>
      </c>
      <c r="D84" s="10" t="s">
        <v>43</v>
      </c>
      <c r="E84" s="10"/>
      <c r="F84" s="10">
        <v>280</v>
      </c>
      <c r="G84" s="10">
        <v>1111</v>
      </c>
      <c r="H84" s="10">
        <v>3480</v>
      </c>
      <c r="I84" s="11" t="s">
        <v>44</v>
      </c>
      <c r="J84" s="11"/>
      <c r="K84" s="23">
        <v>1917936748</v>
      </c>
      <c r="L84" s="23">
        <v>1917936748</v>
      </c>
      <c r="M84" s="23">
        <v>0</v>
      </c>
      <c r="N84" s="23">
        <v>0</v>
      </c>
      <c r="O84" s="23">
        <v>0</v>
      </c>
      <c r="P84" s="23">
        <v>1908737800.1400001</v>
      </c>
      <c r="Q84" s="23">
        <v>1581627865.5999999</v>
      </c>
      <c r="R84" s="23">
        <v>9198947.8599999994</v>
      </c>
      <c r="S84" s="23">
        <v>9198947.8599999994</v>
      </c>
      <c r="T84" s="23">
        <v>9198947.8599998951</v>
      </c>
      <c r="U84" s="12">
        <f t="shared" si="10"/>
        <v>0.99520372719820271</v>
      </c>
      <c r="V84" s="12">
        <f t="shared" si="11"/>
        <v>0</v>
      </c>
      <c r="W84" s="12">
        <f t="shared" si="12"/>
        <v>0.99520372719820271</v>
      </c>
    </row>
    <row r="85" spans="1:23" outlineLevel="1" x14ac:dyDescent="0.3">
      <c r="A85" s="44"/>
      <c r="B85" s="44"/>
      <c r="C85" s="44"/>
      <c r="D85" s="43" t="s">
        <v>458</v>
      </c>
      <c r="E85" s="44"/>
      <c r="F85" s="44"/>
      <c r="G85" s="44"/>
      <c r="H85" s="44"/>
      <c r="I85" s="45"/>
      <c r="J85" s="45"/>
      <c r="K85" s="36">
        <f t="shared" ref="K85:T85" si="13">SUBTOTAL(9,K71:K84)</f>
        <v>33703314651</v>
      </c>
      <c r="L85" s="36">
        <f t="shared" si="13"/>
        <v>33703314651</v>
      </c>
      <c r="M85" s="36">
        <f t="shared" si="13"/>
        <v>0</v>
      </c>
      <c r="N85" s="36">
        <f t="shared" si="13"/>
        <v>0</v>
      </c>
      <c r="O85" s="36">
        <f t="shared" si="13"/>
        <v>0</v>
      </c>
      <c r="P85" s="36">
        <f t="shared" si="13"/>
        <v>32508144431.509998</v>
      </c>
      <c r="Q85" s="36">
        <f t="shared" si="13"/>
        <v>27059790958.609997</v>
      </c>
      <c r="R85" s="36">
        <f t="shared" si="13"/>
        <v>1195170219.4899998</v>
      </c>
      <c r="S85" s="36">
        <f t="shared" si="13"/>
        <v>1195170219.4899998</v>
      </c>
      <c r="T85" s="36">
        <f t="shared" si="13"/>
        <v>1195170219.4899995</v>
      </c>
      <c r="U85" s="37">
        <f t="shared" si="10"/>
        <v>0.9645384962320156</v>
      </c>
      <c r="V85" s="37">
        <f t="shared" si="11"/>
        <v>0</v>
      </c>
      <c r="W85" s="37">
        <f t="shared" si="12"/>
        <v>0.9645384962320156</v>
      </c>
    </row>
    <row r="86" spans="1:23" outlineLevel="2" x14ac:dyDescent="0.3">
      <c r="A86" s="10" t="s">
        <v>28</v>
      </c>
      <c r="B86" s="10" t="s">
        <v>29</v>
      </c>
      <c r="C86" s="10" t="s">
        <v>30</v>
      </c>
      <c r="D86" s="10" t="s">
        <v>45</v>
      </c>
      <c r="E86" s="10"/>
      <c r="F86" s="10">
        <v>280</v>
      </c>
      <c r="G86" s="10">
        <v>1111</v>
      </c>
      <c r="H86" s="10">
        <v>3480</v>
      </c>
      <c r="I86" s="11" t="s">
        <v>46</v>
      </c>
      <c r="J86" s="11"/>
      <c r="K86" s="23">
        <v>500412100</v>
      </c>
      <c r="L86" s="23">
        <v>500412100</v>
      </c>
      <c r="M86" s="23">
        <v>0</v>
      </c>
      <c r="N86" s="23">
        <v>0</v>
      </c>
      <c r="O86" s="23">
        <v>0</v>
      </c>
      <c r="P86" s="23">
        <v>460827925.13999999</v>
      </c>
      <c r="Q86" s="23">
        <v>460827925.13999999</v>
      </c>
      <c r="R86" s="23">
        <v>39584174.859999999</v>
      </c>
      <c r="S86" s="23">
        <v>39584174.859999999</v>
      </c>
      <c r="T86" s="23">
        <v>39584174.860000014</v>
      </c>
      <c r="U86" s="12">
        <f t="shared" si="10"/>
        <v>0.9208968470986213</v>
      </c>
      <c r="V86" s="12">
        <f t="shared" si="11"/>
        <v>0</v>
      </c>
      <c r="W86" s="12">
        <f t="shared" si="12"/>
        <v>0.9208968470986213</v>
      </c>
    </row>
    <row r="87" spans="1:23" outlineLevel="2" x14ac:dyDescent="0.3">
      <c r="A87" s="10" t="s">
        <v>217</v>
      </c>
      <c r="B87" s="10" t="s">
        <v>29</v>
      </c>
      <c r="C87" s="10" t="s">
        <v>30</v>
      </c>
      <c r="D87" s="10" t="s">
        <v>45</v>
      </c>
      <c r="E87" s="10"/>
      <c r="F87" s="10">
        <v>280</v>
      </c>
      <c r="G87" s="10">
        <v>1111</v>
      </c>
      <c r="H87" s="10">
        <v>3480</v>
      </c>
      <c r="I87" s="11" t="s">
        <v>46</v>
      </c>
      <c r="J87" s="11"/>
      <c r="K87" s="23">
        <v>763276134</v>
      </c>
      <c r="L87" s="23">
        <v>763276134</v>
      </c>
      <c r="M87" s="23">
        <v>0</v>
      </c>
      <c r="N87" s="23">
        <v>0</v>
      </c>
      <c r="O87" s="23">
        <v>0</v>
      </c>
      <c r="P87" s="23">
        <v>693221843.30999994</v>
      </c>
      <c r="Q87" s="23">
        <v>693221843.30999994</v>
      </c>
      <c r="R87" s="23">
        <v>70054290.689999998</v>
      </c>
      <c r="S87" s="23">
        <v>70054290.689999998</v>
      </c>
      <c r="T87" s="23">
        <v>70054290.690000057</v>
      </c>
      <c r="U87" s="12">
        <f t="shared" si="10"/>
        <v>0.90821894256947899</v>
      </c>
      <c r="V87" s="12">
        <f t="shared" si="11"/>
        <v>0</v>
      </c>
      <c r="W87" s="12">
        <f t="shared" si="12"/>
        <v>0.90821894256947899</v>
      </c>
    </row>
    <row r="88" spans="1:23" outlineLevel="2" x14ac:dyDescent="0.3">
      <c r="A88" s="10" t="s">
        <v>273</v>
      </c>
      <c r="B88" s="10" t="s">
        <v>29</v>
      </c>
      <c r="C88" s="10" t="s">
        <v>30</v>
      </c>
      <c r="D88" s="10" t="s">
        <v>45</v>
      </c>
      <c r="E88" s="10"/>
      <c r="F88" s="10">
        <v>280</v>
      </c>
      <c r="G88" s="10">
        <v>1111</v>
      </c>
      <c r="H88" s="10">
        <v>3480</v>
      </c>
      <c r="I88" s="11" t="s">
        <v>46</v>
      </c>
      <c r="J88" s="11"/>
      <c r="K88" s="23">
        <v>532609290</v>
      </c>
      <c r="L88" s="23">
        <v>532609290</v>
      </c>
      <c r="M88" s="23">
        <v>0</v>
      </c>
      <c r="N88" s="23">
        <v>0</v>
      </c>
      <c r="O88" s="23">
        <v>0</v>
      </c>
      <c r="P88" s="23">
        <v>489861966.37</v>
      </c>
      <c r="Q88" s="23">
        <v>489861966.37</v>
      </c>
      <c r="R88" s="23">
        <v>42747323.630000003</v>
      </c>
      <c r="S88" s="23">
        <v>42747323.630000003</v>
      </c>
      <c r="T88" s="23">
        <v>42747323.629999995</v>
      </c>
      <c r="U88" s="12">
        <f t="shared" si="10"/>
        <v>0.9197398084625974</v>
      </c>
      <c r="V88" s="12">
        <f t="shared" si="11"/>
        <v>0</v>
      </c>
      <c r="W88" s="12">
        <f t="shared" si="12"/>
        <v>0.9197398084625974</v>
      </c>
    </row>
    <row r="89" spans="1:23" outlineLevel="2" x14ac:dyDescent="0.3">
      <c r="A89" s="10" t="s">
        <v>287</v>
      </c>
      <c r="B89" s="10" t="s">
        <v>29</v>
      </c>
      <c r="C89" s="10" t="s">
        <v>30</v>
      </c>
      <c r="D89" s="10" t="s">
        <v>45</v>
      </c>
      <c r="E89" s="10"/>
      <c r="F89" s="10">
        <v>280</v>
      </c>
      <c r="G89" s="10">
        <v>1111</v>
      </c>
      <c r="H89" s="10">
        <v>3480</v>
      </c>
      <c r="I89" s="11" t="s">
        <v>46</v>
      </c>
      <c r="J89" s="11"/>
      <c r="K89" s="23">
        <v>123683661</v>
      </c>
      <c r="L89" s="23">
        <v>123683661</v>
      </c>
      <c r="M89" s="23">
        <v>0</v>
      </c>
      <c r="N89" s="23">
        <v>0</v>
      </c>
      <c r="O89" s="23">
        <v>0</v>
      </c>
      <c r="P89" s="23">
        <v>114791949.73999999</v>
      </c>
      <c r="Q89" s="23">
        <v>114791949.73999999</v>
      </c>
      <c r="R89" s="23">
        <v>8891711.2599999998</v>
      </c>
      <c r="S89" s="23">
        <v>8891711.2599999998</v>
      </c>
      <c r="T89" s="23">
        <v>8891711.2600000054</v>
      </c>
      <c r="U89" s="12">
        <f t="shared" si="10"/>
        <v>0.92810924912709358</v>
      </c>
      <c r="V89" s="12">
        <f t="shared" si="11"/>
        <v>0</v>
      </c>
      <c r="W89" s="12">
        <f t="shared" si="12"/>
        <v>0.92810924912709358</v>
      </c>
    </row>
    <row r="90" spans="1:23" outlineLevel="2" x14ac:dyDescent="0.3">
      <c r="A90" s="10" t="s">
        <v>301</v>
      </c>
      <c r="B90" s="10" t="s">
        <v>29</v>
      </c>
      <c r="C90" s="10" t="s">
        <v>30</v>
      </c>
      <c r="D90" s="10" t="s">
        <v>45</v>
      </c>
      <c r="E90" s="10"/>
      <c r="F90" s="10">
        <v>280</v>
      </c>
      <c r="G90" s="10">
        <v>1111</v>
      </c>
      <c r="H90" s="10">
        <v>3480</v>
      </c>
      <c r="I90" s="11" t="s">
        <v>46</v>
      </c>
      <c r="J90" s="11"/>
      <c r="K90" s="23">
        <v>399083139</v>
      </c>
      <c r="L90" s="23">
        <v>399083139</v>
      </c>
      <c r="M90" s="23">
        <v>0</v>
      </c>
      <c r="N90" s="23">
        <v>0</v>
      </c>
      <c r="O90" s="23">
        <v>0</v>
      </c>
      <c r="P90" s="23">
        <v>370371302.43000001</v>
      </c>
      <c r="Q90" s="23">
        <v>370371302.43000001</v>
      </c>
      <c r="R90" s="23">
        <v>28711836.57</v>
      </c>
      <c r="S90" s="23">
        <v>28711836.57</v>
      </c>
      <c r="T90" s="23">
        <v>28711836.569999993</v>
      </c>
      <c r="U90" s="12">
        <f t="shared" si="10"/>
        <v>0.92805550081132349</v>
      </c>
      <c r="V90" s="12">
        <f t="shared" si="11"/>
        <v>0</v>
      </c>
      <c r="W90" s="12">
        <f t="shared" si="12"/>
        <v>0.92805550081132349</v>
      </c>
    </row>
    <row r="91" spans="1:23" outlineLevel="2" x14ac:dyDescent="0.3">
      <c r="A91" s="10" t="s">
        <v>317</v>
      </c>
      <c r="B91" s="10" t="s">
        <v>29</v>
      </c>
      <c r="C91" s="10" t="s">
        <v>30</v>
      </c>
      <c r="D91" s="10" t="s">
        <v>45</v>
      </c>
      <c r="E91" s="10"/>
      <c r="F91" s="10">
        <v>280</v>
      </c>
      <c r="G91" s="10">
        <v>1111</v>
      </c>
      <c r="H91" s="10">
        <v>3480</v>
      </c>
      <c r="I91" s="11" t="s">
        <v>46</v>
      </c>
      <c r="J91" s="11"/>
      <c r="K91" s="23">
        <v>102700144</v>
      </c>
      <c r="L91" s="23">
        <v>102700144</v>
      </c>
      <c r="M91" s="23">
        <v>0</v>
      </c>
      <c r="N91" s="23">
        <v>0</v>
      </c>
      <c r="O91" s="23">
        <v>0</v>
      </c>
      <c r="P91" s="23">
        <v>90246978.329999998</v>
      </c>
      <c r="Q91" s="23">
        <v>90246978.329999998</v>
      </c>
      <c r="R91" s="23">
        <v>12453165.67</v>
      </c>
      <c r="S91" s="23">
        <v>12453165.67</v>
      </c>
      <c r="T91" s="23">
        <v>12453165.670000002</v>
      </c>
      <c r="U91" s="12">
        <f t="shared" si="10"/>
        <v>0.87874247118874538</v>
      </c>
      <c r="V91" s="12">
        <f t="shared" si="11"/>
        <v>0</v>
      </c>
      <c r="W91" s="12">
        <f t="shared" si="12"/>
        <v>0.87874247118874538</v>
      </c>
    </row>
    <row r="92" spans="1:23" outlineLevel="2" x14ac:dyDescent="0.3">
      <c r="A92" s="10" t="s">
        <v>323</v>
      </c>
      <c r="B92" s="10" t="s">
        <v>29</v>
      </c>
      <c r="C92" s="10" t="s">
        <v>30</v>
      </c>
      <c r="D92" s="10" t="s">
        <v>45</v>
      </c>
      <c r="E92" s="10"/>
      <c r="F92" s="10">
        <v>280</v>
      </c>
      <c r="G92" s="10">
        <v>1111</v>
      </c>
      <c r="H92" s="10">
        <v>3480</v>
      </c>
      <c r="I92" s="11" t="s">
        <v>46</v>
      </c>
      <c r="J92" s="11"/>
      <c r="K92" s="23">
        <v>1729725275</v>
      </c>
      <c r="L92" s="23">
        <v>1729725275</v>
      </c>
      <c r="M92" s="23">
        <v>0</v>
      </c>
      <c r="N92" s="23">
        <v>0</v>
      </c>
      <c r="O92" s="23">
        <v>0</v>
      </c>
      <c r="P92" s="23">
        <v>1654276821.97</v>
      </c>
      <c r="Q92" s="23">
        <v>1654276821.97</v>
      </c>
      <c r="R92" s="23">
        <v>75448453.030000001</v>
      </c>
      <c r="S92" s="23">
        <v>75448453.030000001</v>
      </c>
      <c r="T92" s="23">
        <v>75448453.029999971</v>
      </c>
      <c r="U92" s="12">
        <f t="shared" si="10"/>
        <v>0.95638125075671343</v>
      </c>
      <c r="V92" s="12">
        <f t="shared" si="11"/>
        <v>0</v>
      </c>
      <c r="W92" s="12">
        <f t="shared" si="12"/>
        <v>0.95638125075671343</v>
      </c>
    </row>
    <row r="93" spans="1:23" outlineLevel="2" x14ac:dyDescent="0.3">
      <c r="A93" s="10" t="s">
        <v>339</v>
      </c>
      <c r="B93" s="10" t="s">
        <v>29</v>
      </c>
      <c r="C93" s="10" t="s">
        <v>30</v>
      </c>
      <c r="D93" s="10" t="s">
        <v>45</v>
      </c>
      <c r="E93" s="10"/>
      <c r="F93" s="10">
        <v>280</v>
      </c>
      <c r="G93" s="10">
        <v>1111</v>
      </c>
      <c r="H93" s="10">
        <v>3460</v>
      </c>
      <c r="I93" s="11" t="s">
        <v>46</v>
      </c>
      <c r="J93" s="11"/>
      <c r="K93" s="23">
        <v>52065128</v>
      </c>
      <c r="L93" s="23">
        <v>52065128</v>
      </c>
      <c r="M93" s="23">
        <v>0</v>
      </c>
      <c r="N93" s="23">
        <v>0</v>
      </c>
      <c r="O93" s="23">
        <v>0</v>
      </c>
      <c r="P93" s="23">
        <v>48204125.329999998</v>
      </c>
      <c r="Q93" s="23">
        <v>48204125.329999998</v>
      </c>
      <c r="R93" s="23">
        <v>3861002.67</v>
      </c>
      <c r="S93" s="23">
        <v>3861002.67</v>
      </c>
      <c r="T93" s="23">
        <v>3861002.6700000018</v>
      </c>
      <c r="U93" s="12">
        <f t="shared" si="10"/>
        <v>0.92584282766000303</v>
      </c>
      <c r="V93" s="12">
        <f t="shared" si="11"/>
        <v>0</v>
      </c>
      <c r="W93" s="12">
        <f t="shared" si="12"/>
        <v>0.92584282766000303</v>
      </c>
    </row>
    <row r="94" spans="1:23" outlineLevel="2" x14ac:dyDescent="0.3">
      <c r="A94" s="10" t="s">
        <v>376</v>
      </c>
      <c r="B94" s="10" t="s">
        <v>377</v>
      </c>
      <c r="C94" s="10" t="s">
        <v>30</v>
      </c>
      <c r="D94" s="10" t="s">
        <v>45</v>
      </c>
      <c r="E94" s="10"/>
      <c r="F94" s="10">
        <v>280</v>
      </c>
      <c r="G94" s="10">
        <v>1111</v>
      </c>
      <c r="H94" s="10">
        <v>3410</v>
      </c>
      <c r="I94" s="11" t="s">
        <v>46</v>
      </c>
      <c r="J94" s="11"/>
      <c r="K94" s="23">
        <v>33029094560</v>
      </c>
      <c r="L94" s="23">
        <v>33029094560</v>
      </c>
      <c r="M94" s="23">
        <v>0</v>
      </c>
      <c r="N94" s="23">
        <v>0</v>
      </c>
      <c r="O94" s="23">
        <v>0</v>
      </c>
      <c r="P94" s="23">
        <v>32723959454.810001</v>
      </c>
      <c r="Q94" s="23">
        <v>32723959454.810001</v>
      </c>
      <c r="R94" s="23">
        <v>305135105.19</v>
      </c>
      <c r="S94" s="23">
        <v>305135105.19</v>
      </c>
      <c r="T94" s="23">
        <v>305135105.18999863</v>
      </c>
      <c r="U94" s="12">
        <f t="shared" si="10"/>
        <v>0.99076162670352053</v>
      </c>
      <c r="V94" s="12">
        <f t="shared" si="11"/>
        <v>0</v>
      </c>
      <c r="W94" s="12">
        <f t="shared" si="12"/>
        <v>0.99076162670352053</v>
      </c>
    </row>
    <row r="95" spans="1:23" outlineLevel="2" x14ac:dyDescent="0.3">
      <c r="A95" s="10" t="s">
        <v>376</v>
      </c>
      <c r="B95" s="10" t="s">
        <v>377</v>
      </c>
      <c r="C95" s="10" t="s">
        <v>30</v>
      </c>
      <c r="D95" s="10" t="s">
        <v>45</v>
      </c>
      <c r="E95" s="10"/>
      <c r="F95" s="10" t="s">
        <v>32</v>
      </c>
      <c r="G95" s="10">
        <v>1111</v>
      </c>
      <c r="H95" s="10">
        <v>3410</v>
      </c>
      <c r="I95" s="11" t="s">
        <v>46</v>
      </c>
      <c r="J95" s="11"/>
      <c r="K95" s="23">
        <v>7622233898</v>
      </c>
      <c r="L95" s="23">
        <v>7622233898</v>
      </c>
      <c r="M95" s="23">
        <v>0</v>
      </c>
      <c r="N95" s="23">
        <v>0</v>
      </c>
      <c r="O95" s="23">
        <v>0</v>
      </c>
      <c r="P95" s="23">
        <v>5997002780.3599997</v>
      </c>
      <c r="Q95" s="23">
        <v>5997002780.3599997</v>
      </c>
      <c r="R95" s="23">
        <v>1625231117.6400001</v>
      </c>
      <c r="S95" s="23">
        <v>1625231117.6400001</v>
      </c>
      <c r="T95" s="23">
        <v>1625231117.6400003</v>
      </c>
      <c r="U95" s="12">
        <f t="shared" si="10"/>
        <v>0.78677758523437002</v>
      </c>
      <c r="V95" s="12">
        <f t="shared" si="11"/>
        <v>0</v>
      </c>
      <c r="W95" s="12">
        <f t="shared" si="12"/>
        <v>0.78677758523437002</v>
      </c>
    </row>
    <row r="96" spans="1:23" outlineLevel="2" x14ac:dyDescent="0.3">
      <c r="A96" s="10" t="s">
        <v>376</v>
      </c>
      <c r="B96" s="10" t="s">
        <v>388</v>
      </c>
      <c r="C96" s="10" t="s">
        <v>30</v>
      </c>
      <c r="D96" s="10" t="s">
        <v>45</v>
      </c>
      <c r="E96" s="10"/>
      <c r="F96" s="10">
        <v>280</v>
      </c>
      <c r="G96" s="10">
        <v>1111</v>
      </c>
      <c r="H96" s="10">
        <v>3420</v>
      </c>
      <c r="I96" s="11" t="s">
        <v>46</v>
      </c>
      <c r="J96" s="11"/>
      <c r="K96" s="23">
        <v>19259520518</v>
      </c>
      <c r="L96" s="23">
        <v>19259520518</v>
      </c>
      <c r="M96" s="23">
        <v>0</v>
      </c>
      <c r="N96" s="23">
        <v>0</v>
      </c>
      <c r="O96" s="23">
        <v>0</v>
      </c>
      <c r="P96" s="23">
        <v>17987845901.169998</v>
      </c>
      <c r="Q96" s="23">
        <v>17987845901.169998</v>
      </c>
      <c r="R96" s="23">
        <v>1271674616.8299999</v>
      </c>
      <c r="S96" s="23">
        <v>1271674616.8299999</v>
      </c>
      <c r="T96" s="23">
        <v>1271674616.8300018</v>
      </c>
      <c r="U96" s="12">
        <f t="shared" si="10"/>
        <v>0.93397163674757677</v>
      </c>
      <c r="V96" s="12">
        <f t="shared" si="11"/>
        <v>0</v>
      </c>
      <c r="W96" s="12">
        <f t="shared" si="12"/>
        <v>0.93397163674757677</v>
      </c>
    </row>
    <row r="97" spans="1:23" outlineLevel="2" x14ac:dyDescent="0.3">
      <c r="A97" s="10" t="s">
        <v>376</v>
      </c>
      <c r="B97" s="10" t="s">
        <v>409</v>
      </c>
      <c r="C97" s="10" t="s">
        <v>30</v>
      </c>
      <c r="D97" s="10" t="s">
        <v>45</v>
      </c>
      <c r="E97" s="10"/>
      <c r="F97" s="10">
        <v>280</v>
      </c>
      <c r="G97" s="10">
        <v>1111</v>
      </c>
      <c r="H97" s="10">
        <v>3420</v>
      </c>
      <c r="I97" s="11" t="s">
        <v>46</v>
      </c>
      <c r="J97" s="11"/>
      <c r="K97" s="23">
        <v>11115035168</v>
      </c>
      <c r="L97" s="23">
        <v>11115035168</v>
      </c>
      <c r="M97" s="23">
        <v>0</v>
      </c>
      <c r="N97" s="23">
        <v>0</v>
      </c>
      <c r="O97" s="23">
        <v>0</v>
      </c>
      <c r="P97" s="23">
        <v>10180105290.1</v>
      </c>
      <c r="Q97" s="23">
        <v>10180105290.1</v>
      </c>
      <c r="R97" s="23">
        <v>934929877.89999998</v>
      </c>
      <c r="S97" s="23">
        <v>934929877.89999998</v>
      </c>
      <c r="T97" s="23">
        <v>934929877.89999962</v>
      </c>
      <c r="U97" s="12">
        <f t="shared" si="10"/>
        <v>0.91588601711385964</v>
      </c>
      <c r="V97" s="12">
        <f t="shared" si="11"/>
        <v>0</v>
      </c>
      <c r="W97" s="12">
        <f t="shared" si="12"/>
        <v>0.91588601711385964</v>
      </c>
    </row>
    <row r="98" spans="1:23" outlineLevel="2" x14ac:dyDescent="0.3">
      <c r="A98" s="10" t="s">
        <v>376</v>
      </c>
      <c r="B98" s="10" t="s">
        <v>423</v>
      </c>
      <c r="C98" s="10" t="s">
        <v>30</v>
      </c>
      <c r="D98" s="10" t="s">
        <v>45</v>
      </c>
      <c r="E98" s="10"/>
      <c r="F98" s="10">
        <v>280</v>
      </c>
      <c r="G98" s="10">
        <v>1111</v>
      </c>
      <c r="H98" s="10">
        <v>3480</v>
      </c>
      <c r="I98" s="11" t="s">
        <v>46</v>
      </c>
      <c r="J98" s="11"/>
      <c r="K98" s="23">
        <v>8271112673</v>
      </c>
      <c r="L98" s="23">
        <v>8271112673</v>
      </c>
      <c r="M98" s="23">
        <v>0</v>
      </c>
      <c r="N98" s="23">
        <v>0</v>
      </c>
      <c r="O98" s="23">
        <v>0</v>
      </c>
      <c r="P98" s="23">
        <v>7435227646.4200001</v>
      </c>
      <c r="Q98" s="23">
        <v>7435227646.4200001</v>
      </c>
      <c r="R98" s="23">
        <v>835885026.58000004</v>
      </c>
      <c r="S98" s="23">
        <v>835885026.58000004</v>
      </c>
      <c r="T98" s="23">
        <v>835885026.57999992</v>
      </c>
      <c r="U98" s="12">
        <f t="shared" si="10"/>
        <v>0.89893922865920561</v>
      </c>
      <c r="V98" s="12">
        <f t="shared" si="11"/>
        <v>0</v>
      </c>
      <c r="W98" s="12">
        <f t="shared" si="12"/>
        <v>0.89893922865920561</v>
      </c>
    </row>
    <row r="99" spans="1:23" outlineLevel="2" x14ac:dyDescent="0.3">
      <c r="A99" s="10" t="s">
        <v>376</v>
      </c>
      <c r="B99" s="10" t="s">
        <v>439</v>
      </c>
      <c r="C99" s="10" t="s">
        <v>30</v>
      </c>
      <c r="D99" s="10" t="s">
        <v>45</v>
      </c>
      <c r="E99" s="10"/>
      <c r="F99" s="10">
        <v>280</v>
      </c>
      <c r="G99" s="10">
        <v>1111</v>
      </c>
      <c r="H99" s="10">
        <v>3480</v>
      </c>
      <c r="I99" s="11" t="s">
        <v>46</v>
      </c>
      <c r="J99" s="11"/>
      <c r="K99" s="23">
        <v>4654408212</v>
      </c>
      <c r="L99" s="23">
        <v>4654408212</v>
      </c>
      <c r="M99" s="23">
        <v>0</v>
      </c>
      <c r="N99" s="23">
        <v>0</v>
      </c>
      <c r="O99" s="23">
        <v>0</v>
      </c>
      <c r="P99" s="23">
        <v>4051144254.98</v>
      </c>
      <c r="Q99" s="23">
        <v>4051144254.98</v>
      </c>
      <c r="R99" s="23">
        <v>603263957.01999998</v>
      </c>
      <c r="S99" s="23">
        <v>603263957.01999998</v>
      </c>
      <c r="T99" s="23">
        <v>603263957.01999998</v>
      </c>
      <c r="U99" s="12">
        <f t="shared" si="10"/>
        <v>0.8703886875533039</v>
      </c>
      <c r="V99" s="12">
        <f t="shared" si="11"/>
        <v>0</v>
      </c>
      <c r="W99" s="12">
        <f t="shared" si="12"/>
        <v>0.8703886875533039</v>
      </c>
    </row>
    <row r="100" spans="1:23" outlineLevel="1" x14ac:dyDescent="0.3">
      <c r="A100" s="44"/>
      <c r="B100" s="44"/>
      <c r="C100" s="44"/>
      <c r="D100" s="43" t="s">
        <v>459</v>
      </c>
      <c r="E100" s="44"/>
      <c r="F100" s="44"/>
      <c r="G100" s="44"/>
      <c r="H100" s="44"/>
      <c r="I100" s="45"/>
      <c r="J100" s="45"/>
      <c r="K100" s="36">
        <f t="shared" ref="K100:T100" si="14">SUBTOTAL(9,K86:K99)</f>
        <v>88154959900</v>
      </c>
      <c r="L100" s="36">
        <f t="shared" si="14"/>
        <v>88154959900</v>
      </c>
      <c r="M100" s="36">
        <f t="shared" si="14"/>
        <v>0</v>
      </c>
      <c r="N100" s="36">
        <f t="shared" si="14"/>
        <v>0</v>
      </c>
      <c r="O100" s="36">
        <f t="shared" si="14"/>
        <v>0</v>
      </c>
      <c r="P100" s="36">
        <f t="shared" si="14"/>
        <v>82297088240.459991</v>
      </c>
      <c r="Q100" s="36">
        <f t="shared" si="14"/>
        <v>82297088240.459991</v>
      </c>
      <c r="R100" s="36">
        <f t="shared" si="14"/>
        <v>5857871659.539999</v>
      </c>
      <c r="S100" s="36">
        <f t="shared" si="14"/>
        <v>5857871659.539999</v>
      </c>
      <c r="T100" s="36">
        <f t="shared" si="14"/>
        <v>5857871659.5400009</v>
      </c>
      <c r="U100" s="37">
        <f t="shared" si="10"/>
        <v>0.93355028842183152</v>
      </c>
      <c r="V100" s="37">
        <f t="shared" si="11"/>
        <v>0</v>
      </c>
      <c r="W100" s="37">
        <f t="shared" si="12"/>
        <v>0.93355028842183152</v>
      </c>
    </row>
    <row r="101" spans="1:23" outlineLevel="2" x14ac:dyDescent="0.3">
      <c r="A101" s="10" t="s">
        <v>28</v>
      </c>
      <c r="B101" s="10" t="s">
        <v>29</v>
      </c>
      <c r="C101" s="10" t="s">
        <v>30</v>
      </c>
      <c r="D101" s="10" t="s">
        <v>47</v>
      </c>
      <c r="E101" s="10"/>
      <c r="F101" s="10" t="s">
        <v>32</v>
      </c>
      <c r="G101" s="10">
        <v>1111</v>
      </c>
      <c r="H101" s="10">
        <v>3480</v>
      </c>
      <c r="I101" s="11" t="s">
        <v>48</v>
      </c>
      <c r="J101" s="11"/>
      <c r="K101" s="23">
        <v>427017720</v>
      </c>
      <c r="L101" s="23">
        <v>427017720</v>
      </c>
      <c r="M101" s="23">
        <v>0</v>
      </c>
      <c r="N101" s="23">
        <v>0</v>
      </c>
      <c r="O101" s="23">
        <v>0</v>
      </c>
      <c r="P101" s="23">
        <v>414184452.58999997</v>
      </c>
      <c r="Q101" s="23">
        <v>0</v>
      </c>
      <c r="R101" s="23">
        <v>12833267.41</v>
      </c>
      <c r="S101" s="23">
        <v>12833267.41</v>
      </c>
      <c r="T101" s="23">
        <v>12833267.410000026</v>
      </c>
      <c r="U101" s="12">
        <f t="shared" si="10"/>
        <v>0.96994675675285791</v>
      </c>
      <c r="V101" s="12">
        <f t="shared" si="11"/>
        <v>0</v>
      </c>
      <c r="W101" s="12">
        <f t="shared" si="12"/>
        <v>0.96994675675285791</v>
      </c>
    </row>
    <row r="102" spans="1:23" outlineLevel="2" x14ac:dyDescent="0.3">
      <c r="A102" s="10" t="s">
        <v>217</v>
      </c>
      <c r="B102" s="10" t="s">
        <v>29</v>
      </c>
      <c r="C102" s="10" t="s">
        <v>30</v>
      </c>
      <c r="D102" s="10" t="s">
        <v>47</v>
      </c>
      <c r="E102" s="10"/>
      <c r="F102" s="10" t="s">
        <v>32</v>
      </c>
      <c r="G102" s="10">
        <v>1111</v>
      </c>
      <c r="H102" s="10">
        <v>3480</v>
      </c>
      <c r="I102" s="11" t="s">
        <v>48</v>
      </c>
      <c r="J102" s="11"/>
      <c r="K102" s="23">
        <v>608735676</v>
      </c>
      <c r="L102" s="23">
        <v>608735676</v>
      </c>
      <c r="M102" s="23">
        <v>0</v>
      </c>
      <c r="N102" s="23">
        <v>0</v>
      </c>
      <c r="O102" s="23">
        <v>0</v>
      </c>
      <c r="P102" s="23">
        <v>608615480.05999994</v>
      </c>
      <c r="Q102" s="23">
        <v>0</v>
      </c>
      <c r="R102" s="23">
        <v>120195.94</v>
      </c>
      <c r="S102" s="23">
        <v>120195.94</v>
      </c>
      <c r="T102" s="23">
        <v>120195.94000005722</v>
      </c>
      <c r="U102" s="12">
        <f t="shared" si="10"/>
        <v>0.99980254822455972</v>
      </c>
      <c r="V102" s="12">
        <f t="shared" si="11"/>
        <v>0</v>
      </c>
      <c r="W102" s="12">
        <f t="shared" si="12"/>
        <v>0.99980254822455972</v>
      </c>
    </row>
    <row r="103" spans="1:23" outlineLevel="2" x14ac:dyDescent="0.3">
      <c r="A103" s="10" t="s">
        <v>273</v>
      </c>
      <c r="B103" s="10" t="s">
        <v>29</v>
      </c>
      <c r="C103" s="10" t="s">
        <v>30</v>
      </c>
      <c r="D103" s="10" t="s">
        <v>47</v>
      </c>
      <c r="E103" s="10"/>
      <c r="F103" s="10" t="s">
        <v>32</v>
      </c>
      <c r="G103" s="10">
        <v>1111</v>
      </c>
      <c r="H103" s="10">
        <v>3480</v>
      </c>
      <c r="I103" s="11" t="s">
        <v>48</v>
      </c>
      <c r="J103" s="11"/>
      <c r="K103" s="23">
        <v>415428795</v>
      </c>
      <c r="L103" s="23">
        <v>415428795</v>
      </c>
      <c r="M103" s="23">
        <v>0</v>
      </c>
      <c r="N103" s="23">
        <v>0</v>
      </c>
      <c r="O103" s="23">
        <v>0</v>
      </c>
      <c r="P103" s="23">
        <v>415428765.43000001</v>
      </c>
      <c r="Q103" s="23">
        <v>0</v>
      </c>
      <c r="R103" s="23">
        <v>29.57</v>
      </c>
      <c r="S103" s="23">
        <v>29.57</v>
      </c>
      <c r="T103" s="23">
        <v>29.569999992847443</v>
      </c>
      <c r="U103" s="12">
        <f t="shared" si="10"/>
        <v>0.99999992882053346</v>
      </c>
      <c r="V103" s="12">
        <f t="shared" si="11"/>
        <v>0</v>
      </c>
      <c r="W103" s="12">
        <f t="shared" si="12"/>
        <v>0.99999992882053346</v>
      </c>
    </row>
    <row r="104" spans="1:23" outlineLevel="2" x14ac:dyDescent="0.3">
      <c r="A104" s="10" t="s">
        <v>287</v>
      </c>
      <c r="B104" s="10" t="s">
        <v>29</v>
      </c>
      <c r="C104" s="10" t="s">
        <v>30</v>
      </c>
      <c r="D104" s="10" t="s">
        <v>47</v>
      </c>
      <c r="E104" s="10"/>
      <c r="F104" s="10" t="s">
        <v>32</v>
      </c>
      <c r="G104" s="10">
        <v>1111</v>
      </c>
      <c r="H104" s="10">
        <v>3480</v>
      </c>
      <c r="I104" s="11" t="s">
        <v>48</v>
      </c>
      <c r="J104" s="11"/>
      <c r="K104" s="23">
        <v>99809244</v>
      </c>
      <c r="L104" s="23">
        <v>99809244</v>
      </c>
      <c r="M104" s="23">
        <v>0</v>
      </c>
      <c r="N104" s="23">
        <v>0</v>
      </c>
      <c r="O104" s="23">
        <v>0</v>
      </c>
      <c r="P104" s="23">
        <v>99809236.989999995</v>
      </c>
      <c r="Q104" s="23">
        <v>0</v>
      </c>
      <c r="R104" s="23">
        <v>7.01</v>
      </c>
      <c r="S104" s="23">
        <v>7.01</v>
      </c>
      <c r="T104" s="23">
        <v>7.010000005364418</v>
      </c>
      <c r="U104" s="12">
        <f t="shared" si="10"/>
        <v>0.99999992976602448</v>
      </c>
      <c r="V104" s="12">
        <f t="shared" si="11"/>
        <v>0</v>
      </c>
      <c r="W104" s="12">
        <f t="shared" si="12"/>
        <v>0.99999992976602448</v>
      </c>
    </row>
    <row r="105" spans="1:23" outlineLevel="2" x14ac:dyDescent="0.3">
      <c r="A105" s="10" t="s">
        <v>301</v>
      </c>
      <c r="B105" s="10" t="s">
        <v>29</v>
      </c>
      <c r="C105" s="10" t="s">
        <v>30</v>
      </c>
      <c r="D105" s="10" t="s">
        <v>47</v>
      </c>
      <c r="E105" s="10"/>
      <c r="F105" s="10" t="s">
        <v>32</v>
      </c>
      <c r="G105" s="10">
        <v>1111</v>
      </c>
      <c r="H105" s="10">
        <v>3480</v>
      </c>
      <c r="I105" s="11" t="s">
        <v>48</v>
      </c>
      <c r="J105" s="11"/>
      <c r="K105" s="23">
        <v>330005321</v>
      </c>
      <c r="L105" s="23">
        <v>330005321</v>
      </c>
      <c r="M105" s="23">
        <v>0</v>
      </c>
      <c r="N105" s="23">
        <v>0</v>
      </c>
      <c r="O105" s="23">
        <v>0</v>
      </c>
      <c r="P105" s="23">
        <v>330005312.97000003</v>
      </c>
      <c r="Q105" s="23">
        <v>0</v>
      </c>
      <c r="R105" s="23">
        <v>8.0299999999999994</v>
      </c>
      <c r="S105" s="23">
        <v>8.0299999999999994</v>
      </c>
      <c r="T105" s="23">
        <v>8.0299999713897705</v>
      </c>
      <c r="U105" s="12">
        <f t="shared" si="10"/>
        <v>0.99999997566705912</v>
      </c>
      <c r="V105" s="12">
        <f t="shared" si="11"/>
        <v>0</v>
      </c>
      <c r="W105" s="12">
        <f t="shared" si="12"/>
        <v>0.99999997566705912</v>
      </c>
    </row>
    <row r="106" spans="1:23" outlineLevel="2" x14ac:dyDescent="0.3">
      <c r="A106" s="10" t="s">
        <v>317</v>
      </c>
      <c r="B106" s="10" t="s">
        <v>29</v>
      </c>
      <c r="C106" s="10" t="s">
        <v>30</v>
      </c>
      <c r="D106" s="10" t="s">
        <v>47</v>
      </c>
      <c r="E106" s="10"/>
      <c r="F106" s="10" t="s">
        <v>32</v>
      </c>
      <c r="G106" s="10">
        <v>1111</v>
      </c>
      <c r="H106" s="10">
        <v>3480</v>
      </c>
      <c r="I106" s="11" t="s">
        <v>48</v>
      </c>
      <c r="J106" s="11"/>
      <c r="K106" s="23">
        <v>79848101</v>
      </c>
      <c r="L106" s="23">
        <v>79848101</v>
      </c>
      <c r="M106" s="23">
        <v>0</v>
      </c>
      <c r="N106" s="23">
        <v>0</v>
      </c>
      <c r="O106" s="23">
        <v>0</v>
      </c>
      <c r="P106" s="23">
        <v>79848097.400000006</v>
      </c>
      <c r="Q106" s="23">
        <v>0</v>
      </c>
      <c r="R106" s="23">
        <v>3.6</v>
      </c>
      <c r="S106" s="23">
        <v>3.6</v>
      </c>
      <c r="T106" s="23">
        <v>3.5999999940395355</v>
      </c>
      <c r="U106" s="12">
        <f t="shared" si="10"/>
        <v>0.99999995491439431</v>
      </c>
      <c r="V106" s="12">
        <f t="shared" si="11"/>
        <v>0</v>
      </c>
      <c r="W106" s="12">
        <f t="shared" si="12"/>
        <v>0.99999995491439431</v>
      </c>
    </row>
    <row r="107" spans="1:23" outlineLevel="2" x14ac:dyDescent="0.3">
      <c r="A107" s="10" t="s">
        <v>323</v>
      </c>
      <c r="B107" s="10" t="s">
        <v>29</v>
      </c>
      <c r="C107" s="10" t="s">
        <v>30</v>
      </c>
      <c r="D107" s="10" t="s">
        <v>47</v>
      </c>
      <c r="E107" s="10"/>
      <c r="F107" s="10" t="s">
        <v>32</v>
      </c>
      <c r="G107" s="10">
        <v>1111</v>
      </c>
      <c r="H107" s="10">
        <v>3480</v>
      </c>
      <c r="I107" s="11" t="s">
        <v>48</v>
      </c>
      <c r="J107" s="11"/>
      <c r="K107" s="23">
        <v>1433709108</v>
      </c>
      <c r="L107" s="23">
        <v>1433709108</v>
      </c>
      <c r="M107" s="23">
        <v>0</v>
      </c>
      <c r="N107" s="23">
        <v>0</v>
      </c>
      <c r="O107" s="23">
        <v>0</v>
      </c>
      <c r="P107" s="23">
        <v>1433709107.25</v>
      </c>
      <c r="Q107" s="23">
        <v>0</v>
      </c>
      <c r="R107" s="23">
        <v>0.75</v>
      </c>
      <c r="S107" s="23">
        <v>0.75</v>
      </c>
      <c r="T107" s="23">
        <v>0.75</v>
      </c>
      <c r="U107" s="12">
        <f t="shared" si="10"/>
        <v>0.99999999947688134</v>
      </c>
      <c r="V107" s="12">
        <f t="shared" si="11"/>
        <v>0</v>
      </c>
      <c r="W107" s="12">
        <f t="shared" si="12"/>
        <v>0.99999999947688134</v>
      </c>
    </row>
    <row r="108" spans="1:23" outlineLevel="2" x14ac:dyDescent="0.3">
      <c r="A108" s="10" t="s">
        <v>339</v>
      </c>
      <c r="B108" s="10" t="s">
        <v>29</v>
      </c>
      <c r="C108" s="10" t="s">
        <v>30</v>
      </c>
      <c r="D108" s="10" t="s">
        <v>47</v>
      </c>
      <c r="E108" s="10"/>
      <c r="F108" s="10" t="s">
        <v>32</v>
      </c>
      <c r="G108" s="10">
        <v>1111</v>
      </c>
      <c r="H108" s="10">
        <v>3460</v>
      </c>
      <c r="I108" s="11" t="s">
        <v>48</v>
      </c>
      <c r="J108" s="11"/>
      <c r="K108" s="23">
        <v>43813644</v>
      </c>
      <c r="L108" s="23">
        <v>43813644</v>
      </c>
      <c r="M108" s="23">
        <v>0</v>
      </c>
      <c r="N108" s="23">
        <v>0</v>
      </c>
      <c r="O108" s="23">
        <v>0</v>
      </c>
      <c r="P108" s="23">
        <v>43518724.770000003</v>
      </c>
      <c r="Q108" s="23">
        <v>0</v>
      </c>
      <c r="R108" s="23">
        <v>294919.23</v>
      </c>
      <c r="S108" s="23">
        <v>294919.23</v>
      </c>
      <c r="T108" s="23">
        <v>294919.22999999672</v>
      </c>
      <c r="U108" s="12">
        <f t="shared" si="10"/>
        <v>0.99326878106737715</v>
      </c>
      <c r="V108" s="12">
        <f t="shared" si="11"/>
        <v>0</v>
      </c>
      <c r="W108" s="12">
        <f t="shared" si="12"/>
        <v>0.99326878106737715</v>
      </c>
    </row>
    <row r="109" spans="1:23" outlineLevel="2" x14ac:dyDescent="0.3">
      <c r="A109" s="10" t="s">
        <v>376</v>
      </c>
      <c r="B109" s="10" t="s">
        <v>377</v>
      </c>
      <c r="C109" s="10" t="s">
        <v>30</v>
      </c>
      <c r="D109" s="10" t="s">
        <v>47</v>
      </c>
      <c r="E109" s="10"/>
      <c r="F109" s="10">
        <v>280</v>
      </c>
      <c r="G109" s="10">
        <v>1111</v>
      </c>
      <c r="H109" s="10">
        <v>3410</v>
      </c>
      <c r="I109" s="11" t="s">
        <v>48</v>
      </c>
      <c r="J109" s="11"/>
      <c r="K109" s="23">
        <v>33769340466</v>
      </c>
      <c r="L109" s="23">
        <v>33769340466</v>
      </c>
      <c r="M109" s="23">
        <v>0</v>
      </c>
      <c r="N109" s="23">
        <v>0</v>
      </c>
      <c r="O109" s="23">
        <v>0</v>
      </c>
      <c r="P109" s="23">
        <v>33769340461.130001</v>
      </c>
      <c r="Q109" s="23">
        <v>13173669.369999999</v>
      </c>
      <c r="R109" s="23">
        <v>4.87</v>
      </c>
      <c r="S109" s="23">
        <v>4.87</v>
      </c>
      <c r="T109" s="23">
        <v>4.8699989318847656</v>
      </c>
      <c r="U109" s="12">
        <f t="shared" si="10"/>
        <v>0.99999999985578636</v>
      </c>
      <c r="V109" s="12">
        <f t="shared" si="11"/>
        <v>0</v>
      </c>
      <c r="W109" s="12">
        <f t="shared" si="12"/>
        <v>0.99999999985578636</v>
      </c>
    </row>
    <row r="110" spans="1:23" outlineLevel="2" x14ac:dyDescent="0.3">
      <c r="A110" s="10" t="s">
        <v>376</v>
      </c>
      <c r="B110" s="10" t="s">
        <v>388</v>
      </c>
      <c r="C110" s="10" t="s">
        <v>30</v>
      </c>
      <c r="D110" s="10" t="s">
        <v>47</v>
      </c>
      <c r="E110" s="10"/>
      <c r="F110" s="10">
        <v>280</v>
      </c>
      <c r="G110" s="10">
        <v>1111</v>
      </c>
      <c r="H110" s="10">
        <v>3420</v>
      </c>
      <c r="I110" s="11" t="s">
        <v>48</v>
      </c>
      <c r="J110" s="11"/>
      <c r="K110" s="23">
        <v>15685532870</v>
      </c>
      <c r="L110" s="23">
        <v>15685532870</v>
      </c>
      <c r="M110" s="23">
        <v>0</v>
      </c>
      <c r="N110" s="23">
        <v>0</v>
      </c>
      <c r="O110" s="23">
        <v>0</v>
      </c>
      <c r="P110" s="23">
        <v>15685532869.09</v>
      </c>
      <c r="Q110" s="23">
        <v>6673371.3300000001</v>
      </c>
      <c r="R110" s="23">
        <v>0.91</v>
      </c>
      <c r="S110" s="23">
        <v>0.91</v>
      </c>
      <c r="T110" s="23">
        <v>0.90999984741210938</v>
      </c>
      <c r="U110" s="12">
        <f t="shared" si="10"/>
        <v>0.99999999994198474</v>
      </c>
      <c r="V110" s="12">
        <f t="shared" si="11"/>
        <v>0</v>
      </c>
      <c r="W110" s="12">
        <f t="shared" si="12"/>
        <v>0.99999999994198474</v>
      </c>
    </row>
    <row r="111" spans="1:23" outlineLevel="2" x14ac:dyDescent="0.3">
      <c r="A111" s="10" t="s">
        <v>376</v>
      </c>
      <c r="B111" s="10" t="s">
        <v>409</v>
      </c>
      <c r="C111" s="10" t="s">
        <v>30</v>
      </c>
      <c r="D111" s="10" t="s">
        <v>47</v>
      </c>
      <c r="E111" s="10"/>
      <c r="F111" s="10">
        <v>280</v>
      </c>
      <c r="G111" s="10">
        <v>1111</v>
      </c>
      <c r="H111" s="10">
        <v>3420</v>
      </c>
      <c r="I111" s="11" t="s">
        <v>48</v>
      </c>
      <c r="J111" s="11"/>
      <c r="K111" s="23">
        <v>8673311447</v>
      </c>
      <c r="L111" s="23">
        <v>8673311447</v>
      </c>
      <c r="M111" s="23">
        <v>0</v>
      </c>
      <c r="N111" s="23">
        <v>0</v>
      </c>
      <c r="O111" s="23">
        <v>0</v>
      </c>
      <c r="P111" s="23">
        <v>8673311446.2399998</v>
      </c>
      <c r="Q111" s="23">
        <v>2514833.14</v>
      </c>
      <c r="R111" s="23">
        <v>0.76</v>
      </c>
      <c r="S111" s="23">
        <v>0.76</v>
      </c>
      <c r="T111" s="23">
        <v>0.76000022888183594</v>
      </c>
      <c r="U111" s="12">
        <f t="shared" si="10"/>
        <v>0.99999999991237487</v>
      </c>
      <c r="V111" s="12">
        <f t="shared" si="11"/>
        <v>0</v>
      </c>
      <c r="W111" s="12">
        <f t="shared" si="12"/>
        <v>0.99999999991237487</v>
      </c>
    </row>
    <row r="112" spans="1:23" outlineLevel="2" x14ac:dyDescent="0.3">
      <c r="A112" s="10" t="s">
        <v>376</v>
      </c>
      <c r="B112" s="10" t="s">
        <v>423</v>
      </c>
      <c r="C112" s="10" t="s">
        <v>30</v>
      </c>
      <c r="D112" s="10" t="s">
        <v>47</v>
      </c>
      <c r="E112" s="10"/>
      <c r="F112" s="10">
        <v>280</v>
      </c>
      <c r="G112" s="10">
        <v>1111</v>
      </c>
      <c r="H112" s="10">
        <v>3480</v>
      </c>
      <c r="I112" s="11" t="s">
        <v>48</v>
      </c>
      <c r="J112" s="11"/>
      <c r="K112" s="23">
        <v>6297059556</v>
      </c>
      <c r="L112" s="23">
        <v>6297059556</v>
      </c>
      <c r="M112" s="23">
        <v>0</v>
      </c>
      <c r="N112" s="23">
        <v>0</v>
      </c>
      <c r="O112" s="23">
        <v>0</v>
      </c>
      <c r="P112" s="23">
        <v>6297059555.6400003</v>
      </c>
      <c r="Q112" s="23">
        <v>401427.44</v>
      </c>
      <c r="R112" s="23">
        <v>0.36</v>
      </c>
      <c r="S112" s="23">
        <v>0.36</v>
      </c>
      <c r="T112" s="23">
        <v>0.35999965667724609</v>
      </c>
      <c r="U112" s="12">
        <f t="shared" si="10"/>
        <v>0.99999999994283051</v>
      </c>
      <c r="V112" s="12">
        <f t="shared" si="11"/>
        <v>0</v>
      </c>
      <c r="W112" s="12">
        <f t="shared" si="12"/>
        <v>0.99999999994283051</v>
      </c>
    </row>
    <row r="113" spans="1:23" outlineLevel="2" x14ac:dyDescent="0.3">
      <c r="A113" s="10" t="s">
        <v>376</v>
      </c>
      <c r="B113" s="10" t="s">
        <v>439</v>
      </c>
      <c r="C113" s="10" t="s">
        <v>30</v>
      </c>
      <c r="D113" s="10" t="s">
        <v>47</v>
      </c>
      <c r="E113" s="10"/>
      <c r="F113" s="10">
        <v>280</v>
      </c>
      <c r="G113" s="10">
        <v>1111</v>
      </c>
      <c r="H113" s="10">
        <v>3480</v>
      </c>
      <c r="I113" s="11" t="s">
        <v>48</v>
      </c>
      <c r="J113" s="11"/>
      <c r="K113" s="23">
        <v>3411561160</v>
      </c>
      <c r="L113" s="23">
        <v>3411561160</v>
      </c>
      <c r="M113" s="23">
        <v>0</v>
      </c>
      <c r="N113" s="23">
        <v>0</v>
      </c>
      <c r="O113" s="23">
        <v>0</v>
      </c>
      <c r="P113" s="23">
        <v>3411561159.0999999</v>
      </c>
      <c r="Q113" s="23">
        <v>1850766.99</v>
      </c>
      <c r="R113" s="23">
        <v>0.9</v>
      </c>
      <c r="S113" s="23">
        <v>0.9</v>
      </c>
      <c r="T113" s="23">
        <v>0.90000009536743164</v>
      </c>
      <c r="U113" s="12">
        <f t="shared" si="10"/>
        <v>0.99999999973619114</v>
      </c>
      <c r="V113" s="12">
        <f t="shared" si="11"/>
        <v>0</v>
      </c>
      <c r="W113" s="12">
        <f t="shared" si="12"/>
        <v>0.99999999973619114</v>
      </c>
    </row>
    <row r="114" spans="1:23" outlineLevel="1" x14ac:dyDescent="0.3">
      <c r="A114" s="44"/>
      <c r="B114" s="44"/>
      <c r="C114" s="44"/>
      <c r="D114" s="43" t="s">
        <v>460</v>
      </c>
      <c r="E114" s="44"/>
      <c r="F114" s="44"/>
      <c r="G114" s="44"/>
      <c r="H114" s="44"/>
      <c r="I114" s="45"/>
      <c r="J114" s="45"/>
      <c r="K114" s="36">
        <f t="shared" ref="K114:T114" si="15">SUBTOTAL(9,K101:K113)</f>
        <v>71275173108</v>
      </c>
      <c r="L114" s="36">
        <f t="shared" si="15"/>
        <v>71275173108</v>
      </c>
      <c r="M114" s="36">
        <f t="shared" si="15"/>
        <v>0</v>
      </c>
      <c r="N114" s="36">
        <f t="shared" si="15"/>
        <v>0</v>
      </c>
      <c r="O114" s="36">
        <f t="shared" si="15"/>
        <v>0</v>
      </c>
      <c r="P114" s="36">
        <f t="shared" si="15"/>
        <v>71261924668.660004</v>
      </c>
      <c r="Q114" s="36">
        <f t="shared" si="15"/>
        <v>24614068.27</v>
      </c>
      <c r="R114" s="36">
        <f t="shared" si="15"/>
        <v>13248439.339999998</v>
      </c>
      <c r="S114" s="36">
        <f t="shared" si="15"/>
        <v>13248439.339999998</v>
      </c>
      <c r="T114" s="36">
        <f t="shared" si="15"/>
        <v>13248439.339998804</v>
      </c>
      <c r="U114" s="37">
        <f t="shared" si="10"/>
        <v>0.99981412266344238</v>
      </c>
      <c r="V114" s="37">
        <f t="shared" si="11"/>
        <v>0</v>
      </c>
      <c r="W114" s="37">
        <f t="shared" si="12"/>
        <v>0.99981412266344238</v>
      </c>
    </row>
    <row r="115" spans="1:23" outlineLevel="2" x14ac:dyDescent="0.3">
      <c r="A115" s="10" t="s">
        <v>28</v>
      </c>
      <c r="B115" s="10" t="s">
        <v>29</v>
      </c>
      <c r="C115" s="10" t="s">
        <v>30</v>
      </c>
      <c r="D115" s="10" t="s">
        <v>49</v>
      </c>
      <c r="E115" s="10"/>
      <c r="F115" s="10" t="s">
        <v>32</v>
      </c>
      <c r="G115" s="10">
        <v>1111</v>
      </c>
      <c r="H115" s="10">
        <v>3480</v>
      </c>
      <c r="I115" s="11" t="s">
        <v>50</v>
      </c>
      <c r="J115" s="11"/>
      <c r="K115" s="23">
        <v>328095554</v>
      </c>
      <c r="L115" s="23">
        <v>328095554</v>
      </c>
      <c r="M115" s="23">
        <v>0</v>
      </c>
      <c r="N115" s="23">
        <v>0</v>
      </c>
      <c r="O115" s="23">
        <v>0</v>
      </c>
      <c r="P115" s="23">
        <v>288297133.05000001</v>
      </c>
      <c r="Q115" s="23">
        <v>241198958.47</v>
      </c>
      <c r="R115" s="23">
        <v>39798420.950000003</v>
      </c>
      <c r="S115" s="23">
        <v>39798420.950000003</v>
      </c>
      <c r="T115" s="23">
        <v>39798420.949999988</v>
      </c>
      <c r="U115" s="12">
        <f t="shared" si="10"/>
        <v>0.87869868864483303</v>
      </c>
      <c r="V115" s="12">
        <f t="shared" si="11"/>
        <v>0</v>
      </c>
      <c r="W115" s="12">
        <f t="shared" si="12"/>
        <v>0.87869868864483303</v>
      </c>
    </row>
    <row r="116" spans="1:23" outlineLevel="2" x14ac:dyDescent="0.3">
      <c r="A116" s="10" t="s">
        <v>217</v>
      </c>
      <c r="B116" s="10" t="s">
        <v>29</v>
      </c>
      <c r="C116" s="10" t="s">
        <v>30</v>
      </c>
      <c r="D116" s="10" t="s">
        <v>49</v>
      </c>
      <c r="E116" s="10"/>
      <c r="F116" s="10" t="s">
        <v>32</v>
      </c>
      <c r="G116" s="10">
        <v>1111</v>
      </c>
      <c r="H116" s="10">
        <v>3480</v>
      </c>
      <c r="I116" s="11" t="s">
        <v>50</v>
      </c>
      <c r="J116" s="11"/>
      <c r="K116" s="23">
        <v>397183293</v>
      </c>
      <c r="L116" s="23">
        <v>397183293</v>
      </c>
      <c r="M116" s="23">
        <v>0</v>
      </c>
      <c r="N116" s="23">
        <v>0</v>
      </c>
      <c r="O116" s="23">
        <v>0</v>
      </c>
      <c r="P116" s="23">
        <v>307899138.60000002</v>
      </c>
      <c r="Q116" s="23">
        <v>257679177.05000001</v>
      </c>
      <c r="R116" s="23">
        <v>89284154.400000006</v>
      </c>
      <c r="S116" s="23">
        <v>89284154.400000006</v>
      </c>
      <c r="T116" s="23">
        <v>89284154.399999976</v>
      </c>
      <c r="U116" s="12">
        <f t="shared" si="10"/>
        <v>0.77520667164618129</v>
      </c>
      <c r="V116" s="12">
        <f t="shared" si="11"/>
        <v>0</v>
      </c>
      <c r="W116" s="12">
        <f t="shared" si="12"/>
        <v>0.77520667164618129</v>
      </c>
    </row>
    <row r="117" spans="1:23" outlineLevel="2" x14ac:dyDescent="0.3">
      <c r="A117" s="10" t="s">
        <v>273</v>
      </c>
      <c r="B117" s="10" t="s">
        <v>29</v>
      </c>
      <c r="C117" s="10" t="s">
        <v>30</v>
      </c>
      <c r="D117" s="10" t="s">
        <v>49</v>
      </c>
      <c r="E117" s="10"/>
      <c r="F117" s="10" t="s">
        <v>32</v>
      </c>
      <c r="G117" s="10">
        <v>1111</v>
      </c>
      <c r="H117" s="10">
        <v>3480</v>
      </c>
      <c r="I117" s="11" t="s">
        <v>50</v>
      </c>
      <c r="J117" s="11"/>
      <c r="K117" s="23">
        <v>685863484</v>
      </c>
      <c r="L117" s="23">
        <v>685863484</v>
      </c>
      <c r="M117" s="23">
        <v>0</v>
      </c>
      <c r="N117" s="23">
        <v>0</v>
      </c>
      <c r="O117" s="23">
        <v>0</v>
      </c>
      <c r="P117" s="23">
        <v>630150179.73000002</v>
      </c>
      <c r="Q117" s="23">
        <v>526871972.08999997</v>
      </c>
      <c r="R117" s="23">
        <v>55713304.270000003</v>
      </c>
      <c r="S117" s="23">
        <v>55713304.270000003</v>
      </c>
      <c r="T117" s="23">
        <v>55713304.269999981</v>
      </c>
      <c r="U117" s="12">
        <f t="shared" si="10"/>
        <v>0.91876910555862168</v>
      </c>
      <c r="V117" s="12">
        <f t="shared" si="11"/>
        <v>0</v>
      </c>
      <c r="W117" s="12">
        <f t="shared" si="12"/>
        <v>0.91876910555862168</v>
      </c>
    </row>
    <row r="118" spans="1:23" outlineLevel="2" x14ac:dyDescent="0.3">
      <c r="A118" s="10" t="s">
        <v>287</v>
      </c>
      <c r="B118" s="10" t="s">
        <v>29</v>
      </c>
      <c r="C118" s="10" t="s">
        <v>30</v>
      </c>
      <c r="D118" s="10" t="s">
        <v>49</v>
      </c>
      <c r="E118" s="10"/>
      <c r="F118" s="10">
        <v>280</v>
      </c>
      <c r="G118" s="10">
        <v>1111</v>
      </c>
      <c r="H118" s="10">
        <v>3480</v>
      </c>
      <c r="I118" s="11" t="s">
        <v>50</v>
      </c>
      <c r="J118" s="11"/>
      <c r="K118" s="23">
        <v>2673984</v>
      </c>
      <c r="L118" s="23">
        <v>2673984</v>
      </c>
      <c r="M118" s="23">
        <v>0</v>
      </c>
      <c r="N118" s="23">
        <v>0</v>
      </c>
      <c r="O118" s="23">
        <v>0</v>
      </c>
      <c r="P118" s="23">
        <v>986618</v>
      </c>
      <c r="Q118" s="23">
        <v>986618</v>
      </c>
      <c r="R118" s="23">
        <v>1687366</v>
      </c>
      <c r="S118" s="23">
        <v>1687366</v>
      </c>
      <c r="T118" s="23">
        <v>1687366</v>
      </c>
      <c r="U118" s="12">
        <f t="shared" si="10"/>
        <v>0.36896929824561403</v>
      </c>
      <c r="V118" s="12">
        <f t="shared" si="11"/>
        <v>0</v>
      </c>
      <c r="W118" s="12">
        <f t="shared" si="12"/>
        <v>0.36896929824561403</v>
      </c>
    </row>
    <row r="119" spans="1:23" outlineLevel="2" x14ac:dyDescent="0.3">
      <c r="A119" s="10" t="s">
        <v>287</v>
      </c>
      <c r="B119" s="10" t="s">
        <v>29</v>
      </c>
      <c r="C119" s="10" t="s">
        <v>30</v>
      </c>
      <c r="D119" s="10" t="s">
        <v>49</v>
      </c>
      <c r="E119" s="10"/>
      <c r="F119" s="10" t="s">
        <v>32</v>
      </c>
      <c r="G119" s="10">
        <v>1111</v>
      </c>
      <c r="H119" s="10">
        <v>3480</v>
      </c>
      <c r="I119" s="11" t="s">
        <v>50</v>
      </c>
      <c r="J119" s="11"/>
      <c r="K119" s="23">
        <v>72519068</v>
      </c>
      <c r="L119" s="23">
        <v>72519068</v>
      </c>
      <c r="M119" s="23">
        <v>0</v>
      </c>
      <c r="N119" s="23">
        <v>0</v>
      </c>
      <c r="O119" s="23">
        <v>0</v>
      </c>
      <c r="P119" s="23">
        <v>58913225.75</v>
      </c>
      <c r="Q119" s="23">
        <v>49044810.100000001</v>
      </c>
      <c r="R119" s="23">
        <v>13605842.25</v>
      </c>
      <c r="S119" s="23">
        <v>13605842.25</v>
      </c>
      <c r="T119" s="23">
        <v>13605842.25</v>
      </c>
      <c r="U119" s="12">
        <f t="shared" si="10"/>
        <v>0.81238255502676893</v>
      </c>
      <c r="V119" s="12">
        <f t="shared" si="11"/>
        <v>0</v>
      </c>
      <c r="W119" s="12">
        <f t="shared" si="12"/>
        <v>0.81238255502676893</v>
      </c>
    </row>
    <row r="120" spans="1:23" outlineLevel="2" x14ac:dyDescent="0.3">
      <c r="A120" s="10" t="s">
        <v>301</v>
      </c>
      <c r="B120" s="10" t="s">
        <v>29</v>
      </c>
      <c r="C120" s="10" t="s">
        <v>30</v>
      </c>
      <c r="D120" s="10" t="s">
        <v>49</v>
      </c>
      <c r="E120" s="10"/>
      <c r="F120" s="10" t="s">
        <v>32</v>
      </c>
      <c r="G120" s="10">
        <v>1111</v>
      </c>
      <c r="H120" s="10">
        <v>3480</v>
      </c>
      <c r="I120" s="11" t="s">
        <v>50</v>
      </c>
      <c r="J120" s="11"/>
      <c r="K120" s="23">
        <v>488477586</v>
      </c>
      <c r="L120" s="23">
        <v>488477586</v>
      </c>
      <c r="M120" s="23">
        <v>0</v>
      </c>
      <c r="N120" s="23">
        <v>0</v>
      </c>
      <c r="O120" s="23">
        <v>0</v>
      </c>
      <c r="P120" s="23">
        <v>410515839.27999997</v>
      </c>
      <c r="Q120" s="23">
        <v>342946220.87</v>
      </c>
      <c r="R120" s="23">
        <v>77961746.719999999</v>
      </c>
      <c r="S120" s="23">
        <v>77961746.719999999</v>
      </c>
      <c r="T120" s="23">
        <v>77961746.720000029</v>
      </c>
      <c r="U120" s="12">
        <f t="shared" si="10"/>
        <v>0.84039851785543329</v>
      </c>
      <c r="V120" s="12">
        <f t="shared" si="11"/>
        <v>0</v>
      </c>
      <c r="W120" s="12">
        <f t="shared" si="12"/>
        <v>0.84039851785543329</v>
      </c>
    </row>
    <row r="121" spans="1:23" outlineLevel="2" x14ac:dyDescent="0.3">
      <c r="A121" s="10" t="s">
        <v>317</v>
      </c>
      <c r="B121" s="10" t="s">
        <v>29</v>
      </c>
      <c r="C121" s="10" t="s">
        <v>30</v>
      </c>
      <c r="D121" s="10" t="s">
        <v>49</v>
      </c>
      <c r="E121" s="10"/>
      <c r="F121" s="10" t="s">
        <v>32</v>
      </c>
      <c r="G121" s="10">
        <v>1111</v>
      </c>
      <c r="H121" s="10">
        <v>3480</v>
      </c>
      <c r="I121" s="11" t="s">
        <v>50</v>
      </c>
      <c r="J121" s="11"/>
      <c r="K121" s="23">
        <v>134110923</v>
      </c>
      <c r="L121" s="23">
        <v>134110923</v>
      </c>
      <c r="M121" s="23">
        <v>0</v>
      </c>
      <c r="N121" s="23">
        <v>0</v>
      </c>
      <c r="O121" s="23">
        <v>0</v>
      </c>
      <c r="P121" s="23">
        <v>119090794.72</v>
      </c>
      <c r="Q121" s="23">
        <v>98802473.329999998</v>
      </c>
      <c r="R121" s="23">
        <v>15020128.279999999</v>
      </c>
      <c r="S121" s="23">
        <v>15020128.279999999</v>
      </c>
      <c r="T121" s="23">
        <v>15020128.280000001</v>
      </c>
      <c r="U121" s="12">
        <f t="shared" si="10"/>
        <v>0.88800220038751054</v>
      </c>
      <c r="V121" s="12">
        <f t="shared" si="11"/>
        <v>0</v>
      </c>
      <c r="W121" s="12">
        <f t="shared" si="12"/>
        <v>0.88800220038751054</v>
      </c>
    </row>
    <row r="122" spans="1:23" outlineLevel="2" x14ac:dyDescent="0.3">
      <c r="A122" s="10" t="s">
        <v>323</v>
      </c>
      <c r="B122" s="10" t="s">
        <v>29</v>
      </c>
      <c r="C122" s="10" t="s">
        <v>30</v>
      </c>
      <c r="D122" s="10" t="s">
        <v>49</v>
      </c>
      <c r="E122" s="10"/>
      <c r="F122" s="10" t="s">
        <v>32</v>
      </c>
      <c r="G122" s="10">
        <v>1111</v>
      </c>
      <c r="H122" s="10">
        <v>3480</v>
      </c>
      <c r="I122" s="11" t="s">
        <v>50</v>
      </c>
      <c r="J122" s="11"/>
      <c r="K122" s="23">
        <v>2049151489</v>
      </c>
      <c r="L122" s="23">
        <v>2049151489</v>
      </c>
      <c r="M122" s="23">
        <v>0</v>
      </c>
      <c r="N122" s="23">
        <v>0</v>
      </c>
      <c r="O122" s="23">
        <v>0</v>
      </c>
      <c r="P122" s="23">
        <v>1975243941.8099999</v>
      </c>
      <c r="Q122" s="23">
        <v>1650231208.6300001</v>
      </c>
      <c r="R122" s="23">
        <v>73907547.189999998</v>
      </c>
      <c r="S122" s="23">
        <v>73907547.189999998</v>
      </c>
      <c r="T122" s="23">
        <v>73907547.190000057</v>
      </c>
      <c r="U122" s="12">
        <f t="shared" si="10"/>
        <v>0.96393260938161895</v>
      </c>
      <c r="V122" s="12">
        <f t="shared" si="11"/>
        <v>0</v>
      </c>
      <c r="W122" s="12">
        <f t="shared" si="12"/>
        <v>0.96393260938161895</v>
      </c>
    </row>
    <row r="123" spans="1:23" outlineLevel="2" x14ac:dyDescent="0.3">
      <c r="A123" s="10" t="s">
        <v>339</v>
      </c>
      <c r="B123" s="10" t="s">
        <v>29</v>
      </c>
      <c r="C123" s="10" t="s">
        <v>30</v>
      </c>
      <c r="D123" s="10" t="s">
        <v>49</v>
      </c>
      <c r="E123" s="10"/>
      <c r="F123" s="10" t="s">
        <v>32</v>
      </c>
      <c r="G123" s="10">
        <v>1111</v>
      </c>
      <c r="H123" s="10">
        <v>3460</v>
      </c>
      <c r="I123" s="11" t="s">
        <v>50</v>
      </c>
      <c r="J123" s="11"/>
      <c r="K123" s="23">
        <v>34993062</v>
      </c>
      <c r="L123" s="23">
        <v>34993062</v>
      </c>
      <c r="M123" s="23">
        <v>0</v>
      </c>
      <c r="N123" s="23">
        <v>0</v>
      </c>
      <c r="O123" s="23">
        <v>0</v>
      </c>
      <c r="P123" s="23">
        <v>28746542.440000001</v>
      </c>
      <c r="Q123" s="23">
        <v>24069398.550000001</v>
      </c>
      <c r="R123" s="23">
        <v>6246519.5599999996</v>
      </c>
      <c r="S123" s="23">
        <v>6246519.5599999996</v>
      </c>
      <c r="T123" s="23">
        <v>6246519.5599999987</v>
      </c>
      <c r="U123" s="12">
        <f t="shared" si="10"/>
        <v>0.82149262730995076</v>
      </c>
      <c r="V123" s="12">
        <f t="shared" si="11"/>
        <v>0</v>
      </c>
      <c r="W123" s="12">
        <f t="shared" si="12"/>
        <v>0.82149262730995076</v>
      </c>
    </row>
    <row r="124" spans="1:23" outlineLevel="2" x14ac:dyDescent="0.3">
      <c r="A124" s="10" t="s">
        <v>376</v>
      </c>
      <c r="B124" s="10" t="s">
        <v>377</v>
      </c>
      <c r="C124" s="10" t="s">
        <v>30</v>
      </c>
      <c r="D124" s="10" t="s">
        <v>49</v>
      </c>
      <c r="E124" s="10"/>
      <c r="F124" s="10">
        <v>280</v>
      </c>
      <c r="G124" s="10">
        <v>1111</v>
      </c>
      <c r="H124" s="10">
        <v>3410</v>
      </c>
      <c r="I124" s="11" t="s">
        <v>50</v>
      </c>
      <c r="J124" s="11"/>
      <c r="K124" s="23">
        <v>131645275080</v>
      </c>
      <c r="L124" s="23">
        <v>131645275080</v>
      </c>
      <c r="M124" s="23">
        <v>0</v>
      </c>
      <c r="N124" s="23">
        <v>0</v>
      </c>
      <c r="O124" s="23">
        <v>0</v>
      </c>
      <c r="P124" s="23">
        <v>118646210300.44</v>
      </c>
      <c r="Q124" s="23">
        <v>98299120027.119995</v>
      </c>
      <c r="R124" s="23">
        <v>12999064779.559999</v>
      </c>
      <c r="S124" s="23">
        <v>12999064779.559999</v>
      </c>
      <c r="T124" s="23">
        <v>12999064779.559998</v>
      </c>
      <c r="U124" s="12">
        <f t="shared" si="10"/>
        <v>0.90125688315315111</v>
      </c>
      <c r="V124" s="12">
        <f t="shared" si="11"/>
        <v>0</v>
      </c>
      <c r="W124" s="12">
        <f t="shared" si="12"/>
        <v>0.90125688315315111</v>
      </c>
    </row>
    <row r="125" spans="1:23" outlineLevel="2" x14ac:dyDescent="0.3">
      <c r="A125" s="10" t="s">
        <v>376</v>
      </c>
      <c r="B125" s="10" t="s">
        <v>388</v>
      </c>
      <c r="C125" s="10" t="s">
        <v>30</v>
      </c>
      <c r="D125" s="10" t="s">
        <v>49</v>
      </c>
      <c r="E125" s="10"/>
      <c r="F125" s="10">
        <v>280</v>
      </c>
      <c r="G125" s="10">
        <v>1111</v>
      </c>
      <c r="H125" s="10">
        <v>3420</v>
      </c>
      <c r="I125" s="11" t="s">
        <v>50</v>
      </c>
      <c r="J125" s="11"/>
      <c r="K125" s="23">
        <v>39169365555</v>
      </c>
      <c r="L125" s="23">
        <v>39169365555</v>
      </c>
      <c r="M125" s="23">
        <v>0</v>
      </c>
      <c r="N125" s="23">
        <v>0</v>
      </c>
      <c r="O125" s="23">
        <v>0</v>
      </c>
      <c r="P125" s="23">
        <v>36787034767.089996</v>
      </c>
      <c r="Q125" s="23">
        <v>33045296833.389999</v>
      </c>
      <c r="R125" s="23">
        <v>2382330787.9099998</v>
      </c>
      <c r="S125" s="23">
        <v>2382330787.9099998</v>
      </c>
      <c r="T125" s="23">
        <v>2382330787.9100037</v>
      </c>
      <c r="U125" s="12">
        <f t="shared" si="10"/>
        <v>0.93917872413417491</v>
      </c>
      <c r="V125" s="12">
        <f t="shared" si="11"/>
        <v>0</v>
      </c>
      <c r="W125" s="12">
        <f t="shared" si="12"/>
        <v>0.93917872413417491</v>
      </c>
    </row>
    <row r="126" spans="1:23" outlineLevel="2" x14ac:dyDescent="0.3">
      <c r="A126" s="10" t="s">
        <v>376</v>
      </c>
      <c r="B126" s="10" t="s">
        <v>409</v>
      </c>
      <c r="C126" s="10" t="s">
        <v>30</v>
      </c>
      <c r="D126" s="10" t="s">
        <v>49</v>
      </c>
      <c r="E126" s="10"/>
      <c r="F126" s="10">
        <v>280</v>
      </c>
      <c r="G126" s="10">
        <v>1111</v>
      </c>
      <c r="H126" s="10">
        <v>3420</v>
      </c>
      <c r="I126" s="11" t="s">
        <v>50</v>
      </c>
      <c r="J126" s="11"/>
      <c r="K126" s="23">
        <v>32247984628</v>
      </c>
      <c r="L126" s="23">
        <v>32247984628</v>
      </c>
      <c r="M126" s="23">
        <v>0</v>
      </c>
      <c r="N126" s="23">
        <v>0</v>
      </c>
      <c r="O126" s="23">
        <v>0</v>
      </c>
      <c r="P126" s="23">
        <v>29669969288.639999</v>
      </c>
      <c r="Q126" s="23">
        <v>25160104220.57</v>
      </c>
      <c r="R126" s="23">
        <v>2578015339.3600001</v>
      </c>
      <c r="S126" s="23">
        <v>2578015339.3600001</v>
      </c>
      <c r="T126" s="23">
        <v>2578015339.3600006</v>
      </c>
      <c r="U126" s="12">
        <f t="shared" si="10"/>
        <v>0.92005654402596115</v>
      </c>
      <c r="V126" s="12">
        <f t="shared" si="11"/>
        <v>0</v>
      </c>
      <c r="W126" s="12">
        <f t="shared" si="12"/>
        <v>0.92005654402596115</v>
      </c>
    </row>
    <row r="127" spans="1:23" outlineLevel="2" x14ac:dyDescent="0.3">
      <c r="A127" s="10" t="s">
        <v>376</v>
      </c>
      <c r="B127" s="10" t="s">
        <v>423</v>
      </c>
      <c r="C127" s="10" t="s">
        <v>30</v>
      </c>
      <c r="D127" s="10" t="s">
        <v>49</v>
      </c>
      <c r="E127" s="10"/>
      <c r="F127" s="10">
        <v>280</v>
      </c>
      <c r="G127" s="10">
        <v>1111</v>
      </c>
      <c r="H127" s="10">
        <v>3480</v>
      </c>
      <c r="I127" s="11" t="s">
        <v>50</v>
      </c>
      <c r="J127" s="11"/>
      <c r="K127" s="23">
        <v>15578404965</v>
      </c>
      <c r="L127" s="23">
        <v>15578404965</v>
      </c>
      <c r="M127" s="23">
        <v>0</v>
      </c>
      <c r="N127" s="23">
        <v>0</v>
      </c>
      <c r="O127" s="23">
        <v>0</v>
      </c>
      <c r="P127" s="23">
        <v>13485841238.469999</v>
      </c>
      <c r="Q127" s="23">
        <v>11525422877.610001</v>
      </c>
      <c r="R127" s="23">
        <v>2092563726.53</v>
      </c>
      <c r="S127" s="23">
        <v>2092563726.53</v>
      </c>
      <c r="T127" s="23">
        <v>2092563726.5300007</v>
      </c>
      <c r="U127" s="12">
        <f t="shared" si="10"/>
        <v>0.86567535436192833</v>
      </c>
      <c r="V127" s="12">
        <f t="shared" si="11"/>
        <v>0</v>
      </c>
      <c r="W127" s="12">
        <f t="shared" si="12"/>
        <v>0.86567535436192833</v>
      </c>
    </row>
    <row r="128" spans="1:23" outlineLevel="2" x14ac:dyDescent="0.3">
      <c r="A128" s="10" t="s">
        <v>376</v>
      </c>
      <c r="B128" s="10" t="s">
        <v>439</v>
      </c>
      <c r="C128" s="10" t="s">
        <v>30</v>
      </c>
      <c r="D128" s="10" t="s">
        <v>49</v>
      </c>
      <c r="E128" s="10"/>
      <c r="F128" s="10">
        <v>280</v>
      </c>
      <c r="G128" s="10">
        <v>1111</v>
      </c>
      <c r="H128" s="10">
        <v>3480</v>
      </c>
      <c r="I128" s="11" t="s">
        <v>50</v>
      </c>
      <c r="J128" s="11"/>
      <c r="K128" s="23">
        <v>8358451019</v>
      </c>
      <c r="L128" s="23">
        <v>8358451019</v>
      </c>
      <c r="M128" s="23">
        <v>0</v>
      </c>
      <c r="N128" s="23">
        <v>0</v>
      </c>
      <c r="O128" s="23">
        <v>0</v>
      </c>
      <c r="P128" s="23">
        <v>7331000690.0500002</v>
      </c>
      <c r="Q128" s="23">
        <v>6249242605.8500004</v>
      </c>
      <c r="R128" s="23">
        <v>1027450328.95</v>
      </c>
      <c r="S128" s="23">
        <v>1027450328.95</v>
      </c>
      <c r="T128" s="23">
        <v>1027450328.9499998</v>
      </c>
      <c r="U128" s="12">
        <f t="shared" si="10"/>
        <v>0.87707646708529452</v>
      </c>
      <c r="V128" s="12">
        <f t="shared" si="11"/>
        <v>0</v>
      </c>
      <c r="W128" s="12">
        <f t="shared" si="12"/>
        <v>0.87707646708529452</v>
      </c>
    </row>
    <row r="129" spans="1:23" outlineLevel="1" x14ac:dyDescent="0.3">
      <c r="A129" s="44"/>
      <c r="B129" s="44"/>
      <c r="C129" s="44"/>
      <c r="D129" s="43" t="s">
        <v>461</v>
      </c>
      <c r="E129" s="44"/>
      <c r="F129" s="44"/>
      <c r="G129" s="44"/>
      <c r="H129" s="44"/>
      <c r="I129" s="45"/>
      <c r="J129" s="45"/>
      <c r="K129" s="36">
        <f t="shared" ref="K129:T129" si="16">SUBTOTAL(9,K115:K128)</f>
        <v>231192549690</v>
      </c>
      <c r="L129" s="36">
        <f t="shared" si="16"/>
        <v>231192549690</v>
      </c>
      <c r="M129" s="36">
        <f t="shared" si="16"/>
        <v>0</v>
      </c>
      <c r="N129" s="36">
        <f t="shared" si="16"/>
        <v>0</v>
      </c>
      <c r="O129" s="36">
        <f t="shared" si="16"/>
        <v>0</v>
      </c>
      <c r="P129" s="36">
        <f t="shared" si="16"/>
        <v>209739899698.06998</v>
      </c>
      <c r="Q129" s="36">
        <f t="shared" si="16"/>
        <v>177471017401.62997</v>
      </c>
      <c r="R129" s="36">
        <f t="shared" si="16"/>
        <v>21452649991.93</v>
      </c>
      <c r="S129" s="36">
        <f t="shared" si="16"/>
        <v>21452649991.93</v>
      </c>
      <c r="T129" s="36">
        <f t="shared" si="16"/>
        <v>21452649991.930004</v>
      </c>
      <c r="U129" s="37">
        <f t="shared" si="10"/>
        <v>0.90720873133370727</v>
      </c>
      <c r="V129" s="37">
        <f t="shared" si="11"/>
        <v>0</v>
      </c>
      <c r="W129" s="37">
        <f t="shared" si="12"/>
        <v>0.90720873133370727</v>
      </c>
    </row>
    <row r="130" spans="1:23" ht="57.6" outlineLevel="2" x14ac:dyDescent="0.3">
      <c r="A130" s="10" t="s">
        <v>28</v>
      </c>
      <c r="B130" s="10" t="s">
        <v>29</v>
      </c>
      <c r="C130" s="10" t="s">
        <v>30</v>
      </c>
      <c r="D130" s="10" t="s">
        <v>51</v>
      </c>
      <c r="E130" s="10" t="s">
        <v>52</v>
      </c>
      <c r="F130" s="10" t="s">
        <v>32</v>
      </c>
      <c r="G130" s="10">
        <v>1112</v>
      </c>
      <c r="H130" s="10">
        <v>3480</v>
      </c>
      <c r="I130" s="11" t="s">
        <v>53</v>
      </c>
      <c r="J130" s="11"/>
      <c r="K130" s="23">
        <v>555454780</v>
      </c>
      <c r="L130" s="23">
        <v>555454780</v>
      </c>
      <c r="M130" s="23">
        <v>0</v>
      </c>
      <c r="N130" s="23">
        <v>0</v>
      </c>
      <c r="O130" s="23">
        <v>0</v>
      </c>
      <c r="P130" s="23">
        <v>510089548</v>
      </c>
      <c r="Q130" s="23">
        <v>510089548</v>
      </c>
      <c r="R130" s="23">
        <v>45365232</v>
      </c>
      <c r="S130" s="23">
        <v>45365232</v>
      </c>
      <c r="T130" s="23">
        <v>45365232</v>
      </c>
      <c r="U130" s="12">
        <f t="shared" si="10"/>
        <v>0.91832776738369237</v>
      </c>
      <c r="V130" s="12">
        <f t="shared" si="11"/>
        <v>0</v>
      </c>
      <c r="W130" s="12">
        <f t="shared" si="12"/>
        <v>0.91832776738369237</v>
      </c>
    </row>
    <row r="131" spans="1:23" ht="57.6" outlineLevel="2" x14ac:dyDescent="0.3">
      <c r="A131" s="10" t="s">
        <v>217</v>
      </c>
      <c r="B131" s="10" t="s">
        <v>29</v>
      </c>
      <c r="C131" s="10" t="s">
        <v>30</v>
      </c>
      <c r="D131" s="10" t="s">
        <v>51</v>
      </c>
      <c r="E131" s="10" t="s">
        <v>52</v>
      </c>
      <c r="F131" s="10" t="s">
        <v>32</v>
      </c>
      <c r="G131" s="10">
        <v>1112</v>
      </c>
      <c r="H131" s="10">
        <v>3480</v>
      </c>
      <c r="I131" s="11" t="s">
        <v>53</v>
      </c>
      <c r="J131" s="11"/>
      <c r="K131" s="23">
        <v>847233828</v>
      </c>
      <c r="L131" s="23">
        <v>847233828</v>
      </c>
      <c r="M131" s="23">
        <v>0</v>
      </c>
      <c r="N131" s="23">
        <v>0</v>
      </c>
      <c r="O131" s="23">
        <v>0</v>
      </c>
      <c r="P131" s="23">
        <v>764364039</v>
      </c>
      <c r="Q131" s="23">
        <v>764364039</v>
      </c>
      <c r="R131" s="23">
        <v>82869789</v>
      </c>
      <c r="S131" s="23">
        <v>82869789</v>
      </c>
      <c r="T131" s="23">
        <v>82869789</v>
      </c>
      <c r="U131" s="12">
        <f t="shared" si="10"/>
        <v>0.90218781844957208</v>
      </c>
      <c r="V131" s="12">
        <f t="shared" si="11"/>
        <v>0</v>
      </c>
      <c r="W131" s="12">
        <f t="shared" si="12"/>
        <v>0.90218781844957208</v>
      </c>
    </row>
    <row r="132" spans="1:23" ht="57.6" outlineLevel="2" x14ac:dyDescent="0.3">
      <c r="A132" s="10" t="s">
        <v>273</v>
      </c>
      <c r="B132" s="10" t="s">
        <v>29</v>
      </c>
      <c r="C132" s="10" t="s">
        <v>30</v>
      </c>
      <c r="D132" s="10" t="s">
        <v>51</v>
      </c>
      <c r="E132" s="10" t="s">
        <v>52</v>
      </c>
      <c r="F132" s="10" t="s">
        <v>32</v>
      </c>
      <c r="G132" s="10">
        <v>1112</v>
      </c>
      <c r="H132" s="10">
        <v>3480</v>
      </c>
      <c r="I132" s="11" t="s">
        <v>53</v>
      </c>
      <c r="J132" s="11"/>
      <c r="K132" s="23">
        <v>571192728</v>
      </c>
      <c r="L132" s="23">
        <v>571192728</v>
      </c>
      <c r="M132" s="23">
        <v>0</v>
      </c>
      <c r="N132" s="23">
        <v>0</v>
      </c>
      <c r="O132" s="23">
        <v>0</v>
      </c>
      <c r="P132" s="23">
        <v>547500043</v>
      </c>
      <c r="Q132" s="23">
        <v>547500043</v>
      </c>
      <c r="R132" s="23">
        <v>23692685</v>
      </c>
      <c r="S132" s="23">
        <v>23692685</v>
      </c>
      <c r="T132" s="23">
        <v>23692685</v>
      </c>
      <c r="U132" s="12">
        <f t="shared" si="10"/>
        <v>0.95852068165685755</v>
      </c>
      <c r="V132" s="12">
        <f t="shared" si="11"/>
        <v>0</v>
      </c>
      <c r="W132" s="12">
        <f t="shared" si="12"/>
        <v>0.95852068165685755</v>
      </c>
    </row>
    <row r="133" spans="1:23" ht="57.6" outlineLevel="2" x14ac:dyDescent="0.3">
      <c r="A133" s="10" t="s">
        <v>287</v>
      </c>
      <c r="B133" s="10" t="s">
        <v>29</v>
      </c>
      <c r="C133" s="10" t="s">
        <v>30</v>
      </c>
      <c r="D133" s="10" t="s">
        <v>51</v>
      </c>
      <c r="E133" s="10" t="s">
        <v>52</v>
      </c>
      <c r="F133" s="10">
        <v>280</v>
      </c>
      <c r="G133" s="10">
        <v>1112</v>
      </c>
      <c r="H133" s="10">
        <v>3480</v>
      </c>
      <c r="I133" s="11" t="s">
        <v>53</v>
      </c>
      <c r="J133" s="11"/>
      <c r="K133" s="23">
        <v>9230996</v>
      </c>
      <c r="L133" s="23">
        <v>9230996</v>
      </c>
      <c r="M133" s="23">
        <v>0</v>
      </c>
      <c r="N133" s="23">
        <v>0</v>
      </c>
      <c r="O133" s="23">
        <v>0</v>
      </c>
      <c r="P133" s="23">
        <v>0</v>
      </c>
      <c r="Q133" s="23">
        <v>0</v>
      </c>
      <c r="R133" s="23">
        <v>9230996</v>
      </c>
      <c r="S133" s="23">
        <v>9230996</v>
      </c>
      <c r="T133" s="23">
        <v>9230996</v>
      </c>
      <c r="U133" s="12">
        <f t="shared" si="10"/>
        <v>0</v>
      </c>
      <c r="V133" s="12">
        <f t="shared" si="11"/>
        <v>0</v>
      </c>
      <c r="W133" s="12">
        <f t="shared" si="12"/>
        <v>0</v>
      </c>
    </row>
    <row r="134" spans="1:23" ht="57.6" outlineLevel="2" x14ac:dyDescent="0.3">
      <c r="A134" s="10" t="s">
        <v>287</v>
      </c>
      <c r="B134" s="10" t="s">
        <v>29</v>
      </c>
      <c r="C134" s="10" t="s">
        <v>30</v>
      </c>
      <c r="D134" s="10" t="s">
        <v>51</v>
      </c>
      <c r="E134" s="10" t="s">
        <v>52</v>
      </c>
      <c r="F134" s="10" t="s">
        <v>32</v>
      </c>
      <c r="G134" s="10">
        <v>1112</v>
      </c>
      <c r="H134" s="10">
        <v>3480</v>
      </c>
      <c r="I134" s="11" t="s">
        <v>53</v>
      </c>
      <c r="J134" s="11"/>
      <c r="K134" s="23">
        <v>132672450</v>
      </c>
      <c r="L134" s="23">
        <v>132672450</v>
      </c>
      <c r="M134" s="23">
        <v>0</v>
      </c>
      <c r="N134" s="23">
        <v>0</v>
      </c>
      <c r="O134" s="23">
        <v>0</v>
      </c>
      <c r="P134" s="23">
        <v>128777316</v>
      </c>
      <c r="Q134" s="23">
        <v>128777316</v>
      </c>
      <c r="R134" s="23">
        <v>3895134</v>
      </c>
      <c r="S134" s="23">
        <v>3895134</v>
      </c>
      <c r="T134" s="23">
        <v>3895134</v>
      </c>
      <c r="U134" s="12">
        <f t="shared" si="10"/>
        <v>0.97064097331435428</v>
      </c>
      <c r="V134" s="12">
        <f t="shared" si="11"/>
        <v>0</v>
      </c>
      <c r="W134" s="12">
        <f t="shared" si="12"/>
        <v>0.97064097331435428</v>
      </c>
    </row>
    <row r="135" spans="1:23" ht="57.6" outlineLevel="2" x14ac:dyDescent="0.3">
      <c r="A135" s="10" t="s">
        <v>301</v>
      </c>
      <c r="B135" s="10" t="s">
        <v>29</v>
      </c>
      <c r="C135" s="10" t="s">
        <v>30</v>
      </c>
      <c r="D135" s="10" t="s">
        <v>51</v>
      </c>
      <c r="E135" s="10" t="s">
        <v>52</v>
      </c>
      <c r="F135" s="10" t="s">
        <v>32</v>
      </c>
      <c r="G135" s="10">
        <v>1112</v>
      </c>
      <c r="H135" s="10">
        <v>3480</v>
      </c>
      <c r="I135" s="11" t="s">
        <v>53</v>
      </c>
      <c r="J135" s="11"/>
      <c r="K135" s="23">
        <v>442980133</v>
      </c>
      <c r="L135" s="23">
        <v>442980133</v>
      </c>
      <c r="M135" s="23">
        <v>0</v>
      </c>
      <c r="N135" s="23">
        <v>0</v>
      </c>
      <c r="O135" s="23">
        <v>0</v>
      </c>
      <c r="P135" s="23">
        <v>413366757</v>
      </c>
      <c r="Q135" s="23">
        <v>413366757</v>
      </c>
      <c r="R135" s="23">
        <v>29613376</v>
      </c>
      <c r="S135" s="23">
        <v>29613376</v>
      </c>
      <c r="T135" s="23">
        <v>29613376</v>
      </c>
      <c r="U135" s="12">
        <f t="shared" si="10"/>
        <v>0.93314965210866463</v>
      </c>
      <c r="V135" s="12">
        <f t="shared" si="11"/>
        <v>0</v>
      </c>
      <c r="W135" s="12">
        <f t="shared" si="12"/>
        <v>0.93314965210866463</v>
      </c>
    </row>
    <row r="136" spans="1:23" ht="57.6" outlineLevel="2" x14ac:dyDescent="0.3">
      <c r="A136" s="10" t="s">
        <v>317</v>
      </c>
      <c r="B136" s="10" t="s">
        <v>29</v>
      </c>
      <c r="C136" s="10" t="s">
        <v>30</v>
      </c>
      <c r="D136" s="10" t="s">
        <v>51</v>
      </c>
      <c r="E136" s="10" t="s">
        <v>52</v>
      </c>
      <c r="F136" s="10" t="s">
        <v>32</v>
      </c>
      <c r="G136" s="10">
        <v>1112</v>
      </c>
      <c r="H136" s="10">
        <v>3480</v>
      </c>
      <c r="I136" s="11" t="s">
        <v>53</v>
      </c>
      <c r="J136" s="11"/>
      <c r="K136" s="23">
        <v>113996641</v>
      </c>
      <c r="L136" s="23">
        <v>113996641</v>
      </c>
      <c r="M136" s="23">
        <v>0</v>
      </c>
      <c r="N136" s="23">
        <v>0</v>
      </c>
      <c r="O136" s="23">
        <v>0</v>
      </c>
      <c r="P136" s="23">
        <v>101761990</v>
      </c>
      <c r="Q136" s="23">
        <v>101761990</v>
      </c>
      <c r="R136" s="23">
        <v>12234651</v>
      </c>
      <c r="S136" s="23">
        <v>12234651</v>
      </c>
      <c r="T136" s="23">
        <v>12234651</v>
      </c>
      <c r="U136" s="12">
        <f t="shared" si="10"/>
        <v>0.89267533768823948</v>
      </c>
      <c r="V136" s="12">
        <f t="shared" si="11"/>
        <v>0</v>
      </c>
      <c r="W136" s="12">
        <f t="shared" si="12"/>
        <v>0.89267533768823948</v>
      </c>
    </row>
    <row r="137" spans="1:23" ht="57.6" outlineLevel="2" x14ac:dyDescent="0.3">
      <c r="A137" s="10" t="s">
        <v>323</v>
      </c>
      <c r="B137" s="10" t="s">
        <v>29</v>
      </c>
      <c r="C137" s="10" t="s">
        <v>30</v>
      </c>
      <c r="D137" s="10" t="s">
        <v>51</v>
      </c>
      <c r="E137" s="10" t="s">
        <v>52</v>
      </c>
      <c r="F137" s="10" t="s">
        <v>32</v>
      </c>
      <c r="G137" s="10">
        <v>1112</v>
      </c>
      <c r="H137" s="10">
        <v>3480</v>
      </c>
      <c r="I137" s="11" t="s">
        <v>53</v>
      </c>
      <c r="J137" s="11"/>
      <c r="K137" s="23">
        <v>1869971923</v>
      </c>
      <c r="L137" s="23">
        <v>1869971923</v>
      </c>
      <c r="M137" s="23">
        <v>0</v>
      </c>
      <c r="N137" s="23">
        <v>0</v>
      </c>
      <c r="O137" s="23">
        <v>0</v>
      </c>
      <c r="P137" s="23">
        <v>1837719651</v>
      </c>
      <c r="Q137" s="23">
        <v>1837719651</v>
      </c>
      <c r="R137" s="23">
        <v>32252272</v>
      </c>
      <c r="S137" s="23">
        <v>32252272</v>
      </c>
      <c r="T137" s="23">
        <v>32252272</v>
      </c>
      <c r="U137" s="12">
        <f t="shared" si="10"/>
        <v>0.98275253676094898</v>
      </c>
      <c r="V137" s="12">
        <f t="shared" si="11"/>
        <v>0</v>
      </c>
      <c r="W137" s="12">
        <f t="shared" si="12"/>
        <v>0.98275253676094898</v>
      </c>
    </row>
    <row r="138" spans="1:23" ht="57.6" outlineLevel="2" x14ac:dyDescent="0.3">
      <c r="A138" s="10" t="s">
        <v>339</v>
      </c>
      <c r="B138" s="10" t="s">
        <v>29</v>
      </c>
      <c r="C138" s="10" t="s">
        <v>30</v>
      </c>
      <c r="D138" s="10" t="s">
        <v>51</v>
      </c>
      <c r="E138" s="10" t="s">
        <v>52</v>
      </c>
      <c r="F138" s="10" t="s">
        <v>32</v>
      </c>
      <c r="G138" s="10">
        <v>1112</v>
      </c>
      <c r="H138" s="10">
        <v>3460</v>
      </c>
      <c r="I138" s="11" t="s">
        <v>53</v>
      </c>
      <c r="J138" s="11"/>
      <c r="K138" s="23">
        <v>57792342</v>
      </c>
      <c r="L138" s="23">
        <v>57792342</v>
      </c>
      <c r="M138" s="23">
        <v>0</v>
      </c>
      <c r="N138" s="23">
        <v>0</v>
      </c>
      <c r="O138" s="23">
        <v>0</v>
      </c>
      <c r="P138" s="23">
        <v>53673394</v>
      </c>
      <c r="Q138" s="23">
        <v>53673394</v>
      </c>
      <c r="R138" s="23">
        <v>4118948</v>
      </c>
      <c r="S138" s="23">
        <v>4118948</v>
      </c>
      <c r="T138" s="23">
        <v>4118948</v>
      </c>
      <c r="U138" s="12">
        <f t="shared" si="10"/>
        <v>0.92872848101570271</v>
      </c>
      <c r="V138" s="12">
        <f t="shared" si="11"/>
        <v>0</v>
      </c>
      <c r="W138" s="12">
        <f t="shared" si="12"/>
        <v>0.92872848101570271</v>
      </c>
    </row>
    <row r="139" spans="1:23" ht="57.6" outlineLevel="2" x14ac:dyDescent="0.3">
      <c r="A139" s="10" t="s">
        <v>376</v>
      </c>
      <c r="B139" s="10" t="s">
        <v>377</v>
      </c>
      <c r="C139" s="10" t="s">
        <v>30</v>
      </c>
      <c r="D139" s="10" t="s">
        <v>51</v>
      </c>
      <c r="E139" s="10" t="s">
        <v>52</v>
      </c>
      <c r="F139" s="10">
        <v>280</v>
      </c>
      <c r="G139" s="10">
        <v>1112</v>
      </c>
      <c r="H139" s="10">
        <v>3410</v>
      </c>
      <c r="I139" s="11" t="s">
        <v>53</v>
      </c>
      <c r="J139" s="11"/>
      <c r="K139" s="23">
        <v>44622595572</v>
      </c>
      <c r="L139" s="23">
        <v>44622595572</v>
      </c>
      <c r="M139" s="23">
        <v>0</v>
      </c>
      <c r="N139" s="23">
        <v>0</v>
      </c>
      <c r="O139" s="23">
        <v>0</v>
      </c>
      <c r="P139" s="23">
        <v>42789382331</v>
      </c>
      <c r="Q139" s="23">
        <v>42789382331</v>
      </c>
      <c r="R139" s="23">
        <v>1833213241</v>
      </c>
      <c r="S139" s="23">
        <v>1833213241</v>
      </c>
      <c r="T139" s="23">
        <v>1833213241</v>
      </c>
      <c r="U139" s="12">
        <f t="shared" ref="U139:U202" si="17">+P139/L139</f>
        <v>0.95891737767602403</v>
      </c>
      <c r="V139" s="12">
        <f t="shared" ref="V139:V202" si="18">+(M139+N139+O139)/L139</f>
        <v>0</v>
      </c>
      <c r="W139" s="12">
        <f t="shared" ref="W139:W202" si="19">+U139+V139</f>
        <v>0.95891737767602403</v>
      </c>
    </row>
    <row r="140" spans="1:23" ht="57.6" outlineLevel="2" x14ac:dyDescent="0.3">
      <c r="A140" s="10" t="s">
        <v>376</v>
      </c>
      <c r="B140" s="10" t="s">
        <v>388</v>
      </c>
      <c r="C140" s="10" t="s">
        <v>30</v>
      </c>
      <c r="D140" s="10" t="s">
        <v>51</v>
      </c>
      <c r="E140" s="10" t="s">
        <v>52</v>
      </c>
      <c r="F140" s="10">
        <v>280</v>
      </c>
      <c r="G140" s="10">
        <v>1112</v>
      </c>
      <c r="H140" s="10">
        <v>3420</v>
      </c>
      <c r="I140" s="11" t="s">
        <v>53</v>
      </c>
      <c r="J140" s="11"/>
      <c r="K140" s="23">
        <v>20628137690</v>
      </c>
      <c r="L140" s="23">
        <v>20628137690</v>
      </c>
      <c r="M140" s="23">
        <v>0</v>
      </c>
      <c r="N140" s="23">
        <v>0</v>
      </c>
      <c r="O140" s="23">
        <v>0</v>
      </c>
      <c r="P140" s="23">
        <v>19935077477</v>
      </c>
      <c r="Q140" s="23">
        <v>19935077477</v>
      </c>
      <c r="R140" s="23">
        <v>693060213</v>
      </c>
      <c r="S140" s="23">
        <v>693060213</v>
      </c>
      <c r="T140" s="23">
        <v>693060213</v>
      </c>
      <c r="U140" s="12">
        <f t="shared" si="17"/>
        <v>0.96640219183062859</v>
      </c>
      <c r="V140" s="12">
        <f t="shared" si="18"/>
        <v>0</v>
      </c>
      <c r="W140" s="12">
        <f t="shared" si="19"/>
        <v>0.96640219183062859</v>
      </c>
    </row>
    <row r="141" spans="1:23" ht="57.6" outlineLevel="2" x14ac:dyDescent="0.3">
      <c r="A141" s="10" t="s">
        <v>376</v>
      </c>
      <c r="B141" s="10" t="s">
        <v>409</v>
      </c>
      <c r="C141" s="10" t="s">
        <v>30</v>
      </c>
      <c r="D141" s="10" t="s">
        <v>51</v>
      </c>
      <c r="E141" s="10" t="s">
        <v>52</v>
      </c>
      <c r="F141" s="10">
        <v>280</v>
      </c>
      <c r="G141" s="10">
        <v>1112</v>
      </c>
      <c r="H141" s="10">
        <v>3420</v>
      </c>
      <c r="I141" s="11" t="s">
        <v>53</v>
      </c>
      <c r="J141" s="11"/>
      <c r="K141" s="23">
        <v>11937568584</v>
      </c>
      <c r="L141" s="23">
        <v>11937568584</v>
      </c>
      <c r="M141" s="23">
        <v>0</v>
      </c>
      <c r="N141" s="23">
        <v>0</v>
      </c>
      <c r="O141" s="23">
        <v>0</v>
      </c>
      <c r="P141" s="23">
        <v>11276119217</v>
      </c>
      <c r="Q141" s="23">
        <v>11276119217</v>
      </c>
      <c r="R141" s="23">
        <v>661449367</v>
      </c>
      <c r="S141" s="23">
        <v>661449367</v>
      </c>
      <c r="T141" s="23">
        <v>661449367</v>
      </c>
      <c r="U141" s="12">
        <f t="shared" si="17"/>
        <v>0.94459094728163118</v>
      </c>
      <c r="V141" s="12">
        <f t="shared" si="18"/>
        <v>0</v>
      </c>
      <c r="W141" s="12">
        <f t="shared" si="19"/>
        <v>0.94459094728163118</v>
      </c>
    </row>
    <row r="142" spans="1:23" ht="57.6" outlineLevel="2" x14ac:dyDescent="0.3">
      <c r="A142" s="10" t="s">
        <v>376</v>
      </c>
      <c r="B142" s="10" t="s">
        <v>423</v>
      </c>
      <c r="C142" s="10" t="s">
        <v>30</v>
      </c>
      <c r="D142" s="10" t="s">
        <v>51</v>
      </c>
      <c r="E142" s="10" t="s">
        <v>52</v>
      </c>
      <c r="F142" s="10">
        <v>280</v>
      </c>
      <c r="G142" s="10">
        <v>1112</v>
      </c>
      <c r="H142" s="10">
        <v>3480</v>
      </c>
      <c r="I142" s="11" t="s">
        <v>53</v>
      </c>
      <c r="J142" s="11"/>
      <c r="K142" s="23">
        <v>8481514852</v>
      </c>
      <c r="L142" s="23">
        <v>8481514852</v>
      </c>
      <c r="M142" s="23">
        <v>0</v>
      </c>
      <c r="N142" s="23">
        <v>0</v>
      </c>
      <c r="O142" s="23">
        <v>0</v>
      </c>
      <c r="P142" s="23">
        <v>8239967077</v>
      </c>
      <c r="Q142" s="23">
        <v>8239967077</v>
      </c>
      <c r="R142" s="23">
        <v>241547775</v>
      </c>
      <c r="S142" s="23">
        <v>241547775</v>
      </c>
      <c r="T142" s="23">
        <v>241547775</v>
      </c>
      <c r="U142" s="12">
        <f t="shared" si="17"/>
        <v>0.97152068006542003</v>
      </c>
      <c r="V142" s="12">
        <f t="shared" si="18"/>
        <v>0</v>
      </c>
      <c r="W142" s="12">
        <f t="shared" si="19"/>
        <v>0.97152068006542003</v>
      </c>
    </row>
    <row r="143" spans="1:23" ht="57.6" outlineLevel="2" x14ac:dyDescent="0.3">
      <c r="A143" s="10" t="s">
        <v>376</v>
      </c>
      <c r="B143" s="10" t="s">
        <v>439</v>
      </c>
      <c r="C143" s="10" t="s">
        <v>30</v>
      </c>
      <c r="D143" s="10" t="s">
        <v>51</v>
      </c>
      <c r="E143" s="10" t="s">
        <v>52</v>
      </c>
      <c r="F143" s="10">
        <v>280</v>
      </c>
      <c r="G143" s="10">
        <v>1112</v>
      </c>
      <c r="H143" s="10">
        <v>3480</v>
      </c>
      <c r="I143" s="11" t="s">
        <v>53</v>
      </c>
      <c r="J143" s="11"/>
      <c r="K143" s="23">
        <v>4611378651</v>
      </c>
      <c r="L143" s="23">
        <v>4611378651</v>
      </c>
      <c r="M143" s="23">
        <v>0</v>
      </c>
      <c r="N143" s="23">
        <v>0</v>
      </c>
      <c r="O143" s="23">
        <v>0</v>
      </c>
      <c r="P143" s="23">
        <v>4497533777</v>
      </c>
      <c r="Q143" s="23">
        <v>4497533777</v>
      </c>
      <c r="R143" s="23">
        <v>113844874</v>
      </c>
      <c r="S143" s="23">
        <v>113844874</v>
      </c>
      <c r="T143" s="23">
        <v>113844874</v>
      </c>
      <c r="U143" s="12">
        <f t="shared" si="17"/>
        <v>0.9753121826212835</v>
      </c>
      <c r="V143" s="12">
        <f t="shared" si="18"/>
        <v>0</v>
      </c>
      <c r="W143" s="12">
        <f t="shared" si="19"/>
        <v>0.9753121826212835</v>
      </c>
    </row>
    <row r="144" spans="1:23" outlineLevel="1" x14ac:dyDescent="0.3">
      <c r="A144" s="44"/>
      <c r="B144" s="44"/>
      <c r="C144" s="44"/>
      <c r="D144" s="43" t="s">
        <v>462</v>
      </c>
      <c r="E144" s="44"/>
      <c r="F144" s="44"/>
      <c r="G144" s="44"/>
      <c r="H144" s="44"/>
      <c r="I144" s="45"/>
      <c r="J144" s="45"/>
      <c r="K144" s="36">
        <f t="shared" ref="K144:T144" si="20">SUBTOTAL(9,K130:K143)</f>
        <v>94881721170</v>
      </c>
      <c r="L144" s="36">
        <f t="shared" si="20"/>
        <v>94881721170</v>
      </c>
      <c r="M144" s="36">
        <f t="shared" si="20"/>
        <v>0</v>
      </c>
      <c r="N144" s="36">
        <f t="shared" si="20"/>
        <v>0</v>
      </c>
      <c r="O144" s="36">
        <f t="shared" si="20"/>
        <v>0</v>
      </c>
      <c r="P144" s="36">
        <f t="shared" si="20"/>
        <v>91095332617</v>
      </c>
      <c r="Q144" s="36">
        <f t="shared" si="20"/>
        <v>91095332617</v>
      </c>
      <c r="R144" s="36">
        <f t="shared" si="20"/>
        <v>3786388553</v>
      </c>
      <c r="S144" s="36">
        <f t="shared" si="20"/>
        <v>3786388553</v>
      </c>
      <c r="T144" s="36">
        <f t="shared" si="20"/>
        <v>3786388553</v>
      </c>
      <c r="U144" s="37">
        <f t="shared" si="17"/>
        <v>0.96009359330427924</v>
      </c>
      <c r="V144" s="37">
        <f t="shared" si="18"/>
        <v>0</v>
      </c>
      <c r="W144" s="37">
        <f t="shared" si="19"/>
        <v>0.96009359330427924</v>
      </c>
    </row>
    <row r="145" spans="1:23" ht="57.6" outlineLevel="2" x14ac:dyDescent="0.3">
      <c r="A145" s="10" t="s">
        <v>28</v>
      </c>
      <c r="B145" s="10" t="s">
        <v>29</v>
      </c>
      <c r="C145" s="10" t="s">
        <v>30</v>
      </c>
      <c r="D145" s="10" t="s">
        <v>54</v>
      </c>
      <c r="E145" s="10" t="s">
        <v>52</v>
      </c>
      <c r="F145" s="10" t="s">
        <v>32</v>
      </c>
      <c r="G145" s="10">
        <v>1112</v>
      </c>
      <c r="H145" s="10">
        <v>3480</v>
      </c>
      <c r="I145" s="11" t="s">
        <v>55</v>
      </c>
      <c r="J145" s="11"/>
      <c r="K145" s="23">
        <v>30024584</v>
      </c>
      <c r="L145" s="23">
        <v>30024584</v>
      </c>
      <c r="M145" s="23">
        <v>0</v>
      </c>
      <c r="N145" s="23">
        <v>0</v>
      </c>
      <c r="O145" s="23">
        <v>0</v>
      </c>
      <c r="P145" s="23">
        <v>27702250</v>
      </c>
      <c r="Q145" s="23">
        <v>27702250</v>
      </c>
      <c r="R145" s="23">
        <v>2322334</v>
      </c>
      <c r="S145" s="23">
        <v>2322334</v>
      </c>
      <c r="T145" s="23">
        <v>2322334</v>
      </c>
      <c r="U145" s="12">
        <f t="shared" si="17"/>
        <v>0.92265225056906697</v>
      </c>
      <c r="V145" s="12">
        <f t="shared" si="18"/>
        <v>0</v>
      </c>
      <c r="W145" s="12">
        <f t="shared" si="19"/>
        <v>0.92265225056906697</v>
      </c>
    </row>
    <row r="146" spans="1:23" ht="57.6" outlineLevel="2" x14ac:dyDescent="0.3">
      <c r="A146" s="10" t="s">
        <v>217</v>
      </c>
      <c r="B146" s="10" t="s">
        <v>29</v>
      </c>
      <c r="C146" s="10" t="s">
        <v>30</v>
      </c>
      <c r="D146" s="10" t="s">
        <v>54</v>
      </c>
      <c r="E146" s="10" t="s">
        <v>52</v>
      </c>
      <c r="F146" s="10" t="s">
        <v>32</v>
      </c>
      <c r="G146" s="10">
        <v>1112</v>
      </c>
      <c r="H146" s="10">
        <v>3480</v>
      </c>
      <c r="I146" s="11" t="s">
        <v>55</v>
      </c>
      <c r="J146" s="11"/>
      <c r="K146" s="23">
        <v>45796423</v>
      </c>
      <c r="L146" s="23">
        <v>45796423</v>
      </c>
      <c r="M146" s="23">
        <v>0</v>
      </c>
      <c r="N146" s="23">
        <v>0</v>
      </c>
      <c r="O146" s="23">
        <v>0</v>
      </c>
      <c r="P146" s="23">
        <v>41354269</v>
      </c>
      <c r="Q146" s="23">
        <v>41354269</v>
      </c>
      <c r="R146" s="23">
        <v>4442154</v>
      </c>
      <c r="S146" s="23">
        <v>4442154</v>
      </c>
      <c r="T146" s="23">
        <v>4442154</v>
      </c>
      <c r="U146" s="12">
        <f t="shared" si="17"/>
        <v>0.90300216241779407</v>
      </c>
      <c r="V146" s="12">
        <f t="shared" si="18"/>
        <v>0</v>
      </c>
      <c r="W146" s="12">
        <f t="shared" si="19"/>
        <v>0.90300216241779407</v>
      </c>
    </row>
    <row r="147" spans="1:23" ht="57.6" outlineLevel="2" x14ac:dyDescent="0.3">
      <c r="A147" s="10" t="s">
        <v>273</v>
      </c>
      <c r="B147" s="10" t="s">
        <v>29</v>
      </c>
      <c r="C147" s="10" t="s">
        <v>30</v>
      </c>
      <c r="D147" s="10" t="s">
        <v>54</v>
      </c>
      <c r="E147" s="10" t="s">
        <v>52</v>
      </c>
      <c r="F147" s="10" t="s">
        <v>32</v>
      </c>
      <c r="G147" s="10">
        <v>1112</v>
      </c>
      <c r="H147" s="10">
        <v>3480</v>
      </c>
      <c r="I147" s="11" t="s">
        <v>55</v>
      </c>
      <c r="J147" s="11"/>
      <c r="K147" s="23">
        <v>31956364</v>
      </c>
      <c r="L147" s="23">
        <v>31956364</v>
      </c>
      <c r="M147" s="23">
        <v>0</v>
      </c>
      <c r="N147" s="23">
        <v>0</v>
      </c>
      <c r="O147" s="23">
        <v>0</v>
      </c>
      <c r="P147" s="23">
        <v>29687008</v>
      </c>
      <c r="Q147" s="23">
        <v>29687008</v>
      </c>
      <c r="R147" s="23">
        <v>2269356</v>
      </c>
      <c r="S147" s="23">
        <v>2269356</v>
      </c>
      <c r="T147" s="23">
        <v>2269356</v>
      </c>
      <c r="U147" s="12">
        <f t="shared" si="17"/>
        <v>0.92898578824549627</v>
      </c>
      <c r="V147" s="12">
        <f t="shared" si="18"/>
        <v>0</v>
      </c>
      <c r="W147" s="12">
        <f t="shared" si="19"/>
        <v>0.92898578824549627</v>
      </c>
    </row>
    <row r="148" spans="1:23" ht="57.6" outlineLevel="2" x14ac:dyDescent="0.3">
      <c r="A148" s="10" t="s">
        <v>287</v>
      </c>
      <c r="B148" s="10" t="s">
        <v>29</v>
      </c>
      <c r="C148" s="10" t="s">
        <v>30</v>
      </c>
      <c r="D148" s="10" t="s">
        <v>54</v>
      </c>
      <c r="E148" s="10" t="s">
        <v>52</v>
      </c>
      <c r="F148" s="10">
        <v>280</v>
      </c>
      <c r="G148" s="10">
        <v>1112</v>
      </c>
      <c r="H148" s="10">
        <v>3480</v>
      </c>
      <c r="I148" s="11" t="s">
        <v>55</v>
      </c>
      <c r="J148" s="11"/>
      <c r="K148" s="23">
        <v>498984</v>
      </c>
      <c r="L148" s="23">
        <v>498984</v>
      </c>
      <c r="M148" s="23">
        <v>0</v>
      </c>
      <c r="N148" s="23">
        <v>0</v>
      </c>
      <c r="O148" s="23">
        <v>0</v>
      </c>
      <c r="P148" s="23">
        <v>0</v>
      </c>
      <c r="Q148" s="23">
        <v>0</v>
      </c>
      <c r="R148" s="23">
        <v>498984</v>
      </c>
      <c r="S148" s="23">
        <v>498984</v>
      </c>
      <c r="T148" s="23">
        <v>498984</v>
      </c>
      <c r="U148" s="12">
        <f t="shared" si="17"/>
        <v>0</v>
      </c>
      <c r="V148" s="12">
        <f t="shared" si="18"/>
        <v>0</v>
      </c>
      <c r="W148" s="12">
        <f t="shared" si="19"/>
        <v>0</v>
      </c>
    </row>
    <row r="149" spans="1:23" ht="57.6" outlineLevel="2" x14ac:dyDescent="0.3">
      <c r="A149" s="10" t="s">
        <v>287</v>
      </c>
      <c r="B149" s="10" t="s">
        <v>29</v>
      </c>
      <c r="C149" s="10" t="s">
        <v>30</v>
      </c>
      <c r="D149" s="10" t="s">
        <v>54</v>
      </c>
      <c r="E149" s="10" t="s">
        <v>52</v>
      </c>
      <c r="F149" s="10" t="s">
        <v>32</v>
      </c>
      <c r="G149" s="10">
        <v>1112</v>
      </c>
      <c r="H149" s="10">
        <v>3480</v>
      </c>
      <c r="I149" s="11" t="s">
        <v>55</v>
      </c>
      <c r="J149" s="11"/>
      <c r="K149" s="23">
        <v>7171484</v>
      </c>
      <c r="L149" s="23">
        <v>7171484</v>
      </c>
      <c r="M149" s="23">
        <v>0</v>
      </c>
      <c r="N149" s="23">
        <v>0</v>
      </c>
      <c r="O149" s="23">
        <v>0</v>
      </c>
      <c r="P149" s="23">
        <v>6965579</v>
      </c>
      <c r="Q149" s="23">
        <v>6965579</v>
      </c>
      <c r="R149" s="23">
        <v>205905</v>
      </c>
      <c r="S149" s="23">
        <v>205905</v>
      </c>
      <c r="T149" s="23">
        <v>205905</v>
      </c>
      <c r="U149" s="12">
        <f t="shared" si="17"/>
        <v>0.97128836932495421</v>
      </c>
      <c r="V149" s="12">
        <f t="shared" si="18"/>
        <v>0</v>
      </c>
      <c r="W149" s="12">
        <f t="shared" si="19"/>
        <v>0.97128836932495421</v>
      </c>
    </row>
    <row r="150" spans="1:23" ht="57.6" outlineLevel="2" x14ac:dyDescent="0.3">
      <c r="A150" s="10" t="s">
        <v>301</v>
      </c>
      <c r="B150" s="10" t="s">
        <v>29</v>
      </c>
      <c r="C150" s="10" t="s">
        <v>30</v>
      </c>
      <c r="D150" s="10" t="s">
        <v>54</v>
      </c>
      <c r="E150" s="10" t="s">
        <v>52</v>
      </c>
      <c r="F150" s="10" t="s">
        <v>32</v>
      </c>
      <c r="G150" s="10">
        <v>1112</v>
      </c>
      <c r="H150" s="10">
        <v>3480</v>
      </c>
      <c r="I150" s="11" t="s">
        <v>55</v>
      </c>
      <c r="J150" s="11"/>
      <c r="K150" s="23">
        <v>23944876</v>
      </c>
      <c r="L150" s="23">
        <v>23944876</v>
      </c>
      <c r="M150" s="23">
        <v>0</v>
      </c>
      <c r="N150" s="23">
        <v>0</v>
      </c>
      <c r="O150" s="23">
        <v>0</v>
      </c>
      <c r="P150" s="23">
        <v>22473172</v>
      </c>
      <c r="Q150" s="23">
        <v>22473172</v>
      </c>
      <c r="R150" s="23">
        <v>1471704</v>
      </c>
      <c r="S150" s="23">
        <v>1471704</v>
      </c>
      <c r="T150" s="23">
        <v>1471704</v>
      </c>
      <c r="U150" s="12">
        <f t="shared" si="17"/>
        <v>0.93853783164297866</v>
      </c>
      <c r="V150" s="12">
        <f t="shared" si="18"/>
        <v>0</v>
      </c>
      <c r="W150" s="12">
        <f t="shared" si="19"/>
        <v>0.93853783164297866</v>
      </c>
    </row>
    <row r="151" spans="1:23" ht="57.6" outlineLevel="2" x14ac:dyDescent="0.3">
      <c r="A151" s="10" t="s">
        <v>317</v>
      </c>
      <c r="B151" s="10" t="s">
        <v>29</v>
      </c>
      <c r="C151" s="10" t="s">
        <v>30</v>
      </c>
      <c r="D151" s="10" t="s">
        <v>54</v>
      </c>
      <c r="E151" s="10" t="s">
        <v>52</v>
      </c>
      <c r="F151" s="10" t="s">
        <v>32</v>
      </c>
      <c r="G151" s="10">
        <v>1112</v>
      </c>
      <c r="H151" s="10">
        <v>3480</v>
      </c>
      <c r="I151" s="11" t="s">
        <v>55</v>
      </c>
      <c r="J151" s="11"/>
      <c r="K151" s="23">
        <v>6161982</v>
      </c>
      <c r="L151" s="23">
        <v>6161982</v>
      </c>
      <c r="M151" s="23">
        <v>0</v>
      </c>
      <c r="N151" s="23">
        <v>0</v>
      </c>
      <c r="O151" s="23">
        <v>0</v>
      </c>
      <c r="P151" s="23">
        <v>5542476</v>
      </c>
      <c r="Q151" s="23">
        <v>5542476</v>
      </c>
      <c r="R151" s="23">
        <v>619506</v>
      </c>
      <c r="S151" s="23">
        <v>619506</v>
      </c>
      <c r="T151" s="23">
        <v>619506</v>
      </c>
      <c r="U151" s="12">
        <f t="shared" si="17"/>
        <v>0.89946319220017201</v>
      </c>
      <c r="V151" s="12">
        <f t="shared" si="18"/>
        <v>0</v>
      </c>
      <c r="W151" s="12">
        <f t="shared" si="19"/>
        <v>0.89946319220017201</v>
      </c>
    </row>
    <row r="152" spans="1:23" ht="57.6" outlineLevel="2" x14ac:dyDescent="0.3">
      <c r="A152" s="10" t="s">
        <v>323</v>
      </c>
      <c r="B152" s="10" t="s">
        <v>29</v>
      </c>
      <c r="C152" s="10" t="s">
        <v>30</v>
      </c>
      <c r="D152" s="10" t="s">
        <v>54</v>
      </c>
      <c r="E152" s="10" t="s">
        <v>52</v>
      </c>
      <c r="F152" s="10" t="s">
        <v>32</v>
      </c>
      <c r="G152" s="10">
        <v>1112</v>
      </c>
      <c r="H152" s="10">
        <v>3480</v>
      </c>
      <c r="I152" s="11" t="s">
        <v>55</v>
      </c>
      <c r="J152" s="11"/>
      <c r="K152" s="23">
        <v>103782267</v>
      </c>
      <c r="L152" s="23">
        <v>103782267</v>
      </c>
      <c r="M152" s="23">
        <v>0</v>
      </c>
      <c r="N152" s="23">
        <v>0</v>
      </c>
      <c r="O152" s="23">
        <v>0</v>
      </c>
      <c r="P152" s="23">
        <v>99797106</v>
      </c>
      <c r="Q152" s="23">
        <v>99797106</v>
      </c>
      <c r="R152" s="23">
        <v>3985161</v>
      </c>
      <c r="S152" s="23">
        <v>3985161</v>
      </c>
      <c r="T152" s="23">
        <v>3985161</v>
      </c>
      <c r="U152" s="12">
        <f t="shared" si="17"/>
        <v>0.96160075208224161</v>
      </c>
      <c r="V152" s="12">
        <f t="shared" si="18"/>
        <v>0</v>
      </c>
      <c r="W152" s="12">
        <f t="shared" si="19"/>
        <v>0.96160075208224161</v>
      </c>
    </row>
    <row r="153" spans="1:23" ht="57.6" outlineLevel="2" x14ac:dyDescent="0.3">
      <c r="A153" s="10" t="s">
        <v>339</v>
      </c>
      <c r="B153" s="10" t="s">
        <v>29</v>
      </c>
      <c r="C153" s="10" t="s">
        <v>30</v>
      </c>
      <c r="D153" s="10" t="s">
        <v>54</v>
      </c>
      <c r="E153" s="10" t="s">
        <v>52</v>
      </c>
      <c r="F153" s="10" t="s">
        <v>32</v>
      </c>
      <c r="G153" s="10">
        <v>1112</v>
      </c>
      <c r="H153" s="10">
        <v>3460</v>
      </c>
      <c r="I153" s="11" t="s">
        <v>55</v>
      </c>
      <c r="J153" s="11"/>
      <c r="K153" s="23">
        <v>3123912</v>
      </c>
      <c r="L153" s="23">
        <v>3123912</v>
      </c>
      <c r="M153" s="23">
        <v>0</v>
      </c>
      <c r="N153" s="23">
        <v>0</v>
      </c>
      <c r="O153" s="23">
        <v>0</v>
      </c>
      <c r="P153" s="23">
        <v>2905869</v>
      </c>
      <c r="Q153" s="23">
        <v>2905869</v>
      </c>
      <c r="R153" s="23">
        <v>218043</v>
      </c>
      <c r="S153" s="23">
        <v>218043</v>
      </c>
      <c r="T153" s="23">
        <v>218043</v>
      </c>
      <c r="U153" s="12">
        <f t="shared" si="17"/>
        <v>0.93020193910711957</v>
      </c>
      <c r="V153" s="12">
        <f t="shared" si="18"/>
        <v>0</v>
      </c>
      <c r="W153" s="12">
        <f t="shared" si="19"/>
        <v>0.93020193910711957</v>
      </c>
    </row>
    <row r="154" spans="1:23" ht="57.6" outlineLevel="2" x14ac:dyDescent="0.3">
      <c r="A154" s="10" t="s">
        <v>376</v>
      </c>
      <c r="B154" s="10" t="s">
        <v>377</v>
      </c>
      <c r="C154" s="10" t="s">
        <v>30</v>
      </c>
      <c r="D154" s="10" t="s">
        <v>54</v>
      </c>
      <c r="E154" s="10" t="s">
        <v>52</v>
      </c>
      <c r="F154" s="10">
        <v>280</v>
      </c>
      <c r="G154" s="10">
        <v>1112</v>
      </c>
      <c r="H154" s="10">
        <v>3410</v>
      </c>
      <c r="I154" s="11" t="s">
        <v>55</v>
      </c>
      <c r="J154" s="11"/>
      <c r="K154" s="23">
        <v>2439059222</v>
      </c>
      <c r="L154" s="23">
        <v>2439059222</v>
      </c>
      <c r="M154" s="23">
        <v>0</v>
      </c>
      <c r="N154" s="23">
        <v>0</v>
      </c>
      <c r="O154" s="23">
        <v>0</v>
      </c>
      <c r="P154" s="23">
        <v>2320797871</v>
      </c>
      <c r="Q154" s="23">
        <v>2320797871</v>
      </c>
      <c r="R154" s="23">
        <v>118261351</v>
      </c>
      <c r="S154" s="23">
        <v>118261351</v>
      </c>
      <c r="T154" s="23">
        <v>118261351</v>
      </c>
      <c r="U154" s="12">
        <f t="shared" si="17"/>
        <v>0.95151353852612608</v>
      </c>
      <c r="V154" s="12">
        <f t="shared" si="18"/>
        <v>0</v>
      </c>
      <c r="W154" s="12">
        <f t="shared" si="19"/>
        <v>0.95151353852612608</v>
      </c>
    </row>
    <row r="155" spans="1:23" ht="57.6" outlineLevel="2" x14ac:dyDescent="0.3">
      <c r="A155" s="10" t="s">
        <v>376</v>
      </c>
      <c r="B155" s="10" t="s">
        <v>388</v>
      </c>
      <c r="C155" s="10" t="s">
        <v>30</v>
      </c>
      <c r="D155" s="10" t="s">
        <v>54</v>
      </c>
      <c r="E155" s="10" t="s">
        <v>52</v>
      </c>
      <c r="F155" s="10">
        <v>280</v>
      </c>
      <c r="G155" s="10">
        <v>1112</v>
      </c>
      <c r="H155" s="10">
        <v>3420</v>
      </c>
      <c r="I155" s="11" t="s">
        <v>55</v>
      </c>
      <c r="J155" s="11"/>
      <c r="K155" s="23">
        <v>1155575010</v>
      </c>
      <c r="L155" s="23">
        <v>1155575010</v>
      </c>
      <c r="M155" s="23">
        <v>0</v>
      </c>
      <c r="N155" s="23">
        <v>0</v>
      </c>
      <c r="O155" s="23">
        <v>0</v>
      </c>
      <c r="P155" s="23">
        <v>1080547619</v>
      </c>
      <c r="Q155" s="23">
        <v>1080547619</v>
      </c>
      <c r="R155" s="23">
        <v>75027391</v>
      </c>
      <c r="S155" s="23">
        <v>75027391</v>
      </c>
      <c r="T155" s="23">
        <v>75027391</v>
      </c>
      <c r="U155" s="12">
        <f t="shared" si="17"/>
        <v>0.93507354317051217</v>
      </c>
      <c r="V155" s="12">
        <f t="shared" si="18"/>
        <v>0</v>
      </c>
      <c r="W155" s="12">
        <f t="shared" si="19"/>
        <v>0.93507354317051217</v>
      </c>
    </row>
    <row r="156" spans="1:23" ht="57.6" outlineLevel="2" x14ac:dyDescent="0.3">
      <c r="A156" s="10" t="s">
        <v>376</v>
      </c>
      <c r="B156" s="10" t="s">
        <v>409</v>
      </c>
      <c r="C156" s="10" t="s">
        <v>30</v>
      </c>
      <c r="D156" s="10" t="s">
        <v>54</v>
      </c>
      <c r="E156" s="10" t="s">
        <v>52</v>
      </c>
      <c r="F156" s="10">
        <v>280</v>
      </c>
      <c r="G156" s="10">
        <v>1112</v>
      </c>
      <c r="H156" s="10">
        <v>3420</v>
      </c>
      <c r="I156" s="11" t="s">
        <v>55</v>
      </c>
      <c r="J156" s="11"/>
      <c r="K156" s="23">
        <v>666895600</v>
      </c>
      <c r="L156" s="23">
        <v>666895600</v>
      </c>
      <c r="M156" s="23">
        <v>0</v>
      </c>
      <c r="N156" s="23">
        <v>0</v>
      </c>
      <c r="O156" s="23">
        <v>0</v>
      </c>
      <c r="P156" s="23">
        <v>610637444</v>
      </c>
      <c r="Q156" s="23">
        <v>610637444</v>
      </c>
      <c r="R156" s="23">
        <v>56258156</v>
      </c>
      <c r="S156" s="23">
        <v>56258156</v>
      </c>
      <c r="T156" s="23">
        <v>56258156</v>
      </c>
      <c r="U156" s="12">
        <f t="shared" si="17"/>
        <v>0.91564173462832865</v>
      </c>
      <c r="V156" s="12">
        <f t="shared" si="18"/>
        <v>0</v>
      </c>
      <c r="W156" s="12">
        <f t="shared" si="19"/>
        <v>0.91564173462832865</v>
      </c>
    </row>
    <row r="157" spans="1:23" ht="57.6" outlineLevel="2" x14ac:dyDescent="0.3">
      <c r="A157" s="10" t="s">
        <v>376</v>
      </c>
      <c r="B157" s="10" t="s">
        <v>423</v>
      </c>
      <c r="C157" s="10" t="s">
        <v>30</v>
      </c>
      <c r="D157" s="10" t="s">
        <v>54</v>
      </c>
      <c r="E157" s="10" t="s">
        <v>52</v>
      </c>
      <c r="F157" s="10">
        <v>280</v>
      </c>
      <c r="G157" s="10">
        <v>1112</v>
      </c>
      <c r="H157" s="10">
        <v>3480</v>
      </c>
      <c r="I157" s="11" t="s">
        <v>55</v>
      </c>
      <c r="J157" s="11"/>
      <c r="K157" s="23">
        <v>496298101</v>
      </c>
      <c r="L157" s="23">
        <v>496298101</v>
      </c>
      <c r="M157" s="23">
        <v>0</v>
      </c>
      <c r="N157" s="23">
        <v>0</v>
      </c>
      <c r="O157" s="23">
        <v>0</v>
      </c>
      <c r="P157" s="23">
        <v>446352813</v>
      </c>
      <c r="Q157" s="23">
        <v>446352813</v>
      </c>
      <c r="R157" s="23">
        <v>49945288</v>
      </c>
      <c r="S157" s="23">
        <v>49945288</v>
      </c>
      <c r="T157" s="23">
        <v>49945288</v>
      </c>
      <c r="U157" s="12">
        <f t="shared" si="17"/>
        <v>0.89936433788611247</v>
      </c>
      <c r="V157" s="12">
        <f t="shared" si="18"/>
        <v>0</v>
      </c>
      <c r="W157" s="12">
        <f t="shared" si="19"/>
        <v>0.89936433788611247</v>
      </c>
    </row>
    <row r="158" spans="1:23" ht="57.6" outlineLevel="2" x14ac:dyDescent="0.3">
      <c r="A158" s="10" t="s">
        <v>376</v>
      </c>
      <c r="B158" s="10" t="s">
        <v>439</v>
      </c>
      <c r="C158" s="10" t="s">
        <v>30</v>
      </c>
      <c r="D158" s="10" t="s">
        <v>54</v>
      </c>
      <c r="E158" s="10" t="s">
        <v>52</v>
      </c>
      <c r="F158" s="10">
        <v>280</v>
      </c>
      <c r="G158" s="10">
        <v>1112</v>
      </c>
      <c r="H158" s="10">
        <v>3480</v>
      </c>
      <c r="I158" s="11" t="s">
        <v>55</v>
      </c>
      <c r="J158" s="11"/>
      <c r="K158" s="23">
        <v>279263712</v>
      </c>
      <c r="L158" s="23">
        <v>279263712</v>
      </c>
      <c r="M158" s="23">
        <v>0</v>
      </c>
      <c r="N158" s="23">
        <v>0</v>
      </c>
      <c r="O158" s="23">
        <v>0</v>
      </c>
      <c r="P158" s="23">
        <v>243113248</v>
      </c>
      <c r="Q158" s="23">
        <v>243113248</v>
      </c>
      <c r="R158" s="23">
        <v>36150464</v>
      </c>
      <c r="S158" s="23">
        <v>36150464</v>
      </c>
      <c r="T158" s="23">
        <v>36150464</v>
      </c>
      <c r="U158" s="12">
        <f t="shared" si="17"/>
        <v>0.87055080038469157</v>
      </c>
      <c r="V158" s="12">
        <f t="shared" si="18"/>
        <v>0</v>
      </c>
      <c r="W158" s="12">
        <f t="shared" si="19"/>
        <v>0.87055080038469157</v>
      </c>
    </row>
    <row r="159" spans="1:23" outlineLevel="1" x14ac:dyDescent="0.3">
      <c r="A159" s="44"/>
      <c r="B159" s="44"/>
      <c r="C159" s="44"/>
      <c r="D159" s="43" t="s">
        <v>463</v>
      </c>
      <c r="E159" s="44"/>
      <c r="F159" s="44"/>
      <c r="G159" s="44"/>
      <c r="H159" s="44"/>
      <c r="I159" s="45"/>
      <c r="J159" s="45"/>
      <c r="K159" s="36">
        <f t="shared" ref="K159:T159" si="21">SUBTOTAL(9,K145:K158)</f>
        <v>5289552521</v>
      </c>
      <c r="L159" s="36">
        <f t="shared" si="21"/>
        <v>5289552521</v>
      </c>
      <c r="M159" s="36">
        <f t="shared" si="21"/>
        <v>0</v>
      </c>
      <c r="N159" s="36">
        <f t="shared" si="21"/>
        <v>0</v>
      </c>
      <c r="O159" s="36">
        <f t="shared" si="21"/>
        <v>0</v>
      </c>
      <c r="P159" s="36">
        <f t="shared" si="21"/>
        <v>4937876724</v>
      </c>
      <c r="Q159" s="36">
        <f t="shared" si="21"/>
        <v>4937876724</v>
      </c>
      <c r="R159" s="36">
        <f t="shared" si="21"/>
        <v>351675797</v>
      </c>
      <c r="S159" s="36">
        <f t="shared" si="21"/>
        <v>351675797</v>
      </c>
      <c r="T159" s="36">
        <f t="shared" si="21"/>
        <v>351675797</v>
      </c>
      <c r="U159" s="37">
        <f t="shared" si="17"/>
        <v>0.93351501935110481</v>
      </c>
      <c r="V159" s="37">
        <f t="shared" si="18"/>
        <v>0</v>
      </c>
      <c r="W159" s="37">
        <f t="shared" si="19"/>
        <v>0.93351501935110481</v>
      </c>
    </row>
    <row r="160" spans="1:23" ht="72" outlineLevel="2" x14ac:dyDescent="0.3">
      <c r="A160" s="10" t="s">
        <v>28</v>
      </c>
      <c r="B160" s="10" t="s">
        <v>29</v>
      </c>
      <c r="C160" s="10" t="s">
        <v>30</v>
      </c>
      <c r="D160" s="10" t="s">
        <v>56</v>
      </c>
      <c r="E160" s="10" t="s">
        <v>52</v>
      </c>
      <c r="F160" s="10" t="s">
        <v>32</v>
      </c>
      <c r="G160" s="10">
        <v>1112</v>
      </c>
      <c r="H160" s="10">
        <v>3480</v>
      </c>
      <c r="I160" s="11" t="s">
        <v>57</v>
      </c>
      <c r="J160" s="11"/>
      <c r="K160" s="23">
        <v>136118645</v>
      </c>
      <c r="L160" s="23">
        <v>136118645</v>
      </c>
      <c r="M160" s="23">
        <v>0</v>
      </c>
      <c r="N160" s="23">
        <v>0</v>
      </c>
      <c r="O160" s="23">
        <v>0</v>
      </c>
      <c r="P160" s="23">
        <v>114493400</v>
      </c>
      <c r="Q160" s="23">
        <v>114493400</v>
      </c>
      <c r="R160" s="23">
        <v>21625245</v>
      </c>
      <c r="S160" s="23">
        <v>21625245</v>
      </c>
      <c r="T160" s="23">
        <v>21625245</v>
      </c>
      <c r="U160" s="12">
        <f t="shared" si="17"/>
        <v>0.84112944262705525</v>
      </c>
      <c r="V160" s="12">
        <f t="shared" si="18"/>
        <v>0</v>
      </c>
      <c r="W160" s="12">
        <f t="shared" si="19"/>
        <v>0.84112944262705525</v>
      </c>
    </row>
    <row r="161" spans="1:23" ht="72" outlineLevel="2" x14ac:dyDescent="0.3">
      <c r="A161" s="10" t="s">
        <v>217</v>
      </c>
      <c r="B161" s="10" t="s">
        <v>29</v>
      </c>
      <c r="C161" s="10" t="s">
        <v>30</v>
      </c>
      <c r="D161" s="10" t="s">
        <v>56</v>
      </c>
      <c r="E161" s="10" t="s">
        <v>52</v>
      </c>
      <c r="F161" s="10" t="s">
        <v>32</v>
      </c>
      <c r="G161" s="10">
        <v>1112</v>
      </c>
      <c r="H161" s="10">
        <v>3480</v>
      </c>
      <c r="I161" s="11" t="s">
        <v>57</v>
      </c>
      <c r="J161" s="11"/>
      <c r="K161" s="23">
        <v>212829038</v>
      </c>
      <c r="L161" s="23">
        <v>212829038</v>
      </c>
      <c r="M161" s="23">
        <v>0</v>
      </c>
      <c r="N161" s="23">
        <v>0</v>
      </c>
      <c r="O161" s="23">
        <v>0</v>
      </c>
      <c r="P161" s="23">
        <v>166850621</v>
      </c>
      <c r="Q161" s="23">
        <v>166850621</v>
      </c>
      <c r="R161" s="23">
        <v>45978417</v>
      </c>
      <c r="S161" s="23">
        <v>45978417</v>
      </c>
      <c r="T161" s="23">
        <v>45978417</v>
      </c>
      <c r="U161" s="12">
        <f t="shared" si="17"/>
        <v>0.78396548970916269</v>
      </c>
      <c r="V161" s="12">
        <f t="shared" si="18"/>
        <v>0</v>
      </c>
      <c r="W161" s="12">
        <f t="shared" si="19"/>
        <v>0.78396548970916269</v>
      </c>
    </row>
    <row r="162" spans="1:23" ht="72" outlineLevel="2" x14ac:dyDescent="0.3">
      <c r="A162" s="10" t="s">
        <v>273</v>
      </c>
      <c r="B162" s="10" t="s">
        <v>29</v>
      </c>
      <c r="C162" s="10" t="s">
        <v>30</v>
      </c>
      <c r="D162" s="10" t="s">
        <v>56</v>
      </c>
      <c r="E162" s="10" t="s">
        <v>52</v>
      </c>
      <c r="F162" s="10" t="s">
        <v>32</v>
      </c>
      <c r="G162" s="10">
        <v>1112</v>
      </c>
      <c r="H162" s="10">
        <v>3480</v>
      </c>
      <c r="I162" s="11" t="s">
        <v>57</v>
      </c>
      <c r="J162" s="11"/>
      <c r="K162" s="23">
        <v>99503429</v>
      </c>
      <c r="L162" s="23">
        <v>99503429</v>
      </c>
      <c r="M162" s="23">
        <v>0</v>
      </c>
      <c r="N162" s="23">
        <v>0</v>
      </c>
      <c r="O162" s="23">
        <v>0</v>
      </c>
      <c r="P162" s="23">
        <v>89814776</v>
      </c>
      <c r="Q162" s="23">
        <v>89814776</v>
      </c>
      <c r="R162" s="23">
        <v>9688653</v>
      </c>
      <c r="S162" s="23">
        <v>9688653</v>
      </c>
      <c r="T162" s="23">
        <v>9688653</v>
      </c>
      <c r="U162" s="12">
        <f t="shared" si="17"/>
        <v>0.90262995861177808</v>
      </c>
      <c r="V162" s="12">
        <f t="shared" si="18"/>
        <v>0</v>
      </c>
      <c r="W162" s="12">
        <f t="shared" si="19"/>
        <v>0.90262995861177808</v>
      </c>
    </row>
    <row r="163" spans="1:23" ht="72" outlineLevel="2" x14ac:dyDescent="0.3">
      <c r="A163" s="10" t="s">
        <v>287</v>
      </c>
      <c r="B163" s="10" t="s">
        <v>29</v>
      </c>
      <c r="C163" s="10" t="s">
        <v>30</v>
      </c>
      <c r="D163" s="10" t="s">
        <v>56</v>
      </c>
      <c r="E163" s="10" t="s">
        <v>52</v>
      </c>
      <c r="F163" s="10">
        <v>280</v>
      </c>
      <c r="G163" s="10">
        <v>1112</v>
      </c>
      <c r="H163" s="10">
        <v>3480</v>
      </c>
      <c r="I163" s="11" t="s">
        <v>57</v>
      </c>
      <c r="J163" s="11"/>
      <c r="K163" s="23">
        <v>5069564</v>
      </c>
      <c r="L163" s="23">
        <v>5069564</v>
      </c>
      <c r="M163" s="23">
        <v>0</v>
      </c>
      <c r="N163" s="23">
        <v>0</v>
      </c>
      <c r="O163" s="23">
        <v>0</v>
      </c>
      <c r="P163" s="23">
        <v>0</v>
      </c>
      <c r="Q163" s="23">
        <v>0</v>
      </c>
      <c r="R163" s="23">
        <v>5069564</v>
      </c>
      <c r="S163" s="23">
        <v>5069564</v>
      </c>
      <c r="T163" s="23">
        <v>5069564</v>
      </c>
      <c r="U163" s="12">
        <f t="shared" si="17"/>
        <v>0</v>
      </c>
      <c r="V163" s="12">
        <f t="shared" si="18"/>
        <v>0</v>
      </c>
      <c r="W163" s="12">
        <f t="shared" si="19"/>
        <v>0</v>
      </c>
    </row>
    <row r="164" spans="1:23" ht="72" outlineLevel="2" x14ac:dyDescent="0.3">
      <c r="A164" s="10" t="s">
        <v>287</v>
      </c>
      <c r="B164" s="10" t="s">
        <v>29</v>
      </c>
      <c r="C164" s="10" t="s">
        <v>30</v>
      </c>
      <c r="D164" s="10" t="s">
        <v>56</v>
      </c>
      <c r="E164" s="10" t="s">
        <v>52</v>
      </c>
      <c r="F164" s="10" t="s">
        <v>32</v>
      </c>
      <c r="G164" s="10">
        <v>1112</v>
      </c>
      <c r="H164" s="10">
        <v>3480</v>
      </c>
      <c r="I164" s="11" t="s">
        <v>57</v>
      </c>
      <c r="J164" s="11"/>
      <c r="K164" s="23">
        <v>40099729</v>
      </c>
      <c r="L164" s="23">
        <v>40099729</v>
      </c>
      <c r="M164" s="23">
        <v>0</v>
      </c>
      <c r="N164" s="23">
        <v>0</v>
      </c>
      <c r="O164" s="23">
        <v>0</v>
      </c>
      <c r="P164" s="23">
        <v>33330095</v>
      </c>
      <c r="Q164" s="23">
        <v>33330095</v>
      </c>
      <c r="R164" s="23">
        <v>6769634</v>
      </c>
      <c r="S164" s="23">
        <v>6769634</v>
      </c>
      <c r="T164" s="23">
        <v>6769634</v>
      </c>
      <c r="U164" s="12">
        <f t="shared" si="17"/>
        <v>0.83118005610461854</v>
      </c>
      <c r="V164" s="12">
        <f t="shared" si="18"/>
        <v>0</v>
      </c>
      <c r="W164" s="12">
        <f t="shared" si="19"/>
        <v>0.83118005610461854</v>
      </c>
    </row>
    <row r="165" spans="1:23" ht="72" outlineLevel="2" x14ac:dyDescent="0.3">
      <c r="A165" s="10" t="s">
        <v>301</v>
      </c>
      <c r="B165" s="10" t="s">
        <v>29</v>
      </c>
      <c r="C165" s="10" t="s">
        <v>30</v>
      </c>
      <c r="D165" s="10" t="s">
        <v>56</v>
      </c>
      <c r="E165" s="10" t="s">
        <v>52</v>
      </c>
      <c r="F165" s="10" t="s">
        <v>32</v>
      </c>
      <c r="G165" s="10">
        <v>1112</v>
      </c>
      <c r="H165" s="10">
        <v>3480</v>
      </c>
      <c r="I165" s="11" t="s">
        <v>57</v>
      </c>
      <c r="J165" s="11"/>
      <c r="K165" s="23">
        <v>85038363</v>
      </c>
      <c r="L165" s="23">
        <v>85038363</v>
      </c>
      <c r="M165" s="23">
        <v>0</v>
      </c>
      <c r="N165" s="23">
        <v>0</v>
      </c>
      <c r="O165" s="23">
        <v>0</v>
      </c>
      <c r="P165" s="23">
        <v>78365557</v>
      </c>
      <c r="Q165" s="23">
        <v>78365557</v>
      </c>
      <c r="R165" s="23">
        <v>6672806</v>
      </c>
      <c r="S165" s="23">
        <v>6672806</v>
      </c>
      <c r="T165" s="23">
        <v>6672806</v>
      </c>
      <c r="U165" s="12">
        <f t="shared" si="17"/>
        <v>0.92153181499977843</v>
      </c>
      <c r="V165" s="12">
        <f t="shared" si="18"/>
        <v>0</v>
      </c>
      <c r="W165" s="12">
        <f t="shared" si="19"/>
        <v>0.92153181499977843</v>
      </c>
    </row>
    <row r="166" spans="1:23" ht="72" outlineLevel="2" x14ac:dyDescent="0.3">
      <c r="A166" s="10" t="s">
        <v>317</v>
      </c>
      <c r="B166" s="10" t="s">
        <v>29</v>
      </c>
      <c r="C166" s="10" t="s">
        <v>30</v>
      </c>
      <c r="D166" s="10" t="s">
        <v>56</v>
      </c>
      <c r="E166" s="10" t="s">
        <v>52</v>
      </c>
      <c r="F166" s="10" t="s">
        <v>32</v>
      </c>
      <c r="G166" s="10">
        <v>1112</v>
      </c>
      <c r="H166" s="10">
        <v>3480</v>
      </c>
      <c r="I166" s="11" t="s">
        <v>57</v>
      </c>
      <c r="J166" s="11"/>
      <c r="K166" s="23">
        <v>22786482</v>
      </c>
      <c r="L166" s="23">
        <v>22786482</v>
      </c>
      <c r="M166" s="23">
        <v>0</v>
      </c>
      <c r="N166" s="23">
        <v>0</v>
      </c>
      <c r="O166" s="23">
        <v>0</v>
      </c>
      <c r="P166" s="23">
        <v>22378292</v>
      </c>
      <c r="Q166" s="23">
        <v>22378292</v>
      </c>
      <c r="R166" s="23">
        <v>408190</v>
      </c>
      <c r="S166" s="23">
        <v>408190</v>
      </c>
      <c r="T166" s="23">
        <v>408190</v>
      </c>
      <c r="U166" s="12">
        <f t="shared" si="17"/>
        <v>0.98208630889138571</v>
      </c>
      <c r="V166" s="12">
        <f t="shared" si="18"/>
        <v>0</v>
      </c>
      <c r="W166" s="12">
        <f t="shared" si="19"/>
        <v>0.98208630889138571</v>
      </c>
    </row>
    <row r="167" spans="1:23" ht="72" outlineLevel="2" x14ac:dyDescent="0.3">
      <c r="A167" s="10" t="s">
        <v>323</v>
      </c>
      <c r="B167" s="10" t="s">
        <v>29</v>
      </c>
      <c r="C167" s="10" t="s">
        <v>30</v>
      </c>
      <c r="D167" s="10" t="s">
        <v>56</v>
      </c>
      <c r="E167" s="10" t="s">
        <v>52</v>
      </c>
      <c r="F167" s="10" t="s">
        <v>32</v>
      </c>
      <c r="G167" s="10">
        <v>1112</v>
      </c>
      <c r="H167" s="10">
        <v>3480</v>
      </c>
      <c r="I167" s="11" t="s">
        <v>57</v>
      </c>
      <c r="J167" s="11"/>
      <c r="K167" s="23">
        <v>191647476</v>
      </c>
      <c r="L167" s="23">
        <v>191647476</v>
      </c>
      <c r="M167" s="23">
        <v>0</v>
      </c>
      <c r="N167" s="23">
        <v>0</v>
      </c>
      <c r="O167" s="23">
        <v>0</v>
      </c>
      <c r="P167" s="23">
        <v>175859919</v>
      </c>
      <c r="Q167" s="23">
        <v>175859919</v>
      </c>
      <c r="R167" s="23">
        <v>15787557</v>
      </c>
      <c r="S167" s="23">
        <v>15787557</v>
      </c>
      <c r="T167" s="23">
        <v>15787557</v>
      </c>
      <c r="U167" s="12">
        <f t="shared" si="17"/>
        <v>0.91762188926505872</v>
      </c>
      <c r="V167" s="12">
        <f t="shared" si="18"/>
        <v>0</v>
      </c>
      <c r="W167" s="12">
        <f t="shared" si="19"/>
        <v>0.91762188926505872</v>
      </c>
    </row>
    <row r="168" spans="1:23" ht="72" outlineLevel="2" x14ac:dyDescent="0.3">
      <c r="A168" s="10" t="s">
        <v>339</v>
      </c>
      <c r="B168" s="10" t="s">
        <v>29</v>
      </c>
      <c r="C168" s="10" t="s">
        <v>30</v>
      </c>
      <c r="D168" s="10" t="s">
        <v>56</v>
      </c>
      <c r="E168" s="10" t="s">
        <v>52</v>
      </c>
      <c r="F168" s="10" t="s">
        <v>32</v>
      </c>
      <c r="G168" s="10">
        <v>1112</v>
      </c>
      <c r="H168" s="10">
        <v>3460</v>
      </c>
      <c r="I168" s="11" t="s">
        <v>57</v>
      </c>
      <c r="J168" s="11"/>
      <c r="K168" s="23">
        <v>12633700</v>
      </c>
      <c r="L168" s="23">
        <v>12633700</v>
      </c>
      <c r="M168" s="23">
        <v>0</v>
      </c>
      <c r="N168" s="23">
        <v>0</v>
      </c>
      <c r="O168" s="23">
        <v>0</v>
      </c>
      <c r="P168" s="23">
        <v>10833068</v>
      </c>
      <c r="Q168" s="23">
        <v>10833068</v>
      </c>
      <c r="R168" s="23">
        <v>1800632</v>
      </c>
      <c r="S168" s="23">
        <v>1800632</v>
      </c>
      <c r="T168" s="23">
        <v>1800632</v>
      </c>
      <c r="U168" s="12">
        <f t="shared" si="17"/>
        <v>0.85747389917443029</v>
      </c>
      <c r="V168" s="12">
        <f t="shared" si="18"/>
        <v>0</v>
      </c>
      <c r="W168" s="12">
        <f t="shared" si="19"/>
        <v>0.85747389917443029</v>
      </c>
    </row>
    <row r="169" spans="1:23" ht="72" outlineLevel="2" x14ac:dyDescent="0.3">
      <c r="A169" s="10" t="s">
        <v>376</v>
      </c>
      <c r="B169" s="10" t="s">
        <v>377</v>
      </c>
      <c r="C169" s="10" t="s">
        <v>30</v>
      </c>
      <c r="D169" s="10" t="s">
        <v>56</v>
      </c>
      <c r="E169" s="10" t="s">
        <v>52</v>
      </c>
      <c r="F169" s="10">
        <v>280</v>
      </c>
      <c r="G169" s="10">
        <v>1112</v>
      </c>
      <c r="H169" s="10">
        <v>3410</v>
      </c>
      <c r="I169" s="11" t="s">
        <v>57</v>
      </c>
      <c r="J169" s="11"/>
      <c r="K169" s="23">
        <v>3025409290</v>
      </c>
      <c r="L169" s="23">
        <v>3025409290</v>
      </c>
      <c r="M169" s="23">
        <v>0</v>
      </c>
      <c r="N169" s="23">
        <v>0</v>
      </c>
      <c r="O169" s="23">
        <v>0</v>
      </c>
      <c r="P169" s="23">
        <v>2708749543</v>
      </c>
      <c r="Q169" s="23">
        <v>2708749543</v>
      </c>
      <c r="R169" s="23">
        <v>316659747</v>
      </c>
      <c r="S169" s="23">
        <v>316659747</v>
      </c>
      <c r="T169" s="23">
        <v>316659747</v>
      </c>
      <c r="U169" s="12">
        <f t="shared" si="17"/>
        <v>0.89533325357112259</v>
      </c>
      <c r="V169" s="12">
        <f t="shared" si="18"/>
        <v>0</v>
      </c>
      <c r="W169" s="12">
        <f t="shared" si="19"/>
        <v>0.89533325357112259</v>
      </c>
    </row>
    <row r="170" spans="1:23" ht="72" outlineLevel="2" x14ac:dyDescent="0.3">
      <c r="A170" s="10" t="s">
        <v>376</v>
      </c>
      <c r="B170" s="10" t="s">
        <v>388</v>
      </c>
      <c r="C170" s="10" t="s">
        <v>30</v>
      </c>
      <c r="D170" s="10" t="s">
        <v>56</v>
      </c>
      <c r="E170" s="10" t="s">
        <v>52</v>
      </c>
      <c r="F170" s="10">
        <v>280</v>
      </c>
      <c r="G170" s="10">
        <v>1112</v>
      </c>
      <c r="H170" s="10">
        <v>3420</v>
      </c>
      <c r="I170" s="11" t="s">
        <v>57</v>
      </c>
      <c r="J170" s="11"/>
      <c r="K170" s="23">
        <v>1454179758</v>
      </c>
      <c r="L170" s="23">
        <v>1454179758</v>
      </c>
      <c r="M170" s="23">
        <v>0</v>
      </c>
      <c r="N170" s="23">
        <v>0</v>
      </c>
      <c r="O170" s="23">
        <v>0</v>
      </c>
      <c r="P170" s="23">
        <v>1278947186</v>
      </c>
      <c r="Q170" s="23">
        <v>1278947186</v>
      </c>
      <c r="R170" s="23">
        <v>175232572</v>
      </c>
      <c r="S170" s="23">
        <v>175232572</v>
      </c>
      <c r="T170" s="23">
        <v>175232572</v>
      </c>
      <c r="U170" s="12">
        <f t="shared" si="17"/>
        <v>0.87949731040060319</v>
      </c>
      <c r="V170" s="12">
        <f t="shared" si="18"/>
        <v>0</v>
      </c>
      <c r="W170" s="12">
        <f t="shared" si="19"/>
        <v>0.87949731040060319</v>
      </c>
    </row>
    <row r="171" spans="1:23" ht="72" outlineLevel="2" x14ac:dyDescent="0.3">
      <c r="A171" s="10" t="s">
        <v>376</v>
      </c>
      <c r="B171" s="10" t="s">
        <v>409</v>
      </c>
      <c r="C171" s="10" t="s">
        <v>30</v>
      </c>
      <c r="D171" s="10" t="s">
        <v>56</v>
      </c>
      <c r="E171" s="10" t="s">
        <v>52</v>
      </c>
      <c r="F171" s="10">
        <v>280</v>
      </c>
      <c r="G171" s="10">
        <v>1112</v>
      </c>
      <c r="H171" s="10">
        <v>3420</v>
      </c>
      <c r="I171" s="11" t="s">
        <v>57</v>
      </c>
      <c r="J171" s="11"/>
      <c r="K171" s="23">
        <v>825991981</v>
      </c>
      <c r="L171" s="23">
        <v>825991981</v>
      </c>
      <c r="M171" s="23">
        <v>0</v>
      </c>
      <c r="N171" s="23">
        <v>0</v>
      </c>
      <c r="O171" s="23">
        <v>0</v>
      </c>
      <c r="P171" s="23">
        <v>627944268</v>
      </c>
      <c r="Q171" s="23">
        <v>627944268</v>
      </c>
      <c r="R171" s="23">
        <v>198047713</v>
      </c>
      <c r="S171" s="23">
        <v>198047713</v>
      </c>
      <c r="T171" s="23">
        <v>198047713</v>
      </c>
      <c r="U171" s="12">
        <f t="shared" si="17"/>
        <v>0.7602304652398314</v>
      </c>
      <c r="V171" s="12">
        <f t="shared" si="18"/>
        <v>0</v>
      </c>
      <c r="W171" s="12">
        <f t="shared" si="19"/>
        <v>0.7602304652398314</v>
      </c>
    </row>
    <row r="172" spans="1:23" ht="72" outlineLevel="2" x14ac:dyDescent="0.3">
      <c r="A172" s="10" t="s">
        <v>376</v>
      </c>
      <c r="B172" s="10" t="s">
        <v>423</v>
      </c>
      <c r="C172" s="10" t="s">
        <v>30</v>
      </c>
      <c r="D172" s="10" t="s">
        <v>56</v>
      </c>
      <c r="E172" s="10" t="s">
        <v>52</v>
      </c>
      <c r="F172" s="10">
        <v>280</v>
      </c>
      <c r="G172" s="10">
        <v>1112</v>
      </c>
      <c r="H172" s="10">
        <v>3480</v>
      </c>
      <c r="I172" s="11" t="s">
        <v>57</v>
      </c>
      <c r="J172" s="11"/>
      <c r="K172" s="23">
        <v>388266650</v>
      </c>
      <c r="L172" s="23">
        <v>388266650</v>
      </c>
      <c r="M172" s="23">
        <v>0</v>
      </c>
      <c r="N172" s="23">
        <v>0</v>
      </c>
      <c r="O172" s="23">
        <v>0</v>
      </c>
      <c r="P172" s="23">
        <v>305589463</v>
      </c>
      <c r="Q172" s="23">
        <v>305589463</v>
      </c>
      <c r="R172" s="23">
        <v>82677187</v>
      </c>
      <c r="S172" s="23">
        <v>82677187</v>
      </c>
      <c r="T172" s="23">
        <v>82677187</v>
      </c>
      <c r="U172" s="12">
        <f t="shared" si="17"/>
        <v>0.78706080730858552</v>
      </c>
      <c r="V172" s="12">
        <f t="shared" si="18"/>
        <v>0</v>
      </c>
      <c r="W172" s="12">
        <f t="shared" si="19"/>
        <v>0.78706080730858552</v>
      </c>
    </row>
    <row r="173" spans="1:23" ht="72" outlineLevel="2" x14ac:dyDescent="0.3">
      <c r="A173" s="10" t="s">
        <v>376</v>
      </c>
      <c r="B173" s="10" t="s">
        <v>439</v>
      </c>
      <c r="C173" s="10" t="s">
        <v>30</v>
      </c>
      <c r="D173" s="10" t="s">
        <v>56</v>
      </c>
      <c r="E173" s="10" t="s">
        <v>52</v>
      </c>
      <c r="F173" s="10">
        <v>280</v>
      </c>
      <c r="G173" s="10">
        <v>1112</v>
      </c>
      <c r="H173" s="10">
        <v>3480</v>
      </c>
      <c r="I173" s="11" t="s">
        <v>57</v>
      </c>
      <c r="J173" s="11"/>
      <c r="K173" s="23">
        <v>266267928</v>
      </c>
      <c r="L173" s="23">
        <v>266267928</v>
      </c>
      <c r="M173" s="23">
        <v>0</v>
      </c>
      <c r="N173" s="23">
        <v>0</v>
      </c>
      <c r="O173" s="23">
        <v>0</v>
      </c>
      <c r="P173" s="23">
        <v>195026817</v>
      </c>
      <c r="Q173" s="23">
        <v>195026817</v>
      </c>
      <c r="R173" s="23">
        <v>71241111</v>
      </c>
      <c r="S173" s="23">
        <v>71241111</v>
      </c>
      <c r="T173" s="23">
        <v>71241111</v>
      </c>
      <c r="U173" s="12">
        <f t="shared" si="17"/>
        <v>0.73244576793341776</v>
      </c>
      <c r="V173" s="12">
        <f t="shared" si="18"/>
        <v>0</v>
      </c>
      <c r="W173" s="12">
        <f t="shared" si="19"/>
        <v>0.73244576793341776</v>
      </c>
    </row>
    <row r="174" spans="1:23" outlineLevel="1" x14ac:dyDescent="0.3">
      <c r="A174" s="44"/>
      <c r="B174" s="44"/>
      <c r="C174" s="44"/>
      <c r="D174" s="43" t="s">
        <v>464</v>
      </c>
      <c r="E174" s="44"/>
      <c r="F174" s="44"/>
      <c r="G174" s="44"/>
      <c r="H174" s="44"/>
      <c r="I174" s="45"/>
      <c r="J174" s="45"/>
      <c r="K174" s="36">
        <f t="shared" ref="K174:T174" si="22">SUBTOTAL(9,K160:K173)</f>
        <v>6765842033</v>
      </c>
      <c r="L174" s="36">
        <f t="shared" si="22"/>
        <v>6765842033</v>
      </c>
      <c r="M174" s="36">
        <f t="shared" si="22"/>
        <v>0</v>
      </c>
      <c r="N174" s="36">
        <f t="shared" si="22"/>
        <v>0</v>
      </c>
      <c r="O174" s="36">
        <f t="shared" si="22"/>
        <v>0</v>
      </c>
      <c r="P174" s="36">
        <f t="shared" si="22"/>
        <v>5808183005</v>
      </c>
      <c r="Q174" s="36">
        <f t="shared" si="22"/>
        <v>5808183005</v>
      </c>
      <c r="R174" s="36">
        <f t="shared" si="22"/>
        <v>957659028</v>
      </c>
      <c r="S174" s="36">
        <f t="shared" si="22"/>
        <v>957659028</v>
      </c>
      <c r="T174" s="36">
        <f t="shared" si="22"/>
        <v>957659028</v>
      </c>
      <c r="U174" s="37">
        <f t="shared" si="17"/>
        <v>0.85845678581777785</v>
      </c>
      <c r="V174" s="37">
        <f t="shared" si="18"/>
        <v>0</v>
      </c>
      <c r="W174" s="37">
        <f t="shared" si="19"/>
        <v>0.85845678581777785</v>
      </c>
    </row>
    <row r="175" spans="1:23" ht="57.6" outlineLevel="2" x14ac:dyDescent="0.3">
      <c r="A175" s="10" t="s">
        <v>28</v>
      </c>
      <c r="B175" s="10" t="s">
        <v>29</v>
      </c>
      <c r="C175" s="10" t="s">
        <v>30</v>
      </c>
      <c r="D175" s="10" t="s">
        <v>58</v>
      </c>
      <c r="E175" s="10" t="s">
        <v>52</v>
      </c>
      <c r="F175" s="10" t="s">
        <v>32</v>
      </c>
      <c r="G175" s="10">
        <v>1112</v>
      </c>
      <c r="H175" s="10">
        <v>3480</v>
      </c>
      <c r="I175" s="11" t="s">
        <v>59</v>
      </c>
      <c r="J175" s="11"/>
      <c r="K175" s="23">
        <v>90073749</v>
      </c>
      <c r="L175" s="23">
        <v>90073749</v>
      </c>
      <c r="M175" s="23">
        <v>0</v>
      </c>
      <c r="N175" s="23">
        <v>0</v>
      </c>
      <c r="O175" s="23">
        <v>0</v>
      </c>
      <c r="P175" s="23">
        <v>82703458</v>
      </c>
      <c r="Q175" s="23">
        <v>82703458</v>
      </c>
      <c r="R175" s="23">
        <v>7370291</v>
      </c>
      <c r="S175" s="23">
        <v>7370291</v>
      </c>
      <c r="T175" s="23">
        <v>7370291</v>
      </c>
      <c r="U175" s="12">
        <f t="shared" si="17"/>
        <v>0.91817492796930211</v>
      </c>
      <c r="V175" s="12">
        <f t="shared" si="18"/>
        <v>0</v>
      </c>
      <c r="W175" s="12">
        <f t="shared" si="19"/>
        <v>0.91817492796930211</v>
      </c>
    </row>
    <row r="176" spans="1:23" ht="57.6" outlineLevel="2" x14ac:dyDescent="0.3">
      <c r="A176" s="10" t="s">
        <v>217</v>
      </c>
      <c r="B176" s="10" t="s">
        <v>29</v>
      </c>
      <c r="C176" s="10" t="s">
        <v>30</v>
      </c>
      <c r="D176" s="10" t="s">
        <v>58</v>
      </c>
      <c r="E176" s="10" t="s">
        <v>52</v>
      </c>
      <c r="F176" s="10" t="s">
        <v>32</v>
      </c>
      <c r="G176" s="10">
        <v>1112</v>
      </c>
      <c r="H176" s="10">
        <v>3480</v>
      </c>
      <c r="I176" s="11" t="s">
        <v>59</v>
      </c>
      <c r="J176" s="11"/>
      <c r="K176" s="23">
        <v>137389269</v>
      </c>
      <c r="L176" s="23">
        <v>137389269</v>
      </c>
      <c r="M176" s="23">
        <v>0</v>
      </c>
      <c r="N176" s="23">
        <v>0</v>
      </c>
      <c r="O176" s="23">
        <v>0</v>
      </c>
      <c r="P176" s="23">
        <v>123932001</v>
      </c>
      <c r="Q176" s="23">
        <v>123932001</v>
      </c>
      <c r="R176" s="23">
        <v>13457268</v>
      </c>
      <c r="S176" s="23">
        <v>13457268</v>
      </c>
      <c r="T176" s="23">
        <v>13457268</v>
      </c>
      <c r="U176" s="12">
        <f t="shared" si="17"/>
        <v>0.9020500793260644</v>
      </c>
      <c r="V176" s="12">
        <f t="shared" si="18"/>
        <v>0</v>
      </c>
      <c r="W176" s="12">
        <f t="shared" si="19"/>
        <v>0.9020500793260644</v>
      </c>
    </row>
    <row r="177" spans="1:23" ht="57.6" outlineLevel="2" x14ac:dyDescent="0.3">
      <c r="A177" s="10" t="s">
        <v>273</v>
      </c>
      <c r="B177" s="10" t="s">
        <v>29</v>
      </c>
      <c r="C177" s="10" t="s">
        <v>30</v>
      </c>
      <c r="D177" s="10" t="s">
        <v>58</v>
      </c>
      <c r="E177" s="10" t="s">
        <v>52</v>
      </c>
      <c r="F177" s="10" t="s">
        <v>32</v>
      </c>
      <c r="G177" s="10">
        <v>1112</v>
      </c>
      <c r="H177" s="10">
        <v>3480</v>
      </c>
      <c r="I177" s="11" t="s">
        <v>59</v>
      </c>
      <c r="J177" s="11"/>
      <c r="K177" s="23">
        <v>95869092</v>
      </c>
      <c r="L177" s="23">
        <v>95869092</v>
      </c>
      <c r="M177" s="23">
        <v>0</v>
      </c>
      <c r="N177" s="23">
        <v>0</v>
      </c>
      <c r="O177" s="23">
        <v>0</v>
      </c>
      <c r="P177" s="23">
        <v>88780046</v>
      </c>
      <c r="Q177" s="23">
        <v>88780046</v>
      </c>
      <c r="R177" s="23">
        <v>7089046</v>
      </c>
      <c r="S177" s="23">
        <v>7089046</v>
      </c>
      <c r="T177" s="23">
        <v>7089046</v>
      </c>
      <c r="U177" s="12">
        <f t="shared" si="17"/>
        <v>0.92605493749747836</v>
      </c>
      <c r="V177" s="12">
        <f t="shared" si="18"/>
        <v>0</v>
      </c>
      <c r="W177" s="12">
        <f t="shared" si="19"/>
        <v>0.92605493749747836</v>
      </c>
    </row>
    <row r="178" spans="1:23" ht="57.6" outlineLevel="2" x14ac:dyDescent="0.3">
      <c r="A178" s="10" t="s">
        <v>287</v>
      </c>
      <c r="B178" s="10" t="s">
        <v>29</v>
      </c>
      <c r="C178" s="10" t="s">
        <v>30</v>
      </c>
      <c r="D178" s="10" t="s">
        <v>58</v>
      </c>
      <c r="E178" s="10" t="s">
        <v>52</v>
      </c>
      <c r="F178" s="10">
        <v>280</v>
      </c>
      <c r="G178" s="10">
        <v>1112</v>
      </c>
      <c r="H178" s="10">
        <v>3480</v>
      </c>
      <c r="I178" s="11" t="s">
        <v>59</v>
      </c>
      <c r="J178" s="11"/>
      <c r="K178" s="23">
        <v>1496980</v>
      </c>
      <c r="L178" s="23">
        <v>1496980</v>
      </c>
      <c r="M178" s="23">
        <v>0</v>
      </c>
      <c r="N178" s="23">
        <v>0</v>
      </c>
      <c r="O178" s="23">
        <v>0</v>
      </c>
      <c r="P178" s="23">
        <v>0</v>
      </c>
      <c r="Q178" s="23">
        <v>0</v>
      </c>
      <c r="R178" s="23">
        <v>1496980</v>
      </c>
      <c r="S178" s="23">
        <v>1496980</v>
      </c>
      <c r="T178" s="23">
        <v>1496980</v>
      </c>
      <c r="U178" s="12">
        <f t="shared" si="17"/>
        <v>0</v>
      </c>
      <c r="V178" s="12">
        <f t="shared" si="18"/>
        <v>0</v>
      </c>
      <c r="W178" s="12">
        <f t="shared" si="19"/>
        <v>0</v>
      </c>
    </row>
    <row r="179" spans="1:23" ht="57.6" outlineLevel="2" x14ac:dyDescent="0.3">
      <c r="A179" s="10" t="s">
        <v>287</v>
      </c>
      <c r="B179" s="10" t="s">
        <v>29</v>
      </c>
      <c r="C179" s="10" t="s">
        <v>30</v>
      </c>
      <c r="D179" s="10" t="s">
        <v>58</v>
      </c>
      <c r="E179" s="10" t="s">
        <v>52</v>
      </c>
      <c r="F179" s="10" t="s">
        <v>32</v>
      </c>
      <c r="G179" s="10">
        <v>1112</v>
      </c>
      <c r="H179" s="10">
        <v>3480</v>
      </c>
      <c r="I179" s="11" t="s">
        <v>59</v>
      </c>
      <c r="J179" s="11"/>
      <c r="K179" s="23">
        <v>21514451</v>
      </c>
      <c r="L179" s="23">
        <v>21514451</v>
      </c>
      <c r="M179" s="23">
        <v>0</v>
      </c>
      <c r="N179" s="23">
        <v>0</v>
      </c>
      <c r="O179" s="23">
        <v>0</v>
      </c>
      <c r="P179" s="23">
        <v>20880006</v>
      </c>
      <c r="Q179" s="23">
        <v>20880006</v>
      </c>
      <c r="R179" s="23">
        <v>634445</v>
      </c>
      <c r="S179" s="23">
        <v>634445</v>
      </c>
      <c r="T179" s="23">
        <v>634445</v>
      </c>
      <c r="U179" s="12">
        <f t="shared" si="17"/>
        <v>0.97051075112258267</v>
      </c>
      <c r="V179" s="12">
        <f t="shared" si="18"/>
        <v>0</v>
      </c>
      <c r="W179" s="12">
        <f t="shared" si="19"/>
        <v>0.97051075112258267</v>
      </c>
    </row>
    <row r="180" spans="1:23" ht="57.6" outlineLevel="2" x14ac:dyDescent="0.3">
      <c r="A180" s="10" t="s">
        <v>301</v>
      </c>
      <c r="B180" s="10" t="s">
        <v>29</v>
      </c>
      <c r="C180" s="10" t="s">
        <v>30</v>
      </c>
      <c r="D180" s="10" t="s">
        <v>58</v>
      </c>
      <c r="E180" s="10" t="s">
        <v>52</v>
      </c>
      <c r="F180" s="10" t="s">
        <v>32</v>
      </c>
      <c r="G180" s="10">
        <v>1112</v>
      </c>
      <c r="H180" s="10">
        <v>3480</v>
      </c>
      <c r="I180" s="11" t="s">
        <v>59</v>
      </c>
      <c r="J180" s="11"/>
      <c r="K180" s="23">
        <v>71834626</v>
      </c>
      <c r="L180" s="23">
        <v>71834626</v>
      </c>
      <c r="M180" s="23">
        <v>0</v>
      </c>
      <c r="N180" s="23">
        <v>0</v>
      </c>
      <c r="O180" s="23">
        <v>0</v>
      </c>
      <c r="P180" s="23">
        <v>67019366</v>
      </c>
      <c r="Q180" s="23">
        <v>67019366</v>
      </c>
      <c r="R180" s="23">
        <v>4815260</v>
      </c>
      <c r="S180" s="23">
        <v>4815260</v>
      </c>
      <c r="T180" s="23">
        <v>4815260</v>
      </c>
      <c r="U180" s="12">
        <f t="shared" si="17"/>
        <v>0.93296742437275304</v>
      </c>
      <c r="V180" s="12">
        <f t="shared" si="18"/>
        <v>0</v>
      </c>
      <c r="W180" s="12">
        <f t="shared" si="19"/>
        <v>0.93296742437275304</v>
      </c>
    </row>
    <row r="181" spans="1:23" ht="57.6" outlineLevel="2" x14ac:dyDescent="0.3">
      <c r="A181" s="10" t="s">
        <v>317</v>
      </c>
      <c r="B181" s="10" t="s">
        <v>29</v>
      </c>
      <c r="C181" s="10" t="s">
        <v>30</v>
      </c>
      <c r="D181" s="10" t="s">
        <v>58</v>
      </c>
      <c r="E181" s="10" t="s">
        <v>52</v>
      </c>
      <c r="F181" s="10" t="s">
        <v>32</v>
      </c>
      <c r="G181" s="10">
        <v>1112</v>
      </c>
      <c r="H181" s="10">
        <v>3480</v>
      </c>
      <c r="I181" s="11" t="s">
        <v>59</v>
      </c>
      <c r="J181" s="11"/>
      <c r="K181" s="23">
        <v>18485942</v>
      </c>
      <c r="L181" s="23">
        <v>18485942</v>
      </c>
      <c r="M181" s="23">
        <v>0</v>
      </c>
      <c r="N181" s="23">
        <v>0</v>
      </c>
      <c r="O181" s="23">
        <v>0</v>
      </c>
      <c r="P181" s="23">
        <v>16500368</v>
      </c>
      <c r="Q181" s="23">
        <v>16500368</v>
      </c>
      <c r="R181" s="23">
        <v>1985574</v>
      </c>
      <c r="S181" s="23">
        <v>1985574</v>
      </c>
      <c r="T181" s="23">
        <v>1985574</v>
      </c>
      <c r="U181" s="12">
        <f t="shared" si="17"/>
        <v>0.89259005572991623</v>
      </c>
      <c r="V181" s="12">
        <f t="shared" si="18"/>
        <v>0</v>
      </c>
      <c r="W181" s="12">
        <f t="shared" si="19"/>
        <v>0.89259005572991623</v>
      </c>
    </row>
    <row r="182" spans="1:23" ht="57.6" outlineLevel="2" x14ac:dyDescent="0.3">
      <c r="A182" s="10" t="s">
        <v>323</v>
      </c>
      <c r="B182" s="10" t="s">
        <v>29</v>
      </c>
      <c r="C182" s="10" t="s">
        <v>30</v>
      </c>
      <c r="D182" s="10" t="s">
        <v>58</v>
      </c>
      <c r="E182" s="10" t="s">
        <v>52</v>
      </c>
      <c r="F182" s="10" t="s">
        <v>32</v>
      </c>
      <c r="G182" s="10">
        <v>1112</v>
      </c>
      <c r="H182" s="10">
        <v>3480</v>
      </c>
      <c r="I182" s="11" t="s">
        <v>59</v>
      </c>
      <c r="J182" s="11"/>
      <c r="K182" s="23">
        <v>311346799</v>
      </c>
      <c r="L182" s="23">
        <v>311346799</v>
      </c>
      <c r="M182" s="23">
        <v>0</v>
      </c>
      <c r="N182" s="23">
        <v>0</v>
      </c>
      <c r="O182" s="23">
        <v>0</v>
      </c>
      <c r="P182" s="23">
        <v>298010465</v>
      </c>
      <c r="Q182" s="23">
        <v>298010465</v>
      </c>
      <c r="R182" s="23">
        <v>13336334</v>
      </c>
      <c r="S182" s="23">
        <v>13336334</v>
      </c>
      <c r="T182" s="23">
        <v>13336334</v>
      </c>
      <c r="U182" s="12">
        <f t="shared" si="17"/>
        <v>0.95716566207574849</v>
      </c>
      <c r="V182" s="12">
        <f t="shared" si="18"/>
        <v>0</v>
      </c>
      <c r="W182" s="12">
        <f t="shared" si="19"/>
        <v>0.95716566207574849</v>
      </c>
    </row>
    <row r="183" spans="1:23" ht="57.6" outlineLevel="2" x14ac:dyDescent="0.3">
      <c r="A183" s="10" t="s">
        <v>339</v>
      </c>
      <c r="B183" s="10" t="s">
        <v>29</v>
      </c>
      <c r="C183" s="10" t="s">
        <v>30</v>
      </c>
      <c r="D183" s="10" t="s">
        <v>58</v>
      </c>
      <c r="E183" s="10" t="s">
        <v>52</v>
      </c>
      <c r="F183" s="10" t="s">
        <v>32</v>
      </c>
      <c r="G183" s="10">
        <v>1112</v>
      </c>
      <c r="H183" s="10">
        <v>3460</v>
      </c>
      <c r="I183" s="11" t="s">
        <v>59</v>
      </c>
      <c r="J183" s="11"/>
      <c r="K183" s="23">
        <v>9371732</v>
      </c>
      <c r="L183" s="23">
        <v>9371732</v>
      </c>
      <c r="M183" s="23">
        <v>0</v>
      </c>
      <c r="N183" s="23">
        <v>0</v>
      </c>
      <c r="O183" s="23">
        <v>0</v>
      </c>
      <c r="P183" s="23">
        <v>8704096</v>
      </c>
      <c r="Q183" s="23">
        <v>8704096</v>
      </c>
      <c r="R183" s="23">
        <v>667636</v>
      </c>
      <c r="S183" s="23">
        <v>667636</v>
      </c>
      <c r="T183" s="23">
        <v>667636</v>
      </c>
      <c r="U183" s="12">
        <f t="shared" si="17"/>
        <v>0.92876066024935411</v>
      </c>
      <c r="V183" s="12">
        <f t="shared" si="18"/>
        <v>0</v>
      </c>
      <c r="W183" s="12">
        <f t="shared" si="19"/>
        <v>0.92876066024935411</v>
      </c>
    </row>
    <row r="184" spans="1:23" ht="57.6" outlineLevel="2" x14ac:dyDescent="0.3">
      <c r="A184" s="10" t="s">
        <v>376</v>
      </c>
      <c r="B184" s="10" t="s">
        <v>377</v>
      </c>
      <c r="C184" s="10" t="s">
        <v>30</v>
      </c>
      <c r="D184" s="10" t="s">
        <v>58</v>
      </c>
      <c r="E184" s="10" t="s">
        <v>52</v>
      </c>
      <c r="F184" s="10">
        <v>280</v>
      </c>
      <c r="G184" s="10">
        <v>1112</v>
      </c>
      <c r="H184" s="10">
        <v>3410</v>
      </c>
      <c r="I184" s="11" t="s">
        <v>59</v>
      </c>
      <c r="J184" s="11"/>
      <c r="K184" s="23">
        <v>7317177662</v>
      </c>
      <c r="L184" s="23">
        <v>7317177662</v>
      </c>
      <c r="M184" s="23">
        <v>0</v>
      </c>
      <c r="N184" s="23">
        <v>0</v>
      </c>
      <c r="O184" s="23">
        <v>0</v>
      </c>
      <c r="P184" s="23">
        <v>6938437194</v>
      </c>
      <c r="Q184" s="23">
        <v>6938437194</v>
      </c>
      <c r="R184" s="23">
        <v>378740468</v>
      </c>
      <c r="S184" s="23">
        <v>378740468</v>
      </c>
      <c r="T184" s="23">
        <v>378740468</v>
      </c>
      <c r="U184" s="12">
        <f t="shared" si="17"/>
        <v>0.94823954187050874</v>
      </c>
      <c r="V184" s="12">
        <f t="shared" si="18"/>
        <v>0</v>
      </c>
      <c r="W184" s="12">
        <f t="shared" si="19"/>
        <v>0.94823954187050874</v>
      </c>
    </row>
    <row r="185" spans="1:23" ht="57.6" outlineLevel="2" x14ac:dyDescent="0.3">
      <c r="A185" s="10" t="s">
        <v>376</v>
      </c>
      <c r="B185" s="10" t="s">
        <v>388</v>
      </c>
      <c r="C185" s="10" t="s">
        <v>30</v>
      </c>
      <c r="D185" s="10" t="s">
        <v>58</v>
      </c>
      <c r="E185" s="10" t="s">
        <v>52</v>
      </c>
      <c r="F185" s="10">
        <v>280</v>
      </c>
      <c r="G185" s="10">
        <v>1112</v>
      </c>
      <c r="H185" s="10">
        <v>3420</v>
      </c>
      <c r="I185" s="11" t="s">
        <v>59</v>
      </c>
      <c r="J185" s="11"/>
      <c r="K185" s="23">
        <v>3406725032</v>
      </c>
      <c r="L185" s="23">
        <v>3406725032</v>
      </c>
      <c r="M185" s="23">
        <v>0</v>
      </c>
      <c r="N185" s="23">
        <v>0</v>
      </c>
      <c r="O185" s="23">
        <v>0</v>
      </c>
      <c r="P185" s="23">
        <v>3230052734</v>
      </c>
      <c r="Q185" s="23">
        <v>3230052734</v>
      </c>
      <c r="R185" s="23">
        <v>176672298</v>
      </c>
      <c r="S185" s="23">
        <v>176672298</v>
      </c>
      <c r="T185" s="23">
        <v>176672298</v>
      </c>
      <c r="U185" s="12">
        <f t="shared" si="17"/>
        <v>0.94814013566093991</v>
      </c>
      <c r="V185" s="12">
        <f t="shared" si="18"/>
        <v>0</v>
      </c>
      <c r="W185" s="12">
        <f t="shared" si="19"/>
        <v>0.94814013566093991</v>
      </c>
    </row>
    <row r="186" spans="1:23" ht="57.6" outlineLevel="2" x14ac:dyDescent="0.3">
      <c r="A186" s="10" t="s">
        <v>376</v>
      </c>
      <c r="B186" s="10" t="s">
        <v>409</v>
      </c>
      <c r="C186" s="10" t="s">
        <v>30</v>
      </c>
      <c r="D186" s="10" t="s">
        <v>58</v>
      </c>
      <c r="E186" s="10" t="s">
        <v>52</v>
      </c>
      <c r="F186" s="10">
        <v>280</v>
      </c>
      <c r="G186" s="10">
        <v>1112</v>
      </c>
      <c r="H186" s="10">
        <v>3420</v>
      </c>
      <c r="I186" s="11" t="s">
        <v>59</v>
      </c>
      <c r="J186" s="11"/>
      <c r="K186" s="23">
        <v>1950686798</v>
      </c>
      <c r="L186" s="23">
        <v>1950686798</v>
      </c>
      <c r="M186" s="23">
        <v>0</v>
      </c>
      <c r="N186" s="23">
        <v>0</v>
      </c>
      <c r="O186" s="23">
        <v>0</v>
      </c>
      <c r="P186" s="23">
        <v>1827245018</v>
      </c>
      <c r="Q186" s="23">
        <v>1827245018</v>
      </c>
      <c r="R186" s="23">
        <v>123441780</v>
      </c>
      <c r="S186" s="23">
        <v>123441780</v>
      </c>
      <c r="T186" s="23">
        <v>123441780</v>
      </c>
      <c r="U186" s="12">
        <f t="shared" si="17"/>
        <v>0.93671881097131415</v>
      </c>
      <c r="V186" s="12">
        <f t="shared" si="18"/>
        <v>0</v>
      </c>
      <c r="W186" s="12">
        <f t="shared" si="19"/>
        <v>0.93671881097131415</v>
      </c>
    </row>
    <row r="187" spans="1:23" ht="57.6" outlineLevel="2" x14ac:dyDescent="0.3">
      <c r="A187" s="10" t="s">
        <v>376</v>
      </c>
      <c r="B187" s="10" t="s">
        <v>423</v>
      </c>
      <c r="C187" s="10" t="s">
        <v>30</v>
      </c>
      <c r="D187" s="10" t="s">
        <v>58</v>
      </c>
      <c r="E187" s="10" t="s">
        <v>52</v>
      </c>
      <c r="F187" s="10">
        <v>280</v>
      </c>
      <c r="G187" s="10">
        <v>1112</v>
      </c>
      <c r="H187" s="10">
        <v>3480</v>
      </c>
      <c r="I187" s="11" t="s">
        <v>59</v>
      </c>
      <c r="J187" s="11"/>
      <c r="K187" s="23">
        <v>1388894301</v>
      </c>
      <c r="L187" s="23">
        <v>1388894301</v>
      </c>
      <c r="M187" s="23">
        <v>0</v>
      </c>
      <c r="N187" s="23">
        <v>0</v>
      </c>
      <c r="O187" s="23">
        <v>0</v>
      </c>
      <c r="P187" s="23">
        <v>1335420729</v>
      </c>
      <c r="Q187" s="23">
        <v>1335420729</v>
      </c>
      <c r="R187" s="23">
        <v>53473572</v>
      </c>
      <c r="S187" s="23">
        <v>53473572</v>
      </c>
      <c r="T187" s="23">
        <v>53473572</v>
      </c>
      <c r="U187" s="12">
        <f t="shared" si="17"/>
        <v>0.96149917818692232</v>
      </c>
      <c r="V187" s="12">
        <f t="shared" si="18"/>
        <v>0</v>
      </c>
      <c r="W187" s="12">
        <f t="shared" si="19"/>
        <v>0.96149917818692232</v>
      </c>
    </row>
    <row r="188" spans="1:23" ht="57.6" outlineLevel="2" x14ac:dyDescent="0.3">
      <c r="A188" s="10" t="s">
        <v>376</v>
      </c>
      <c r="B188" s="10" t="s">
        <v>439</v>
      </c>
      <c r="C188" s="10" t="s">
        <v>30</v>
      </c>
      <c r="D188" s="10" t="s">
        <v>58</v>
      </c>
      <c r="E188" s="10" t="s">
        <v>52</v>
      </c>
      <c r="F188" s="10">
        <v>280</v>
      </c>
      <c r="G188" s="10">
        <v>1112</v>
      </c>
      <c r="H188" s="10">
        <v>3480</v>
      </c>
      <c r="I188" s="11" t="s">
        <v>59</v>
      </c>
      <c r="J188" s="11"/>
      <c r="K188" s="23">
        <v>837791133</v>
      </c>
      <c r="L188" s="23">
        <v>837791133</v>
      </c>
      <c r="M188" s="23">
        <v>0</v>
      </c>
      <c r="N188" s="23">
        <v>0</v>
      </c>
      <c r="O188" s="23">
        <v>0</v>
      </c>
      <c r="P188" s="23">
        <v>727615670</v>
      </c>
      <c r="Q188" s="23">
        <v>727615670</v>
      </c>
      <c r="R188" s="23">
        <v>110175463</v>
      </c>
      <c r="S188" s="23">
        <v>110175463</v>
      </c>
      <c r="T188" s="23">
        <v>110175463</v>
      </c>
      <c r="U188" s="12">
        <f t="shared" si="17"/>
        <v>0.86849292304457937</v>
      </c>
      <c r="V188" s="12">
        <f t="shared" si="18"/>
        <v>0</v>
      </c>
      <c r="W188" s="12">
        <f t="shared" si="19"/>
        <v>0.86849292304457937</v>
      </c>
    </row>
    <row r="189" spans="1:23" outlineLevel="1" x14ac:dyDescent="0.3">
      <c r="A189" s="44"/>
      <c r="B189" s="44"/>
      <c r="C189" s="44"/>
      <c r="D189" s="43" t="s">
        <v>465</v>
      </c>
      <c r="E189" s="44"/>
      <c r="F189" s="44"/>
      <c r="G189" s="44"/>
      <c r="H189" s="44"/>
      <c r="I189" s="45"/>
      <c r="J189" s="45"/>
      <c r="K189" s="36">
        <f t="shared" ref="K189:T189" si="23">SUBTOTAL(9,K175:K188)</f>
        <v>15658657566</v>
      </c>
      <c r="L189" s="36">
        <f t="shared" si="23"/>
        <v>15658657566</v>
      </c>
      <c r="M189" s="36">
        <f t="shared" si="23"/>
        <v>0</v>
      </c>
      <c r="N189" s="36">
        <f t="shared" si="23"/>
        <v>0</v>
      </c>
      <c r="O189" s="36">
        <f t="shared" si="23"/>
        <v>0</v>
      </c>
      <c r="P189" s="36">
        <f t="shared" si="23"/>
        <v>14765301151</v>
      </c>
      <c r="Q189" s="36">
        <f t="shared" si="23"/>
        <v>14765301151</v>
      </c>
      <c r="R189" s="36">
        <f t="shared" si="23"/>
        <v>893356415</v>
      </c>
      <c r="S189" s="36">
        <f t="shared" si="23"/>
        <v>893356415</v>
      </c>
      <c r="T189" s="36">
        <f t="shared" si="23"/>
        <v>893356415</v>
      </c>
      <c r="U189" s="37">
        <f t="shared" si="17"/>
        <v>0.94294808407204933</v>
      </c>
      <c r="V189" s="37">
        <f t="shared" si="18"/>
        <v>0</v>
      </c>
      <c r="W189" s="37">
        <f t="shared" si="19"/>
        <v>0.94294808407204933</v>
      </c>
    </row>
    <row r="190" spans="1:23" ht="57.6" outlineLevel="2" x14ac:dyDescent="0.3">
      <c r="A190" s="10" t="s">
        <v>28</v>
      </c>
      <c r="B190" s="10" t="s">
        <v>29</v>
      </c>
      <c r="C190" s="10" t="s">
        <v>30</v>
      </c>
      <c r="D190" s="10" t="s">
        <v>60</v>
      </c>
      <c r="E190" s="10" t="s">
        <v>52</v>
      </c>
      <c r="F190" s="10" t="s">
        <v>32</v>
      </c>
      <c r="G190" s="10">
        <v>1112</v>
      </c>
      <c r="H190" s="10">
        <v>3480</v>
      </c>
      <c r="I190" s="11" t="s">
        <v>59</v>
      </c>
      <c r="J190" s="11"/>
      <c r="K190" s="23">
        <v>180147497</v>
      </c>
      <c r="L190" s="23">
        <v>180147497</v>
      </c>
      <c r="M190" s="23">
        <v>0</v>
      </c>
      <c r="N190" s="23">
        <v>0</v>
      </c>
      <c r="O190" s="23">
        <v>0</v>
      </c>
      <c r="P190" s="23">
        <v>165406839</v>
      </c>
      <c r="Q190" s="23">
        <v>165406839</v>
      </c>
      <c r="R190" s="23">
        <v>14740658</v>
      </c>
      <c r="S190" s="23">
        <v>14740658</v>
      </c>
      <c r="T190" s="23">
        <v>14740658</v>
      </c>
      <c r="U190" s="12">
        <f t="shared" si="17"/>
        <v>0.91817450563856573</v>
      </c>
      <c r="V190" s="12">
        <f t="shared" si="18"/>
        <v>0</v>
      </c>
      <c r="W190" s="12">
        <f t="shared" si="19"/>
        <v>0.91817450563856573</v>
      </c>
    </row>
    <row r="191" spans="1:23" ht="57.6" outlineLevel="2" x14ac:dyDescent="0.3">
      <c r="A191" s="10" t="s">
        <v>217</v>
      </c>
      <c r="B191" s="10" t="s">
        <v>29</v>
      </c>
      <c r="C191" s="10" t="s">
        <v>30</v>
      </c>
      <c r="D191" s="10" t="s">
        <v>60</v>
      </c>
      <c r="E191" s="10" t="s">
        <v>52</v>
      </c>
      <c r="F191" s="10" t="s">
        <v>32</v>
      </c>
      <c r="G191" s="10">
        <v>1112</v>
      </c>
      <c r="H191" s="10">
        <v>3480</v>
      </c>
      <c r="I191" s="11" t="s">
        <v>59</v>
      </c>
      <c r="J191" s="11"/>
      <c r="K191" s="23">
        <v>274778539</v>
      </c>
      <c r="L191" s="23">
        <v>274778539</v>
      </c>
      <c r="M191" s="23">
        <v>0</v>
      </c>
      <c r="N191" s="23">
        <v>0</v>
      </c>
      <c r="O191" s="23">
        <v>0</v>
      </c>
      <c r="P191" s="23">
        <v>247864023</v>
      </c>
      <c r="Q191" s="23">
        <v>247864023</v>
      </c>
      <c r="R191" s="23">
        <v>26914516</v>
      </c>
      <c r="S191" s="23">
        <v>26914516</v>
      </c>
      <c r="T191" s="23">
        <v>26914516</v>
      </c>
      <c r="U191" s="12">
        <f t="shared" si="17"/>
        <v>0.90205015246842113</v>
      </c>
      <c r="V191" s="12">
        <f t="shared" si="18"/>
        <v>0</v>
      </c>
      <c r="W191" s="12">
        <f t="shared" si="19"/>
        <v>0.90205015246842113</v>
      </c>
    </row>
    <row r="192" spans="1:23" ht="57.6" outlineLevel="2" x14ac:dyDescent="0.3">
      <c r="A192" s="10" t="s">
        <v>273</v>
      </c>
      <c r="B192" s="10" t="s">
        <v>29</v>
      </c>
      <c r="C192" s="10" t="s">
        <v>30</v>
      </c>
      <c r="D192" s="10" t="s">
        <v>60</v>
      </c>
      <c r="E192" s="10" t="s">
        <v>52</v>
      </c>
      <c r="F192" s="10" t="s">
        <v>32</v>
      </c>
      <c r="G192" s="10">
        <v>1112</v>
      </c>
      <c r="H192" s="10">
        <v>3480</v>
      </c>
      <c r="I192" s="11" t="s">
        <v>59</v>
      </c>
      <c r="J192" s="11"/>
      <c r="K192" s="23">
        <v>186738182</v>
      </c>
      <c r="L192" s="23">
        <v>186738182</v>
      </c>
      <c r="M192" s="23">
        <v>0</v>
      </c>
      <c r="N192" s="23">
        <v>0</v>
      </c>
      <c r="O192" s="23">
        <v>0</v>
      </c>
      <c r="P192" s="23">
        <v>177560226</v>
      </c>
      <c r="Q192" s="23">
        <v>177560226</v>
      </c>
      <c r="R192" s="23">
        <v>9177956</v>
      </c>
      <c r="S192" s="23">
        <v>9177956</v>
      </c>
      <c r="T192" s="23">
        <v>9177956</v>
      </c>
      <c r="U192" s="12">
        <f t="shared" si="17"/>
        <v>0.95085120835116621</v>
      </c>
      <c r="V192" s="12">
        <f t="shared" si="18"/>
        <v>0</v>
      </c>
      <c r="W192" s="12">
        <f t="shared" si="19"/>
        <v>0.95085120835116621</v>
      </c>
    </row>
    <row r="193" spans="1:23" ht="57.6" outlineLevel="2" x14ac:dyDescent="0.3">
      <c r="A193" s="10" t="s">
        <v>287</v>
      </c>
      <c r="B193" s="10" t="s">
        <v>29</v>
      </c>
      <c r="C193" s="10" t="s">
        <v>30</v>
      </c>
      <c r="D193" s="10" t="s">
        <v>60</v>
      </c>
      <c r="E193" s="10" t="s">
        <v>52</v>
      </c>
      <c r="F193" s="10">
        <v>280</v>
      </c>
      <c r="G193" s="10">
        <v>1112</v>
      </c>
      <c r="H193" s="10">
        <v>3480</v>
      </c>
      <c r="I193" s="11" t="s">
        <v>59</v>
      </c>
      <c r="J193" s="11"/>
      <c r="K193" s="23">
        <v>2993864</v>
      </c>
      <c r="L193" s="23">
        <v>2993864</v>
      </c>
      <c r="M193" s="23">
        <v>0</v>
      </c>
      <c r="N193" s="23">
        <v>0</v>
      </c>
      <c r="O193" s="23">
        <v>0</v>
      </c>
      <c r="P193" s="23">
        <v>0</v>
      </c>
      <c r="Q193" s="23">
        <v>0</v>
      </c>
      <c r="R193" s="23">
        <v>2993864</v>
      </c>
      <c r="S193" s="23">
        <v>2993864</v>
      </c>
      <c r="T193" s="23">
        <v>2993864</v>
      </c>
      <c r="U193" s="12">
        <f t="shared" si="17"/>
        <v>0</v>
      </c>
      <c r="V193" s="12">
        <f t="shared" si="18"/>
        <v>0</v>
      </c>
      <c r="W193" s="12">
        <f t="shared" si="19"/>
        <v>0</v>
      </c>
    </row>
    <row r="194" spans="1:23" ht="57.6" outlineLevel="2" x14ac:dyDescent="0.3">
      <c r="A194" s="10" t="s">
        <v>287</v>
      </c>
      <c r="B194" s="10" t="s">
        <v>29</v>
      </c>
      <c r="C194" s="10" t="s">
        <v>30</v>
      </c>
      <c r="D194" s="10" t="s">
        <v>60</v>
      </c>
      <c r="E194" s="10" t="s">
        <v>52</v>
      </c>
      <c r="F194" s="10" t="s">
        <v>32</v>
      </c>
      <c r="G194" s="10">
        <v>1112</v>
      </c>
      <c r="H194" s="10">
        <v>3480</v>
      </c>
      <c r="I194" s="11" t="s">
        <v>59</v>
      </c>
      <c r="J194" s="11"/>
      <c r="K194" s="23">
        <v>43028903</v>
      </c>
      <c r="L194" s="23">
        <v>43028903</v>
      </c>
      <c r="M194" s="23">
        <v>0</v>
      </c>
      <c r="N194" s="23">
        <v>0</v>
      </c>
      <c r="O194" s="23">
        <v>0</v>
      </c>
      <c r="P194" s="23">
        <v>41759989</v>
      </c>
      <c r="Q194" s="23">
        <v>41759989</v>
      </c>
      <c r="R194" s="23">
        <v>1268914</v>
      </c>
      <c r="S194" s="23">
        <v>1268914</v>
      </c>
      <c r="T194" s="23">
        <v>1268914</v>
      </c>
      <c r="U194" s="12">
        <f t="shared" si="17"/>
        <v>0.9705101940432922</v>
      </c>
      <c r="V194" s="12">
        <f t="shared" si="18"/>
        <v>0</v>
      </c>
      <c r="W194" s="12">
        <f t="shared" si="19"/>
        <v>0.9705101940432922</v>
      </c>
    </row>
    <row r="195" spans="1:23" ht="57.6" outlineLevel="2" x14ac:dyDescent="0.3">
      <c r="A195" s="10" t="s">
        <v>301</v>
      </c>
      <c r="B195" s="10" t="s">
        <v>29</v>
      </c>
      <c r="C195" s="10" t="s">
        <v>30</v>
      </c>
      <c r="D195" s="10" t="s">
        <v>60</v>
      </c>
      <c r="E195" s="10" t="s">
        <v>52</v>
      </c>
      <c r="F195" s="10" t="s">
        <v>32</v>
      </c>
      <c r="G195" s="10">
        <v>1112</v>
      </c>
      <c r="H195" s="10">
        <v>3480</v>
      </c>
      <c r="I195" s="11" t="s">
        <v>59</v>
      </c>
      <c r="J195" s="11"/>
      <c r="K195" s="23">
        <v>143669232</v>
      </c>
      <c r="L195" s="23">
        <v>143669232</v>
      </c>
      <c r="M195" s="23">
        <v>0</v>
      </c>
      <c r="N195" s="23">
        <v>0</v>
      </c>
      <c r="O195" s="23">
        <v>0</v>
      </c>
      <c r="P195" s="23">
        <v>134038801</v>
      </c>
      <c r="Q195" s="23">
        <v>134038801</v>
      </c>
      <c r="R195" s="23">
        <v>9630431</v>
      </c>
      <c r="S195" s="23">
        <v>9630431</v>
      </c>
      <c r="T195" s="23">
        <v>9630431</v>
      </c>
      <c r="U195" s="12">
        <f t="shared" si="17"/>
        <v>0.93296803451973631</v>
      </c>
      <c r="V195" s="12">
        <f t="shared" si="18"/>
        <v>0</v>
      </c>
      <c r="W195" s="12">
        <f t="shared" si="19"/>
        <v>0.93296803451973631</v>
      </c>
    </row>
    <row r="196" spans="1:23" ht="57.6" outlineLevel="2" x14ac:dyDescent="0.3">
      <c r="A196" s="10" t="s">
        <v>317</v>
      </c>
      <c r="B196" s="10" t="s">
        <v>29</v>
      </c>
      <c r="C196" s="10" t="s">
        <v>30</v>
      </c>
      <c r="D196" s="10" t="s">
        <v>60</v>
      </c>
      <c r="E196" s="10" t="s">
        <v>52</v>
      </c>
      <c r="F196" s="10" t="s">
        <v>32</v>
      </c>
      <c r="G196" s="10">
        <v>1112</v>
      </c>
      <c r="H196" s="10">
        <v>3480</v>
      </c>
      <c r="I196" s="11" t="s">
        <v>59</v>
      </c>
      <c r="J196" s="11"/>
      <c r="K196" s="23">
        <v>36971884</v>
      </c>
      <c r="L196" s="23">
        <v>36971884</v>
      </c>
      <c r="M196" s="23">
        <v>0</v>
      </c>
      <c r="N196" s="23">
        <v>0</v>
      </c>
      <c r="O196" s="23">
        <v>0</v>
      </c>
      <c r="P196" s="23">
        <v>33000673</v>
      </c>
      <c r="Q196" s="23">
        <v>33000673</v>
      </c>
      <c r="R196" s="23">
        <v>3971211</v>
      </c>
      <c r="S196" s="23">
        <v>3971211</v>
      </c>
      <c r="T196" s="23">
        <v>3971211</v>
      </c>
      <c r="U196" s="12">
        <f t="shared" si="17"/>
        <v>0.89258835173235962</v>
      </c>
      <c r="V196" s="12">
        <f t="shared" si="18"/>
        <v>0</v>
      </c>
      <c r="W196" s="12">
        <f t="shared" si="19"/>
        <v>0.89258835173235962</v>
      </c>
    </row>
    <row r="197" spans="1:23" ht="57.6" outlineLevel="2" x14ac:dyDescent="0.3">
      <c r="A197" s="10" t="s">
        <v>323</v>
      </c>
      <c r="B197" s="10" t="s">
        <v>29</v>
      </c>
      <c r="C197" s="10" t="s">
        <v>30</v>
      </c>
      <c r="D197" s="10" t="s">
        <v>60</v>
      </c>
      <c r="E197" s="10" t="s">
        <v>52</v>
      </c>
      <c r="F197" s="10" t="s">
        <v>32</v>
      </c>
      <c r="G197" s="10">
        <v>1112</v>
      </c>
      <c r="H197" s="10">
        <v>3480</v>
      </c>
      <c r="I197" s="11" t="s">
        <v>59</v>
      </c>
      <c r="J197" s="11"/>
      <c r="K197" s="23">
        <v>612393597</v>
      </c>
      <c r="L197" s="23">
        <v>612393597</v>
      </c>
      <c r="M197" s="23">
        <v>0</v>
      </c>
      <c r="N197" s="23">
        <v>0</v>
      </c>
      <c r="O197" s="23">
        <v>0</v>
      </c>
      <c r="P197" s="23">
        <v>596021039</v>
      </c>
      <c r="Q197" s="23">
        <v>596021039</v>
      </c>
      <c r="R197" s="23">
        <v>16372558</v>
      </c>
      <c r="S197" s="23">
        <v>16372558</v>
      </c>
      <c r="T197" s="23">
        <v>16372558</v>
      </c>
      <c r="U197" s="12">
        <f t="shared" si="17"/>
        <v>0.97326464861780715</v>
      </c>
      <c r="V197" s="12">
        <f t="shared" si="18"/>
        <v>0</v>
      </c>
      <c r="W197" s="12">
        <f t="shared" si="19"/>
        <v>0.97326464861780715</v>
      </c>
    </row>
    <row r="198" spans="1:23" ht="57.6" outlineLevel="2" x14ac:dyDescent="0.3">
      <c r="A198" s="10" t="s">
        <v>339</v>
      </c>
      <c r="B198" s="10" t="s">
        <v>29</v>
      </c>
      <c r="C198" s="10" t="s">
        <v>30</v>
      </c>
      <c r="D198" s="10" t="s">
        <v>60</v>
      </c>
      <c r="E198" s="10" t="s">
        <v>52</v>
      </c>
      <c r="F198" s="10" t="s">
        <v>32</v>
      </c>
      <c r="G198" s="10">
        <v>1112</v>
      </c>
      <c r="H198" s="10">
        <v>3460</v>
      </c>
      <c r="I198" s="11" t="s">
        <v>59</v>
      </c>
      <c r="J198" s="11"/>
      <c r="K198" s="23">
        <v>18743463</v>
      </c>
      <c r="L198" s="23">
        <v>18743463</v>
      </c>
      <c r="M198" s="23">
        <v>0</v>
      </c>
      <c r="N198" s="23">
        <v>0</v>
      </c>
      <c r="O198" s="23">
        <v>0</v>
      </c>
      <c r="P198" s="23">
        <v>17408179</v>
      </c>
      <c r="Q198" s="23">
        <v>17408179</v>
      </c>
      <c r="R198" s="23">
        <v>1335284</v>
      </c>
      <c r="S198" s="23">
        <v>1335284</v>
      </c>
      <c r="T198" s="23">
        <v>1335284</v>
      </c>
      <c r="U198" s="12">
        <f t="shared" si="17"/>
        <v>0.92876001622539017</v>
      </c>
      <c r="V198" s="12">
        <f t="shared" si="18"/>
        <v>0</v>
      </c>
      <c r="W198" s="12">
        <f t="shared" si="19"/>
        <v>0.92876001622539017</v>
      </c>
    </row>
    <row r="199" spans="1:23" ht="57.6" outlineLevel="2" x14ac:dyDescent="0.3">
      <c r="A199" s="10" t="s">
        <v>376</v>
      </c>
      <c r="B199" s="10" t="s">
        <v>377</v>
      </c>
      <c r="C199" s="10" t="s">
        <v>30</v>
      </c>
      <c r="D199" s="10" t="s">
        <v>60</v>
      </c>
      <c r="E199" s="10" t="s">
        <v>52</v>
      </c>
      <c r="F199" s="10">
        <v>280</v>
      </c>
      <c r="G199" s="10">
        <v>1112</v>
      </c>
      <c r="H199" s="10">
        <v>3410</v>
      </c>
      <c r="I199" s="11" t="s">
        <v>59</v>
      </c>
      <c r="J199" s="11"/>
      <c r="K199" s="23">
        <v>14606309666</v>
      </c>
      <c r="L199" s="23">
        <v>14606309666</v>
      </c>
      <c r="M199" s="23">
        <v>0</v>
      </c>
      <c r="N199" s="23">
        <v>0</v>
      </c>
      <c r="O199" s="23">
        <v>0</v>
      </c>
      <c r="P199" s="23">
        <v>13876874329</v>
      </c>
      <c r="Q199" s="23">
        <v>13876874329</v>
      </c>
      <c r="R199" s="23">
        <v>729435337</v>
      </c>
      <c r="S199" s="23">
        <v>729435337</v>
      </c>
      <c r="T199" s="23">
        <v>729435337</v>
      </c>
      <c r="U199" s="12">
        <f t="shared" si="17"/>
        <v>0.95006025795153781</v>
      </c>
      <c r="V199" s="12">
        <f t="shared" si="18"/>
        <v>0</v>
      </c>
      <c r="W199" s="12">
        <f t="shared" si="19"/>
        <v>0.95006025795153781</v>
      </c>
    </row>
    <row r="200" spans="1:23" ht="57.6" outlineLevel="2" x14ac:dyDescent="0.3">
      <c r="A200" s="10" t="s">
        <v>376</v>
      </c>
      <c r="B200" s="10" t="s">
        <v>388</v>
      </c>
      <c r="C200" s="10" t="s">
        <v>30</v>
      </c>
      <c r="D200" s="10" t="s">
        <v>60</v>
      </c>
      <c r="E200" s="10" t="s">
        <v>52</v>
      </c>
      <c r="F200" s="10">
        <v>280</v>
      </c>
      <c r="G200" s="10">
        <v>1112</v>
      </c>
      <c r="H200" s="10">
        <v>3420</v>
      </c>
      <c r="I200" s="11" t="s">
        <v>59</v>
      </c>
      <c r="J200" s="11"/>
      <c r="K200" s="23">
        <v>6933450062</v>
      </c>
      <c r="L200" s="23">
        <v>6933450062</v>
      </c>
      <c r="M200" s="23">
        <v>0</v>
      </c>
      <c r="N200" s="23">
        <v>0</v>
      </c>
      <c r="O200" s="23">
        <v>0</v>
      </c>
      <c r="P200" s="23">
        <v>6460103649</v>
      </c>
      <c r="Q200" s="23">
        <v>6460103649</v>
      </c>
      <c r="R200" s="23">
        <v>473346413</v>
      </c>
      <c r="S200" s="23">
        <v>473346413</v>
      </c>
      <c r="T200" s="23">
        <v>473346413</v>
      </c>
      <c r="U200" s="12">
        <f t="shared" si="17"/>
        <v>0.93173003212437355</v>
      </c>
      <c r="V200" s="12">
        <f t="shared" si="18"/>
        <v>0</v>
      </c>
      <c r="W200" s="12">
        <f t="shared" si="19"/>
        <v>0.93173003212437355</v>
      </c>
    </row>
    <row r="201" spans="1:23" ht="57.6" outlineLevel="2" x14ac:dyDescent="0.3">
      <c r="A201" s="10" t="s">
        <v>376</v>
      </c>
      <c r="B201" s="10" t="s">
        <v>409</v>
      </c>
      <c r="C201" s="10" t="s">
        <v>30</v>
      </c>
      <c r="D201" s="10" t="s">
        <v>60</v>
      </c>
      <c r="E201" s="10" t="s">
        <v>52</v>
      </c>
      <c r="F201" s="10">
        <v>280</v>
      </c>
      <c r="G201" s="10">
        <v>1112</v>
      </c>
      <c r="H201" s="10">
        <v>3420</v>
      </c>
      <c r="I201" s="11" t="s">
        <v>59</v>
      </c>
      <c r="J201" s="11"/>
      <c r="K201" s="23">
        <v>4001373597</v>
      </c>
      <c r="L201" s="23">
        <v>4001373597</v>
      </c>
      <c r="M201" s="23">
        <v>0</v>
      </c>
      <c r="N201" s="23">
        <v>0</v>
      </c>
      <c r="O201" s="23">
        <v>0</v>
      </c>
      <c r="P201" s="23">
        <v>3654482391</v>
      </c>
      <c r="Q201" s="23">
        <v>3654482391</v>
      </c>
      <c r="R201" s="23">
        <v>346891206</v>
      </c>
      <c r="S201" s="23">
        <v>346891206</v>
      </c>
      <c r="T201" s="23">
        <v>346891206</v>
      </c>
      <c r="U201" s="12">
        <f t="shared" si="17"/>
        <v>0.91330696882188678</v>
      </c>
      <c r="V201" s="12">
        <f t="shared" si="18"/>
        <v>0</v>
      </c>
      <c r="W201" s="12">
        <f t="shared" si="19"/>
        <v>0.91330696882188678</v>
      </c>
    </row>
    <row r="202" spans="1:23" ht="57.6" outlineLevel="2" x14ac:dyDescent="0.3">
      <c r="A202" s="10" t="s">
        <v>376</v>
      </c>
      <c r="B202" s="10" t="s">
        <v>423</v>
      </c>
      <c r="C202" s="10" t="s">
        <v>30</v>
      </c>
      <c r="D202" s="10" t="s">
        <v>60</v>
      </c>
      <c r="E202" s="10" t="s">
        <v>52</v>
      </c>
      <c r="F202" s="10">
        <v>280</v>
      </c>
      <c r="G202" s="10">
        <v>1112</v>
      </c>
      <c r="H202" s="10">
        <v>3480</v>
      </c>
      <c r="I202" s="11" t="s">
        <v>59</v>
      </c>
      <c r="J202" s="11"/>
      <c r="K202" s="23">
        <v>2767788601</v>
      </c>
      <c r="L202" s="23">
        <v>2767788601</v>
      </c>
      <c r="M202" s="23">
        <v>0</v>
      </c>
      <c r="N202" s="23">
        <v>0</v>
      </c>
      <c r="O202" s="23">
        <v>0</v>
      </c>
      <c r="P202" s="23">
        <v>2670840918</v>
      </c>
      <c r="Q202" s="23">
        <v>2670840918</v>
      </c>
      <c r="R202" s="23">
        <v>96947683</v>
      </c>
      <c r="S202" s="23">
        <v>96947683</v>
      </c>
      <c r="T202" s="23">
        <v>96947683</v>
      </c>
      <c r="U202" s="12">
        <f t="shared" si="17"/>
        <v>0.96497287294088396</v>
      </c>
      <c r="V202" s="12">
        <f t="shared" si="18"/>
        <v>0</v>
      </c>
      <c r="W202" s="12">
        <f t="shared" si="19"/>
        <v>0.96497287294088396</v>
      </c>
    </row>
    <row r="203" spans="1:23" ht="57.6" outlineLevel="2" x14ac:dyDescent="0.3">
      <c r="A203" s="10" t="s">
        <v>376</v>
      </c>
      <c r="B203" s="10" t="s">
        <v>439</v>
      </c>
      <c r="C203" s="10" t="s">
        <v>30</v>
      </c>
      <c r="D203" s="10" t="s">
        <v>60</v>
      </c>
      <c r="E203" s="10" t="s">
        <v>52</v>
      </c>
      <c r="F203" s="10">
        <v>280</v>
      </c>
      <c r="G203" s="10">
        <v>1112</v>
      </c>
      <c r="H203" s="10">
        <v>3480</v>
      </c>
      <c r="I203" s="11" t="s">
        <v>59</v>
      </c>
      <c r="J203" s="11"/>
      <c r="K203" s="23">
        <v>1575582265</v>
      </c>
      <c r="L203" s="23">
        <v>1575582265</v>
      </c>
      <c r="M203" s="23">
        <v>0</v>
      </c>
      <c r="N203" s="23">
        <v>0</v>
      </c>
      <c r="O203" s="23">
        <v>0</v>
      </c>
      <c r="P203" s="23">
        <v>1455230482</v>
      </c>
      <c r="Q203" s="23">
        <v>1455230482</v>
      </c>
      <c r="R203" s="23">
        <v>120351783</v>
      </c>
      <c r="S203" s="23">
        <v>120351783</v>
      </c>
      <c r="T203" s="23">
        <v>120351783</v>
      </c>
      <c r="U203" s="12">
        <f t="shared" ref="U203:U266" si="24">+P203/L203</f>
        <v>0.92361440867068911</v>
      </c>
      <c r="V203" s="12">
        <f t="shared" ref="V203:V266" si="25">+(M203+N203+O203)/L203</f>
        <v>0</v>
      </c>
      <c r="W203" s="12">
        <f t="shared" ref="W203:W266" si="26">+U203+V203</f>
        <v>0.92361440867068911</v>
      </c>
    </row>
    <row r="204" spans="1:23" outlineLevel="1" x14ac:dyDescent="0.3">
      <c r="A204" s="44"/>
      <c r="B204" s="44"/>
      <c r="C204" s="44"/>
      <c r="D204" s="43" t="s">
        <v>466</v>
      </c>
      <c r="E204" s="44"/>
      <c r="F204" s="44"/>
      <c r="G204" s="44"/>
      <c r="H204" s="44"/>
      <c r="I204" s="45"/>
      <c r="J204" s="45"/>
      <c r="K204" s="36">
        <f t="shared" ref="K204:T204" si="27">SUBTOTAL(9,K190:K203)</f>
        <v>31383969352</v>
      </c>
      <c r="L204" s="36">
        <f t="shared" si="27"/>
        <v>31383969352</v>
      </c>
      <c r="M204" s="36">
        <f t="shared" si="27"/>
        <v>0</v>
      </c>
      <c r="N204" s="36">
        <f t="shared" si="27"/>
        <v>0</v>
      </c>
      <c r="O204" s="36">
        <f t="shared" si="27"/>
        <v>0</v>
      </c>
      <c r="P204" s="36">
        <f t="shared" si="27"/>
        <v>29530591538</v>
      </c>
      <c r="Q204" s="36">
        <f t="shared" si="27"/>
        <v>29530591538</v>
      </c>
      <c r="R204" s="36">
        <f t="shared" si="27"/>
        <v>1853377814</v>
      </c>
      <c r="S204" s="36">
        <f t="shared" si="27"/>
        <v>1853377814</v>
      </c>
      <c r="T204" s="36">
        <f t="shared" si="27"/>
        <v>1853377814</v>
      </c>
      <c r="U204" s="37">
        <f t="shared" si="24"/>
        <v>0.94094507953367312</v>
      </c>
      <c r="V204" s="37">
        <f t="shared" si="25"/>
        <v>0</v>
      </c>
      <c r="W204" s="37">
        <f t="shared" si="26"/>
        <v>0.94094507953367312</v>
      </c>
    </row>
    <row r="205" spans="1:23" ht="57.6" outlineLevel="2" x14ac:dyDescent="0.3">
      <c r="A205" s="10" t="s">
        <v>217</v>
      </c>
      <c r="B205" s="10" t="s">
        <v>29</v>
      </c>
      <c r="C205" s="10" t="s">
        <v>30</v>
      </c>
      <c r="D205" s="10" t="s">
        <v>218</v>
      </c>
      <c r="E205" s="10" t="s">
        <v>52</v>
      </c>
      <c r="F205" s="10" t="s">
        <v>32</v>
      </c>
      <c r="G205" s="10">
        <v>1112</v>
      </c>
      <c r="H205" s="10">
        <v>3480</v>
      </c>
      <c r="I205" s="11" t="s">
        <v>219</v>
      </c>
      <c r="J205" s="11"/>
      <c r="K205" s="23">
        <v>50947734017</v>
      </c>
      <c r="L205" s="23">
        <v>50947734017</v>
      </c>
      <c r="M205" s="23">
        <v>0</v>
      </c>
      <c r="N205" s="23">
        <v>0</v>
      </c>
      <c r="O205" s="23">
        <v>0</v>
      </c>
      <c r="P205" s="23">
        <v>49498579209.949997</v>
      </c>
      <c r="Q205" s="23">
        <v>49498579209.949997</v>
      </c>
      <c r="R205" s="23">
        <v>1449154807.05</v>
      </c>
      <c r="S205" s="23">
        <v>1449154807.05</v>
      </c>
      <c r="T205" s="23">
        <v>1449154807.0500031</v>
      </c>
      <c r="U205" s="12">
        <f t="shared" si="24"/>
        <v>0.97155604984185451</v>
      </c>
      <c r="V205" s="12">
        <f t="shared" si="25"/>
        <v>0</v>
      </c>
      <c r="W205" s="12">
        <f t="shared" si="26"/>
        <v>0.97155604984185451</v>
      </c>
    </row>
    <row r="206" spans="1:23" outlineLevel="1" x14ac:dyDescent="0.3">
      <c r="A206" s="44"/>
      <c r="B206" s="44"/>
      <c r="C206" s="44"/>
      <c r="D206" s="43" t="s">
        <v>467</v>
      </c>
      <c r="E206" s="44"/>
      <c r="F206" s="44"/>
      <c r="G206" s="44"/>
      <c r="H206" s="44"/>
      <c r="I206" s="45"/>
      <c r="J206" s="45"/>
      <c r="K206" s="36">
        <f t="shared" ref="K206:T206" si="28">SUBTOTAL(9,K205:K205)</f>
        <v>50947734017</v>
      </c>
      <c r="L206" s="36">
        <f t="shared" si="28"/>
        <v>50947734017</v>
      </c>
      <c r="M206" s="36">
        <f t="shared" si="28"/>
        <v>0</v>
      </c>
      <c r="N206" s="36">
        <f t="shared" si="28"/>
        <v>0</v>
      </c>
      <c r="O206" s="36">
        <f t="shared" si="28"/>
        <v>0</v>
      </c>
      <c r="P206" s="36">
        <f t="shared" si="28"/>
        <v>49498579209.949997</v>
      </c>
      <c r="Q206" s="36">
        <f t="shared" si="28"/>
        <v>49498579209.949997</v>
      </c>
      <c r="R206" s="36">
        <f t="shared" si="28"/>
        <v>1449154807.05</v>
      </c>
      <c r="S206" s="36">
        <f t="shared" si="28"/>
        <v>1449154807.05</v>
      </c>
      <c r="T206" s="36">
        <f t="shared" si="28"/>
        <v>1449154807.0500031</v>
      </c>
      <c r="U206" s="37">
        <f t="shared" si="24"/>
        <v>0.97155604984185451</v>
      </c>
      <c r="V206" s="37">
        <f t="shared" si="25"/>
        <v>0</v>
      </c>
      <c r="W206" s="37">
        <f t="shared" si="26"/>
        <v>0.97155604984185451</v>
      </c>
    </row>
    <row r="207" spans="1:23" ht="28.8" outlineLevel="2" x14ac:dyDescent="0.3">
      <c r="A207" s="10" t="s">
        <v>217</v>
      </c>
      <c r="B207" s="10" t="s">
        <v>29</v>
      </c>
      <c r="C207" s="10" t="s">
        <v>62</v>
      </c>
      <c r="D207" s="10" t="s">
        <v>220</v>
      </c>
      <c r="E207" s="10"/>
      <c r="F207" s="10" t="s">
        <v>32</v>
      </c>
      <c r="G207" s="10">
        <v>1120</v>
      </c>
      <c r="H207" s="10">
        <v>3480</v>
      </c>
      <c r="I207" s="11" t="s">
        <v>221</v>
      </c>
      <c r="J207" s="11" t="s">
        <v>222</v>
      </c>
      <c r="K207" s="23">
        <v>2606021303</v>
      </c>
      <c r="L207" s="23">
        <v>2606021303</v>
      </c>
      <c r="M207" s="23">
        <v>0</v>
      </c>
      <c r="N207" s="23">
        <v>0</v>
      </c>
      <c r="O207" s="23">
        <v>0</v>
      </c>
      <c r="P207" s="23">
        <v>2480601165.8400002</v>
      </c>
      <c r="Q207" s="23">
        <v>2273831113.25</v>
      </c>
      <c r="R207" s="23">
        <v>125420137.16</v>
      </c>
      <c r="S207" s="23">
        <v>125420137.16</v>
      </c>
      <c r="T207" s="23">
        <v>125420137.15999985</v>
      </c>
      <c r="U207" s="12">
        <f t="shared" si="24"/>
        <v>0.95187294247532872</v>
      </c>
      <c r="V207" s="12">
        <f t="shared" si="25"/>
        <v>0</v>
      </c>
      <c r="W207" s="12">
        <f t="shared" si="26"/>
        <v>0.95187294247532872</v>
      </c>
    </row>
    <row r="208" spans="1:23" ht="28.8" outlineLevel="2" x14ac:dyDescent="0.3">
      <c r="A208" s="10" t="s">
        <v>323</v>
      </c>
      <c r="B208" s="10" t="s">
        <v>29</v>
      </c>
      <c r="C208" s="10" t="s">
        <v>62</v>
      </c>
      <c r="D208" s="10" t="s">
        <v>220</v>
      </c>
      <c r="E208" s="10"/>
      <c r="F208" s="10" t="s">
        <v>32</v>
      </c>
      <c r="G208" s="10">
        <v>1120</v>
      </c>
      <c r="H208" s="10">
        <v>3480</v>
      </c>
      <c r="I208" s="11" t="s">
        <v>221</v>
      </c>
      <c r="J208" s="11" t="s">
        <v>222</v>
      </c>
      <c r="K208" s="23">
        <v>1830000000</v>
      </c>
      <c r="L208" s="23">
        <v>1830000000</v>
      </c>
      <c r="M208" s="23">
        <v>0</v>
      </c>
      <c r="N208" s="23">
        <v>0</v>
      </c>
      <c r="O208" s="23">
        <v>0</v>
      </c>
      <c r="P208" s="23">
        <v>1693556462.1400001</v>
      </c>
      <c r="Q208" s="23">
        <v>1551809423.05</v>
      </c>
      <c r="R208" s="23">
        <v>136443537.86000001</v>
      </c>
      <c r="S208" s="23">
        <v>136443537.86000001</v>
      </c>
      <c r="T208" s="23">
        <v>136443537.8599999</v>
      </c>
      <c r="U208" s="12">
        <f t="shared" si="24"/>
        <v>0.92544068969398918</v>
      </c>
      <c r="V208" s="12">
        <f t="shared" si="25"/>
        <v>0</v>
      </c>
      <c r="W208" s="12">
        <f t="shared" si="26"/>
        <v>0.92544068969398918</v>
      </c>
    </row>
    <row r="209" spans="1:23" outlineLevel="1" x14ac:dyDescent="0.3">
      <c r="A209" s="44"/>
      <c r="B209" s="44"/>
      <c r="C209" s="44"/>
      <c r="D209" s="43" t="s">
        <v>468</v>
      </c>
      <c r="E209" s="44"/>
      <c r="F209" s="44"/>
      <c r="G209" s="44"/>
      <c r="H209" s="44"/>
      <c r="I209" s="45"/>
      <c r="J209" s="45"/>
      <c r="K209" s="36">
        <f t="shared" ref="K209:T209" si="29">SUBTOTAL(9,K207:K208)</f>
        <v>4436021303</v>
      </c>
      <c r="L209" s="36">
        <f t="shared" si="29"/>
        <v>4436021303</v>
      </c>
      <c r="M209" s="36">
        <f t="shared" si="29"/>
        <v>0</v>
      </c>
      <c r="N209" s="36">
        <f t="shared" si="29"/>
        <v>0</v>
      </c>
      <c r="O209" s="36">
        <f t="shared" si="29"/>
        <v>0</v>
      </c>
      <c r="P209" s="36">
        <f t="shared" si="29"/>
        <v>4174157627.9800005</v>
      </c>
      <c r="Q209" s="36">
        <f t="shared" si="29"/>
        <v>3825640536.3000002</v>
      </c>
      <c r="R209" s="36">
        <f t="shared" si="29"/>
        <v>261863675.02000001</v>
      </c>
      <c r="S209" s="36">
        <f t="shared" si="29"/>
        <v>261863675.02000001</v>
      </c>
      <c r="T209" s="36">
        <f t="shared" si="29"/>
        <v>261863675.01999974</v>
      </c>
      <c r="U209" s="37">
        <f t="shared" si="24"/>
        <v>0.94096879678127199</v>
      </c>
      <c r="V209" s="37">
        <f t="shared" si="25"/>
        <v>0</v>
      </c>
      <c r="W209" s="37">
        <f t="shared" si="26"/>
        <v>0.94096879678127199</v>
      </c>
    </row>
    <row r="210" spans="1:23" ht="28.8" outlineLevel="2" x14ac:dyDescent="0.3">
      <c r="A210" s="10" t="s">
        <v>301</v>
      </c>
      <c r="B210" s="10" t="s">
        <v>29</v>
      </c>
      <c r="C210" s="10" t="s">
        <v>62</v>
      </c>
      <c r="D210" s="10" t="s">
        <v>302</v>
      </c>
      <c r="E210" s="10"/>
      <c r="F210" s="10" t="s">
        <v>32</v>
      </c>
      <c r="G210" s="10">
        <v>1120</v>
      </c>
      <c r="H210" s="10">
        <v>3480</v>
      </c>
      <c r="I210" s="11" t="s">
        <v>303</v>
      </c>
      <c r="J210" s="11" t="s">
        <v>222</v>
      </c>
      <c r="K210" s="23">
        <v>0</v>
      </c>
      <c r="L210" s="23">
        <v>0</v>
      </c>
      <c r="M210" s="23">
        <v>0</v>
      </c>
      <c r="N210" s="23">
        <v>0</v>
      </c>
      <c r="O210" s="23">
        <v>0</v>
      </c>
      <c r="P210" s="23">
        <v>0</v>
      </c>
      <c r="Q210" s="23">
        <v>0</v>
      </c>
      <c r="R210" s="23">
        <v>0</v>
      </c>
      <c r="S210" s="23">
        <v>0</v>
      </c>
      <c r="T210" s="23">
        <v>0</v>
      </c>
      <c r="U210" s="12">
        <v>0</v>
      </c>
      <c r="V210" s="12">
        <v>0</v>
      </c>
      <c r="W210" s="12">
        <f t="shared" si="26"/>
        <v>0</v>
      </c>
    </row>
    <row r="211" spans="1:23" ht="86.4" outlineLevel="2" x14ac:dyDescent="0.3">
      <c r="A211" s="10" t="s">
        <v>323</v>
      </c>
      <c r="B211" s="10" t="s">
        <v>29</v>
      </c>
      <c r="C211" s="10" t="s">
        <v>62</v>
      </c>
      <c r="D211" s="10" t="s">
        <v>302</v>
      </c>
      <c r="E211" s="10"/>
      <c r="F211" s="10" t="s">
        <v>32</v>
      </c>
      <c r="G211" s="10">
        <v>1120</v>
      </c>
      <c r="H211" s="10">
        <v>3480</v>
      </c>
      <c r="I211" s="11" t="s">
        <v>324</v>
      </c>
      <c r="J211" s="11" t="s">
        <v>222</v>
      </c>
      <c r="K211" s="23">
        <v>0</v>
      </c>
      <c r="L211" s="23">
        <v>0</v>
      </c>
      <c r="M211" s="23">
        <v>0</v>
      </c>
      <c r="N211" s="23">
        <v>0</v>
      </c>
      <c r="O211" s="23">
        <v>0</v>
      </c>
      <c r="P211" s="23">
        <v>0</v>
      </c>
      <c r="Q211" s="23">
        <v>0</v>
      </c>
      <c r="R211" s="23">
        <v>0</v>
      </c>
      <c r="S211" s="23">
        <v>0</v>
      </c>
      <c r="T211" s="23">
        <v>0</v>
      </c>
      <c r="U211" s="12">
        <v>0</v>
      </c>
      <c r="V211" s="12">
        <v>0</v>
      </c>
      <c r="W211" s="12">
        <f t="shared" si="26"/>
        <v>0</v>
      </c>
    </row>
    <row r="212" spans="1:23" outlineLevel="1" x14ac:dyDescent="0.3">
      <c r="A212" s="44"/>
      <c r="B212" s="44"/>
      <c r="C212" s="44"/>
      <c r="D212" s="43" t="s">
        <v>469</v>
      </c>
      <c r="E212" s="44"/>
      <c r="F212" s="44"/>
      <c r="G212" s="44"/>
      <c r="H212" s="44"/>
      <c r="I212" s="45"/>
      <c r="J212" s="45"/>
      <c r="K212" s="36">
        <f t="shared" ref="K212:T212" si="30">SUBTOTAL(9,K210:K211)</f>
        <v>0</v>
      </c>
      <c r="L212" s="36">
        <f t="shared" si="30"/>
        <v>0</v>
      </c>
      <c r="M212" s="36">
        <f t="shared" si="30"/>
        <v>0</v>
      </c>
      <c r="N212" s="36">
        <f t="shared" si="30"/>
        <v>0</v>
      </c>
      <c r="O212" s="36">
        <f t="shared" si="30"/>
        <v>0</v>
      </c>
      <c r="P212" s="36">
        <f t="shared" si="30"/>
        <v>0</v>
      </c>
      <c r="Q212" s="36">
        <f t="shared" si="30"/>
        <v>0</v>
      </c>
      <c r="R212" s="36">
        <f t="shared" si="30"/>
        <v>0</v>
      </c>
      <c r="S212" s="36">
        <f t="shared" si="30"/>
        <v>0</v>
      </c>
      <c r="T212" s="36">
        <f t="shared" si="30"/>
        <v>0</v>
      </c>
      <c r="U212" s="37">
        <v>0</v>
      </c>
      <c r="V212" s="37">
        <v>0</v>
      </c>
      <c r="W212" s="37">
        <f t="shared" si="26"/>
        <v>0</v>
      </c>
    </row>
    <row r="213" spans="1:23" outlineLevel="2" x14ac:dyDescent="0.3">
      <c r="A213" s="10" t="s">
        <v>301</v>
      </c>
      <c r="B213" s="10" t="s">
        <v>29</v>
      </c>
      <c r="C213" s="10" t="s">
        <v>62</v>
      </c>
      <c r="D213" s="10" t="s">
        <v>304</v>
      </c>
      <c r="E213" s="10"/>
      <c r="F213" s="10" t="s">
        <v>32</v>
      </c>
      <c r="G213" s="10">
        <v>1120</v>
      </c>
      <c r="H213" s="10">
        <v>3480</v>
      </c>
      <c r="I213" s="11" t="s">
        <v>305</v>
      </c>
      <c r="J213" s="11" t="s">
        <v>222</v>
      </c>
      <c r="K213" s="23">
        <v>1281913792</v>
      </c>
      <c r="L213" s="23">
        <v>1281913792</v>
      </c>
      <c r="M213" s="23">
        <v>0</v>
      </c>
      <c r="N213" s="23">
        <v>144917858.91999999</v>
      </c>
      <c r="O213" s="23">
        <v>0</v>
      </c>
      <c r="P213" s="23">
        <v>810597267.75</v>
      </c>
      <c r="Q213" s="23">
        <v>226543476.62</v>
      </c>
      <c r="R213" s="23">
        <v>326398665.32999998</v>
      </c>
      <c r="S213" s="23">
        <v>326398665.32999998</v>
      </c>
      <c r="T213" s="23">
        <v>326398665.32999992</v>
      </c>
      <c r="U213" s="12">
        <f t="shared" si="24"/>
        <v>0.63233368172545568</v>
      </c>
      <c r="V213" s="12">
        <f t="shared" si="25"/>
        <v>0.11304805348408327</v>
      </c>
      <c r="W213" s="12">
        <f t="shared" si="26"/>
        <v>0.74538173520953899</v>
      </c>
    </row>
    <row r="214" spans="1:23" outlineLevel="1" x14ac:dyDescent="0.3">
      <c r="A214" s="44"/>
      <c r="B214" s="44"/>
      <c r="C214" s="44"/>
      <c r="D214" s="43" t="s">
        <v>470</v>
      </c>
      <c r="E214" s="44"/>
      <c r="F214" s="44"/>
      <c r="G214" s="44"/>
      <c r="H214" s="44"/>
      <c r="I214" s="45"/>
      <c r="J214" s="45"/>
      <c r="K214" s="36">
        <f t="shared" ref="K214:T214" si="31">SUBTOTAL(9,K213:K213)</f>
        <v>1281913792</v>
      </c>
      <c r="L214" s="36">
        <f t="shared" si="31"/>
        <v>1281913792</v>
      </c>
      <c r="M214" s="36">
        <f t="shared" si="31"/>
        <v>0</v>
      </c>
      <c r="N214" s="36">
        <f t="shared" si="31"/>
        <v>144917858.91999999</v>
      </c>
      <c r="O214" s="36">
        <f t="shared" si="31"/>
        <v>0</v>
      </c>
      <c r="P214" s="36">
        <f t="shared" si="31"/>
        <v>810597267.75</v>
      </c>
      <c r="Q214" s="36">
        <f t="shared" si="31"/>
        <v>226543476.62</v>
      </c>
      <c r="R214" s="36">
        <f t="shared" si="31"/>
        <v>326398665.32999998</v>
      </c>
      <c r="S214" s="36">
        <f t="shared" si="31"/>
        <v>326398665.32999998</v>
      </c>
      <c r="T214" s="36">
        <f t="shared" si="31"/>
        <v>326398665.32999992</v>
      </c>
      <c r="U214" s="37">
        <f t="shared" si="24"/>
        <v>0.63233368172545568</v>
      </c>
      <c r="V214" s="37">
        <f t="shared" si="25"/>
        <v>0.11304805348408327</v>
      </c>
      <c r="W214" s="37">
        <f t="shared" si="26"/>
        <v>0.74538173520953899</v>
      </c>
    </row>
    <row r="215" spans="1:23" ht="28.8" outlineLevel="2" x14ac:dyDescent="0.3">
      <c r="A215" s="10" t="s">
        <v>323</v>
      </c>
      <c r="B215" s="10" t="s">
        <v>29</v>
      </c>
      <c r="C215" s="10" t="s">
        <v>62</v>
      </c>
      <c r="D215" s="10" t="s">
        <v>325</v>
      </c>
      <c r="E215" s="10"/>
      <c r="F215" s="10" t="s">
        <v>32</v>
      </c>
      <c r="G215" s="10">
        <v>1120</v>
      </c>
      <c r="H215" s="10">
        <v>3480</v>
      </c>
      <c r="I215" s="11" t="s">
        <v>326</v>
      </c>
      <c r="J215" s="11" t="s">
        <v>222</v>
      </c>
      <c r="K215" s="23">
        <v>0</v>
      </c>
      <c r="L215" s="23">
        <v>0</v>
      </c>
      <c r="M215" s="23">
        <v>0</v>
      </c>
      <c r="N215" s="23">
        <v>0</v>
      </c>
      <c r="O215" s="23">
        <v>0</v>
      </c>
      <c r="P215" s="23">
        <v>0</v>
      </c>
      <c r="Q215" s="23">
        <v>0</v>
      </c>
      <c r="R215" s="23">
        <v>0</v>
      </c>
      <c r="S215" s="23">
        <v>0</v>
      </c>
      <c r="T215" s="23">
        <v>0</v>
      </c>
      <c r="U215" s="12">
        <v>0</v>
      </c>
      <c r="V215" s="12">
        <v>0</v>
      </c>
      <c r="W215" s="12">
        <f t="shared" si="26"/>
        <v>0</v>
      </c>
    </row>
    <row r="216" spans="1:23" outlineLevel="1" x14ac:dyDescent="0.3">
      <c r="A216" s="44"/>
      <c r="B216" s="44"/>
      <c r="C216" s="44"/>
      <c r="D216" s="43" t="s">
        <v>471</v>
      </c>
      <c r="E216" s="44"/>
      <c r="F216" s="44"/>
      <c r="G216" s="44"/>
      <c r="H216" s="44"/>
      <c r="I216" s="45"/>
      <c r="J216" s="45"/>
      <c r="K216" s="36">
        <f t="shared" ref="K216:T216" si="32">SUBTOTAL(9,K215:K215)</f>
        <v>0</v>
      </c>
      <c r="L216" s="36">
        <f t="shared" si="32"/>
        <v>0</v>
      </c>
      <c r="M216" s="36">
        <f t="shared" si="32"/>
        <v>0</v>
      </c>
      <c r="N216" s="36">
        <f t="shared" si="32"/>
        <v>0</v>
      </c>
      <c r="O216" s="36">
        <f t="shared" si="32"/>
        <v>0</v>
      </c>
      <c r="P216" s="36">
        <f t="shared" si="32"/>
        <v>0</v>
      </c>
      <c r="Q216" s="36">
        <f t="shared" si="32"/>
        <v>0</v>
      </c>
      <c r="R216" s="36">
        <f t="shared" si="32"/>
        <v>0</v>
      </c>
      <c r="S216" s="36">
        <f t="shared" si="32"/>
        <v>0</v>
      </c>
      <c r="T216" s="36">
        <f t="shared" si="32"/>
        <v>0</v>
      </c>
      <c r="U216" s="37">
        <v>0</v>
      </c>
      <c r="V216" s="37">
        <v>0</v>
      </c>
      <c r="W216" s="37">
        <f t="shared" si="26"/>
        <v>0</v>
      </c>
    </row>
    <row r="217" spans="1:23" ht="86.4" outlineLevel="2" x14ac:dyDescent="0.3">
      <c r="A217" s="10" t="s">
        <v>217</v>
      </c>
      <c r="B217" s="10" t="s">
        <v>29</v>
      </c>
      <c r="C217" s="10" t="s">
        <v>62</v>
      </c>
      <c r="D217" s="10" t="s">
        <v>223</v>
      </c>
      <c r="E217" s="10"/>
      <c r="F217" s="10" t="s">
        <v>32</v>
      </c>
      <c r="G217" s="10">
        <v>1120</v>
      </c>
      <c r="H217" s="10">
        <v>3480</v>
      </c>
      <c r="I217" s="11" t="s">
        <v>224</v>
      </c>
      <c r="J217" s="11" t="s">
        <v>38</v>
      </c>
      <c r="K217" s="23">
        <v>470120864</v>
      </c>
      <c r="L217" s="23">
        <v>470120864</v>
      </c>
      <c r="M217" s="23">
        <v>0</v>
      </c>
      <c r="N217" s="23">
        <v>0</v>
      </c>
      <c r="O217" s="23">
        <v>0</v>
      </c>
      <c r="P217" s="23">
        <v>137723740.78999999</v>
      </c>
      <c r="Q217" s="23">
        <v>128595971</v>
      </c>
      <c r="R217" s="23">
        <v>332397123.20999998</v>
      </c>
      <c r="S217" s="23">
        <v>332397123.20999998</v>
      </c>
      <c r="T217" s="23">
        <v>332397123.21000004</v>
      </c>
      <c r="U217" s="12">
        <f t="shared" si="24"/>
        <v>0.29295390044633285</v>
      </c>
      <c r="V217" s="12">
        <f t="shared" si="25"/>
        <v>0</v>
      </c>
      <c r="W217" s="12">
        <f t="shared" si="26"/>
        <v>0.29295390044633285</v>
      </c>
    </row>
    <row r="218" spans="1:23" outlineLevel="1" x14ac:dyDescent="0.3">
      <c r="A218" s="44"/>
      <c r="B218" s="44"/>
      <c r="C218" s="44"/>
      <c r="D218" s="43" t="s">
        <v>472</v>
      </c>
      <c r="E218" s="44"/>
      <c r="F218" s="44"/>
      <c r="G218" s="44"/>
      <c r="H218" s="44"/>
      <c r="I218" s="45"/>
      <c r="J218" s="45"/>
      <c r="K218" s="36">
        <f t="shared" ref="K218:T218" si="33">SUBTOTAL(9,K217:K217)</f>
        <v>470120864</v>
      </c>
      <c r="L218" s="36">
        <f t="shared" si="33"/>
        <v>470120864</v>
      </c>
      <c r="M218" s="36">
        <f t="shared" si="33"/>
        <v>0</v>
      </c>
      <c r="N218" s="36">
        <f t="shared" si="33"/>
        <v>0</v>
      </c>
      <c r="O218" s="36">
        <f t="shared" si="33"/>
        <v>0</v>
      </c>
      <c r="P218" s="36">
        <f t="shared" si="33"/>
        <v>137723740.78999999</v>
      </c>
      <c r="Q218" s="36">
        <f t="shared" si="33"/>
        <v>128595971</v>
      </c>
      <c r="R218" s="36">
        <f t="shared" si="33"/>
        <v>332397123.20999998</v>
      </c>
      <c r="S218" s="36">
        <f t="shared" si="33"/>
        <v>332397123.20999998</v>
      </c>
      <c r="T218" s="36">
        <f t="shared" si="33"/>
        <v>332397123.21000004</v>
      </c>
      <c r="U218" s="37">
        <f t="shared" si="24"/>
        <v>0.29295390044633285</v>
      </c>
      <c r="V218" s="37">
        <f t="shared" si="25"/>
        <v>0</v>
      </c>
      <c r="W218" s="37">
        <f t="shared" si="26"/>
        <v>0.29295390044633285</v>
      </c>
    </row>
    <row r="219" spans="1:23" outlineLevel="2" x14ac:dyDescent="0.3">
      <c r="A219" s="10" t="s">
        <v>217</v>
      </c>
      <c r="B219" s="10" t="s">
        <v>29</v>
      </c>
      <c r="C219" s="10" t="s">
        <v>62</v>
      </c>
      <c r="D219" s="10" t="s">
        <v>225</v>
      </c>
      <c r="E219" s="10"/>
      <c r="F219" s="10" t="s">
        <v>32</v>
      </c>
      <c r="G219" s="10">
        <v>1120</v>
      </c>
      <c r="H219" s="10">
        <v>3480</v>
      </c>
      <c r="I219" s="11" t="s">
        <v>226</v>
      </c>
      <c r="J219" s="11" t="s">
        <v>38</v>
      </c>
      <c r="K219" s="23">
        <v>729023792</v>
      </c>
      <c r="L219" s="23">
        <v>729023792</v>
      </c>
      <c r="M219" s="23">
        <v>0</v>
      </c>
      <c r="N219" s="23">
        <v>0</v>
      </c>
      <c r="O219" s="23">
        <v>0</v>
      </c>
      <c r="P219" s="23">
        <v>554820236.66999996</v>
      </c>
      <c r="Q219" s="23">
        <v>509186087.35000002</v>
      </c>
      <c r="R219" s="23">
        <v>174203555.33000001</v>
      </c>
      <c r="S219" s="23">
        <v>174203555.33000001</v>
      </c>
      <c r="T219" s="23">
        <v>174203555.33000004</v>
      </c>
      <c r="U219" s="12">
        <f t="shared" si="24"/>
        <v>0.76104544564712906</v>
      </c>
      <c r="V219" s="12">
        <f t="shared" si="25"/>
        <v>0</v>
      </c>
      <c r="W219" s="12">
        <f t="shared" si="26"/>
        <v>0.76104544564712906</v>
      </c>
    </row>
    <row r="220" spans="1:23" outlineLevel="1" x14ac:dyDescent="0.3">
      <c r="A220" s="44"/>
      <c r="B220" s="44"/>
      <c r="C220" s="44"/>
      <c r="D220" s="43" t="s">
        <v>473</v>
      </c>
      <c r="E220" s="44"/>
      <c r="F220" s="44"/>
      <c r="G220" s="44"/>
      <c r="H220" s="44"/>
      <c r="I220" s="45"/>
      <c r="J220" s="45"/>
      <c r="K220" s="36">
        <f t="shared" ref="K220:T220" si="34">SUBTOTAL(9,K219:K219)</f>
        <v>729023792</v>
      </c>
      <c r="L220" s="36">
        <f t="shared" si="34"/>
        <v>729023792</v>
      </c>
      <c r="M220" s="36">
        <f t="shared" si="34"/>
        <v>0</v>
      </c>
      <c r="N220" s="36">
        <f t="shared" si="34"/>
        <v>0</v>
      </c>
      <c r="O220" s="36">
        <f t="shared" si="34"/>
        <v>0</v>
      </c>
      <c r="P220" s="36">
        <f t="shared" si="34"/>
        <v>554820236.66999996</v>
      </c>
      <c r="Q220" s="36">
        <f t="shared" si="34"/>
        <v>509186087.35000002</v>
      </c>
      <c r="R220" s="36">
        <f t="shared" si="34"/>
        <v>174203555.33000001</v>
      </c>
      <c r="S220" s="36">
        <f t="shared" si="34"/>
        <v>174203555.33000001</v>
      </c>
      <c r="T220" s="36">
        <f t="shared" si="34"/>
        <v>174203555.33000004</v>
      </c>
      <c r="U220" s="37">
        <f t="shared" si="24"/>
        <v>0.76104544564712906</v>
      </c>
      <c r="V220" s="37">
        <f t="shared" si="25"/>
        <v>0</v>
      </c>
      <c r="W220" s="37">
        <f t="shared" si="26"/>
        <v>0.76104544564712906</v>
      </c>
    </row>
    <row r="221" spans="1:23" outlineLevel="2" x14ac:dyDescent="0.3">
      <c r="A221" s="10" t="s">
        <v>217</v>
      </c>
      <c r="B221" s="10" t="s">
        <v>29</v>
      </c>
      <c r="C221" s="10" t="s">
        <v>62</v>
      </c>
      <c r="D221" s="10" t="s">
        <v>227</v>
      </c>
      <c r="E221" s="10"/>
      <c r="F221" s="10" t="s">
        <v>32</v>
      </c>
      <c r="G221" s="10">
        <v>1120</v>
      </c>
      <c r="H221" s="10">
        <v>3480</v>
      </c>
      <c r="I221" s="11" t="s">
        <v>228</v>
      </c>
      <c r="J221" s="11" t="s">
        <v>38</v>
      </c>
      <c r="K221" s="23">
        <v>193384425</v>
      </c>
      <c r="L221" s="23">
        <v>193384425</v>
      </c>
      <c r="M221" s="23">
        <v>0</v>
      </c>
      <c r="N221" s="23">
        <v>0</v>
      </c>
      <c r="O221" s="23">
        <v>0</v>
      </c>
      <c r="P221" s="23">
        <v>177713253.19999999</v>
      </c>
      <c r="Q221" s="23">
        <v>142926072.40000001</v>
      </c>
      <c r="R221" s="23">
        <v>15671171.800000001</v>
      </c>
      <c r="S221" s="23">
        <v>15671171.800000001</v>
      </c>
      <c r="T221" s="23">
        <v>15671171.800000012</v>
      </c>
      <c r="U221" s="12">
        <f t="shared" si="24"/>
        <v>0.91896363008551485</v>
      </c>
      <c r="V221" s="12">
        <f t="shared" si="25"/>
        <v>0</v>
      </c>
      <c r="W221" s="12">
        <f t="shared" si="26"/>
        <v>0.91896363008551485</v>
      </c>
    </row>
    <row r="222" spans="1:23" outlineLevel="1" x14ac:dyDescent="0.3">
      <c r="A222" s="44"/>
      <c r="B222" s="44"/>
      <c r="C222" s="44"/>
      <c r="D222" s="43" t="s">
        <v>474</v>
      </c>
      <c r="E222" s="44"/>
      <c r="F222" s="44"/>
      <c r="G222" s="44"/>
      <c r="H222" s="44"/>
      <c r="I222" s="45"/>
      <c r="J222" s="45"/>
      <c r="K222" s="36">
        <f t="shared" ref="K222:T222" si="35">SUBTOTAL(9,K221:K221)</f>
        <v>193384425</v>
      </c>
      <c r="L222" s="36">
        <f t="shared" si="35"/>
        <v>193384425</v>
      </c>
      <c r="M222" s="36">
        <f t="shared" si="35"/>
        <v>0</v>
      </c>
      <c r="N222" s="36">
        <f t="shared" si="35"/>
        <v>0</v>
      </c>
      <c r="O222" s="36">
        <f t="shared" si="35"/>
        <v>0</v>
      </c>
      <c r="P222" s="36">
        <f t="shared" si="35"/>
        <v>177713253.19999999</v>
      </c>
      <c r="Q222" s="36">
        <f t="shared" si="35"/>
        <v>142926072.40000001</v>
      </c>
      <c r="R222" s="36">
        <f t="shared" si="35"/>
        <v>15671171.800000001</v>
      </c>
      <c r="S222" s="36">
        <f t="shared" si="35"/>
        <v>15671171.800000001</v>
      </c>
      <c r="T222" s="36">
        <f t="shared" si="35"/>
        <v>15671171.800000012</v>
      </c>
      <c r="U222" s="37">
        <f t="shared" si="24"/>
        <v>0.91896363008551485</v>
      </c>
      <c r="V222" s="37">
        <f t="shared" si="25"/>
        <v>0</v>
      </c>
      <c r="W222" s="37">
        <f t="shared" si="26"/>
        <v>0.91896363008551485</v>
      </c>
    </row>
    <row r="223" spans="1:23" outlineLevel="2" x14ac:dyDescent="0.3">
      <c r="A223" s="10" t="s">
        <v>217</v>
      </c>
      <c r="B223" s="10" t="s">
        <v>29</v>
      </c>
      <c r="C223" s="10" t="s">
        <v>62</v>
      </c>
      <c r="D223" s="10" t="s">
        <v>229</v>
      </c>
      <c r="E223" s="10"/>
      <c r="F223" s="10" t="s">
        <v>32</v>
      </c>
      <c r="G223" s="10">
        <v>1120</v>
      </c>
      <c r="H223" s="10">
        <v>3480</v>
      </c>
      <c r="I223" s="11" t="s">
        <v>230</v>
      </c>
      <c r="J223" s="11" t="s">
        <v>38</v>
      </c>
      <c r="K223" s="23">
        <v>3618491368</v>
      </c>
      <c r="L223" s="23">
        <v>3618491368</v>
      </c>
      <c r="M223" s="23">
        <v>0</v>
      </c>
      <c r="N223" s="23">
        <v>56910.67</v>
      </c>
      <c r="O223" s="23">
        <v>0</v>
      </c>
      <c r="P223" s="23">
        <v>3503419442.6999998</v>
      </c>
      <c r="Q223" s="23">
        <v>2183791914.27</v>
      </c>
      <c r="R223" s="23">
        <v>115015014.63</v>
      </c>
      <c r="S223" s="23">
        <v>115015014.63</v>
      </c>
      <c r="T223" s="23">
        <v>115015014.63000011</v>
      </c>
      <c r="U223" s="12">
        <f t="shared" si="24"/>
        <v>0.96819892225869741</v>
      </c>
      <c r="V223" s="12">
        <f t="shared" si="25"/>
        <v>1.5727734078154085E-5</v>
      </c>
      <c r="W223" s="12">
        <f t="shared" si="26"/>
        <v>0.96821464999277562</v>
      </c>
    </row>
    <row r="224" spans="1:23" outlineLevel="1" x14ac:dyDescent="0.3">
      <c r="A224" s="44"/>
      <c r="B224" s="44"/>
      <c r="C224" s="44"/>
      <c r="D224" s="43" t="s">
        <v>475</v>
      </c>
      <c r="E224" s="44"/>
      <c r="F224" s="44"/>
      <c r="G224" s="44"/>
      <c r="H224" s="44"/>
      <c r="I224" s="45"/>
      <c r="J224" s="45"/>
      <c r="K224" s="36">
        <f t="shared" ref="K224:T224" si="36">SUBTOTAL(9,K223:K223)</f>
        <v>3618491368</v>
      </c>
      <c r="L224" s="36">
        <f t="shared" si="36"/>
        <v>3618491368</v>
      </c>
      <c r="M224" s="36">
        <f t="shared" si="36"/>
        <v>0</v>
      </c>
      <c r="N224" s="36">
        <f t="shared" si="36"/>
        <v>56910.67</v>
      </c>
      <c r="O224" s="36">
        <f t="shared" si="36"/>
        <v>0</v>
      </c>
      <c r="P224" s="36">
        <f t="shared" si="36"/>
        <v>3503419442.6999998</v>
      </c>
      <c r="Q224" s="36">
        <f t="shared" si="36"/>
        <v>2183791914.27</v>
      </c>
      <c r="R224" s="36">
        <f t="shared" si="36"/>
        <v>115015014.63</v>
      </c>
      <c r="S224" s="36">
        <f t="shared" si="36"/>
        <v>115015014.63</v>
      </c>
      <c r="T224" s="36">
        <f t="shared" si="36"/>
        <v>115015014.63000011</v>
      </c>
      <c r="U224" s="37">
        <f t="shared" si="24"/>
        <v>0.96819892225869741</v>
      </c>
      <c r="V224" s="37">
        <f t="shared" si="25"/>
        <v>1.5727734078154085E-5</v>
      </c>
      <c r="W224" s="37">
        <f t="shared" si="26"/>
        <v>0.96821464999277562</v>
      </c>
    </row>
    <row r="225" spans="1:23" outlineLevel="2" x14ac:dyDescent="0.3">
      <c r="A225" s="10" t="s">
        <v>217</v>
      </c>
      <c r="B225" s="10" t="s">
        <v>29</v>
      </c>
      <c r="C225" s="10" t="s">
        <v>62</v>
      </c>
      <c r="D225" s="10" t="s">
        <v>231</v>
      </c>
      <c r="E225" s="10"/>
      <c r="F225" s="10" t="s">
        <v>32</v>
      </c>
      <c r="G225" s="10">
        <v>1120</v>
      </c>
      <c r="H225" s="10">
        <v>3480</v>
      </c>
      <c r="I225" s="11" t="s">
        <v>232</v>
      </c>
      <c r="J225" s="11" t="s">
        <v>38</v>
      </c>
      <c r="K225" s="23">
        <v>79341096</v>
      </c>
      <c r="L225" s="23">
        <v>79341096</v>
      </c>
      <c r="M225" s="23">
        <v>0</v>
      </c>
      <c r="N225" s="23">
        <v>16605</v>
      </c>
      <c r="O225" s="23">
        <v>0</v>
      </c>
      <c r="P225" s="23">
        <v>8021486.2599999998</v>
      </c>
      <c r="Q225" s="23">
        <v>7768631.5499999998</v>
      </c>
      <c r="R225" s="23">
        <v>71303004.739999995</v>
      </c>
      <c r="S225" s="23">
        <v>71303004.739999995</v>
      </c>
      <c r="T225" s="23">
        <v>71303004.739999995</v>
      </c>
      <c r="U225" s="12">
        <f t="shared" si="24"/>
        <v>0.10110127871185444</v>
      </c>
      <c r="V225" s="12">
        <f t="shared" si="25"/>
        <v>2.0928624429387768E-4</v>
      </c>
      <c r="W225" s="12">
        <f t="shared" si="26"/>
        <v>0.10131056495614832</v>
      </c>
    </row>
    <row r="226" spans="1:23" outlineLevel="1" x14ac:dyDescent="0.3">
      <c r="A226" s="44"/>
      <c r="B226" s="44"/>
      <c r="C226" s="44"/>
      <c r="D226" s="43" t="s">
        <v>476</v>
      </c>
      <c r="E226" s="44"/>
      <c r="F226" s="44"/>
      <c r="G226" s="44"/>
      <c r="H226" s="44"/>
      <c r="I226" s="45"/>
      <c r="J226" s="45"/>
      <c r="K226" s="36">
        <f t="shared" ref="K226:T226" si="37">SUBTOTAL(9,K225:K225)</f>
        <v>79341096</v>
      </c>
      <c r="L226" s="36">
        <f t="shared" si="37"/>
        <v>79341096</v>
      </c>
      <c r="M226" s="36">
        <f t="shared" si="37"/>
        <v>0</v>
      </c>
      <c r="N226" s="36">
        <f t="shared" si="37"/>
        <v>16605</v>
      </c>
      <c r="O226" s="36">
        <f t="shared" si="37"/>
        <v>0</v>
      </c>
      <c r="P226" s="36">
        <f t="shared" si="37"/>
        <v>8021486.2599999998</v>
      </c>
      <c r="Q226" s="36">
        <f t="shared" si="37"/>
        <v>7768631.5499999998</v>
      </c>
      <c r="R226" s="36">
        <f t="shared" si="37"/>
        <v>71303004.739999995</v>
      </c>
      <c r="S226" s="36">
        <f t="shared" si="37"/>
        <v>71303004.739999995</v>
      </c>
      <c r="T226" s="36">
        <f t="shared" si="37"/>
        <v>71303004.739999995</v>
      </c>
      <c r="U226" s="37">
        <f t="shared" si="24"/>
        <v>0.10110127871185444</v>
      </c>
      <c r="V226" s="37">
        <f t="shared" si="25"/>
        <v>2.0928624429387768E-4</v>
      </c>
      <c r="W226" s="37">
        <f t="shared" si="26"/>
        <v>0.10131056495614832</v>
      </c>
    </row>
    <row r="227" spans="1:23" outlineLevel="2" x14ac:dyDescent="0.3">
      <c r="A227" s="10" t="s">
        <v>28</v>
      </c>
      <c r="B227" s="10" t="s">
        <v>29</v>
      </c>
      <c r="C227" s="10" t="s">
        <v>62</v>
      </c>
      <c r="D227" s="10" t="s">
        <v>63</v>
      </c>
      <c r="E227" s="10"/>
      <c r="F227" s="10" t="s">
        <v>32</v>
      </c>
      <c r="G227" s="10">
        <v>1120</v>
      </c>
      <c r="H227" s="10">
        <v>3480</v>
      </c>
      <c r="I227" s="11" t="s">
        <v>64</v>
      </c>
      <c r="J227" s="11" t="s">
        <v>65</v>
      </c>
      <c r="K227" s="23">
        <v>241983833</v>
      </c>
      <c r="L227" s="23">
        <v>241983833</v>
      </c>
      <c r="M227" s="23">
        <v>0</v>
      </c>
      <c r="N227" s="23">
        <v>69914422.349999994</v>
      </c>
      <c r="O227" s="23">
        <v>0</v>
      </c>
      <c r="P227" s="23">
        <v>115055220.90000001</v>
      </c>
      <c r="Q227" s="23">
        <v>34763473.25</v>
      </c>
      <c r="R227" s="23">
        <v>57014189.75</v>
      </c>
      <c r="S227" s="23">
        <v>57014189.75</v>
      </c>
      <c r="T227" s="23">
        <v>57014189.75</v>
      </c>
      <c r="U227" s="12">
        <f t="shared" si="24"/>
        <v>0.47546656102434748</v>
      </c>
      <c r="V227" s="12">
        <f t="shared" si="25"/>
        <v>0.28892187334680325</v>
      </c>
      <c r="W227" s="12">
        <f t="shared" si="26"/>
        <v>0.76438843437115067</v>
      </c>
    </row>
    <row r="228" spans="1:23" outlineLevel="2" x14ac:dyDescent="0.3">
      <c r="A228" s="10" t="s">
        <v>217</v>
      </c>
      <c r="B228" s="10" t="s">
        <v>29</v>
      </c>
      <c r="C228" s="10" t="s">
        <v>62</v>
      </c>
      <c r="D228" s="10" t="s">
        <v>63</v>
      </c>
      <c r="E228" s="10"/>
      <c r="F228" s="10" t="s">
        <v>32</v>
      </c>
      <c r="G228" s="10">
        <v>1120</v>
      </c>
      <c r="H228" s="10">
        <v>3480</v>
      </c>
      <c r="I228" s="11" t="s">
        <v>64</v>
      </c>
      <c r="J228" s="11" t="s">
        <v>65</v>
      </c>
      <c r="K228" s="23">
        <v>39695910</v>
      </c>
      <c r="L228" s="23">
        <v>39695910</v>
      </c>
      <c r="M228" s="23">
        <v>0</v>
      </c>
      <c r="N228" s="23">
        <v>0</v>
      </c>
      <c r="O228" s="23">
        <v>0</v>
      </c>
      <c r="P228" s="23">
        <v>8010249</v>
      </c>
      <c r="Q228" s="23">
        <v>7292315</v>
      </c>
      <c r="R228" s="23">
        <v>31685661</v>
      </c>
      <c r="S228" s="23">
        <v>31685661</v>
      </c>
      <c r="T228" s="23">
        <v>31685661</v>
      </c>
      <c r="U228" s="12">
        <f t="shared" si="24"/>
        <v>0.20179028519562847</v>
      </c>
      <c r="V228" s="12">
        <f t="shared" si="25"/>
        <v>0</v>
      </c>
      <c r="W228" s="12">
        <f t="shared" si="26"/>
        <v>0.20179028519562847</v>
      </c>
    </row>
    <row r="229" spans="1:23" outlineLevel="2" x14ac:dyDescent="0.3">
      <c r="A229" s="10" t="s">
        <v>273</v>
      </c>
      <c r="B229" s="10" t="s">
        <v>29</v>
      </c>
      <c r="C229" s="10" t="s">
        <v>62</v>
      </c>
      <c r="D229" s="10" t="s">
        <v>63</v>
      </c>
      <c r="E229" s="10"/>
      <c r="F229" s="10" t="s">
        <v>32</v>
      </c>
      <c r="G229" s="10">
        <v>1120</v>
      </c>
      <c r="H229" s="10">
        <v>3480</v>
      </c>
      <c r="I229" s="11" t="s">
        <v>64</v>
      </c>
      <c r="J229" s="11" t="s">
        <v>65</v>
      </c>
      <c r="K229" s="23">
        <v>37000000</v>
      </c>
      <c r="L229" s="23">
        <v>37000000</v>
      </c>
      <c r="M229" s="23">
        <v>0</v>
      </c>
      <c r="N229" s="23">
        <v>16815000</v>
      </c>
      <c r="O229" s="23">
        <v>0</v>
      </c>
      <c r="P229" s="23">
        <v>8835500</v>
      </c>
      <c r="Q229" s="23">
        <v>8835500</v>
      </c>
      <c r="R229" s="23">
        <v>11349500</v>
      </c>
      <c r="S229" s="23">
        <v>11349500</v>
      </c>
      <c r="T229" s="23">
        <v>11349500</v>
      </c>
      <c r="U229" s="12">
        <f t="shared" si="24"/>
        <v>0.23879729729729729</v>
      </c>
      <c r="V229" s="12">
        <f t="shared" si="25"/>
        <v>0.45445945945945948</v>
      </c>
      <c r="W229" s="12">
        <f t="shared" si="26"/>
        <v>0.6932567567567568</v>
      </c>
    </row>
    <row r="230" spans="1:23" outlineLevel="2" x14ac:dyDescent="0.3">
      <c r="A230" s="10" t="s">
        <v>287</v>
      </c>
      <c r="B230" s="10" t="s">
        <v>29</v>
      </c>
      <c r="C230" s="10" t="s">
        <v>62</v>
      </c>
      <c r="D230" s="10" t="s">
        <v>63</v>
      </c>
      <c r="E230" s="10"/>
      <c r="F230" s="10" t="s">
        <v>32</v>
      </c>
      <c r="G230" s="10">
        <v>1120</v>
      </c>
      <c r="H230" s="10">
        <v>3480</v>
      </c>
      <c r="I230" s="11" t="s">
        <v>64</v>
      </c>
      <c r="J230" s="11" t="s">
        <v>65</v>
      </c>
      <c r="K230" s="23">
        <v>50000</v>
      </c>
      <c r="L230" s="23">
        <v>50000</v>
      </c>
      <c r="M230" s="23">
        <v>0</v>
      </c>
      <c r="N230" s="23">
        <v>0</v>
      </c>
      <c r="O230" s="23">
        <v>0</v>
      </c>
      <c r="P230" s="23">
        <v>15940</v>
      </c>
      <c r="Q230" s="23">
        <v>15940</v>
      </c>
      <c r="R230" s="23">
        <v>34060</v>
      </c>
      <c r="S230" s="23">
        <v>34060</v>
      </c>
      <c r="T230" s="23">
        <v>34060</v>
      </c>
      <c r="U230" s="12">
        <f t="shared" si="24"/>
        <v>0.31879999999999997</v>
      </c>
      <c r="V230" s="12">
        <f t="shared" si="25"/>
        <v>0</v>
      </c>
      <c r="W230" s="12">
        <f t="shared" si="26"/>
        <v>0.31879999999999997</v>
      </c>
    </row>
    <row r="231" spans="1:23" outlineLevel="2" x14ac:dyDescent="0.3">
      <c r="A231" s="10" t="s">
        <v>301</v>
      </c>
      <c r="B231" s="10" t="s">
        <v>29</v>
      </c>
      <c r="C231" s="10" t="s">
        <v>62</v>
      </c>
      <c r="D231" s="10" t="s">
        <v>63</v>
      </c>
      <c r="E231" s="10"/>
      <c r="F231" s="10" t="s">
        <v>32</v>
      </c>
      <c r="G231" s="10">
        <v>1120</v>
      </c>
      <c r="H231" s="10">
        <v>3480</v>
      </c>
      <c r="I231" s="11" t="s">
        <v>64</v>
      </c>
      <c r="J231" s="11" t="s">
        <v>65</v>
      </c>
      <c r="K231" s="23">
        <v>57150000</v>
      </c>
      <c r="L231" s="23">
        <v>57150000</v>
      </c>
      <c r="M231" s="23">
        <v>0</v>
      </c>
      <c r="N231" s="23">
        <v>0</v>
      </c>
      <c r="O231" s="23">
        <v>0</v>
      </c>
      <c r="P231" s="23">
        <v>57150000</v>
      </c>
      <c r="Q231" s="23">
        <v>0</v>
      </c>
      <c r="R231" s="23">
        <v>0</v>
      </c>
      <c r="S231" s="23">
        <v>0</v>
      </c>
      <c r="T231" s="23">
        <v>0</v>
      </c>
      <c r="U231" s="12">
        <f t="shared" si="24"/>
        <v>1</v>
      </c>
      <c r="V231" s="12">
        <f t="shared" si="25"/>
        <v>0</v>
      </c>
      <c r="W231" s="12">
        <f t="shared" si="26"/>
        <v>1</v>
      </c>
    </row>
    <row r="232" spans="1:23" outlineLevel="2" x14ac:dyDescent="0.3">
      <c r="A232" s="10" t="s">
        <v>317</v>
      </c>
      <c r="B232" s="10" t="s">
        <v>29</v>
      </c>
      <c r="C232" s="10" t="s">
        <v>62</v>
      </c>
      <c r="D232" s="10" t="s">
        <v>63</v>
      </c>
      <c r="E232" s="10"/>
      <c r="F232" s="10" t="s">
        <v>32</v>
      </c>
      <c r="G232" s="10">
        <v>1120</v>
      </c>
      <c r="H232" s="10">
        <v>3480</v>
      </c>
      <c r="I232" s="11" t="s">
        <v>64</v>
      </c>
      <c r="J232" s="11" t="s">
        <v>65</v>
      </c>
      <c r="K232" s="23">
        <v>10063165</v>
      </c>
      <c r="L232" s="23">
        <v>10063165</v>
      </c>
      <c r="M232" s="23">
        <v>0</v>
      </c>
      <c r="N232" s="23">
        <v>0</v>
      </c>
      <c r="O232" s="23">
        <v>0</v>
      </c>
      <c r="P232" s="23">
        <v>6258289.6799999997</v>
      </c>
      <c r="Q232" s="23">
        <v>0</v>
      </c>
      <c r="R232" s="23">
        <v>3804875.32</v>
      </c>
      <c r="S232" s="23">
        <v>3804875.32</v>
      </c>
      <c r="T232" s="23">
        <v>3804875.3200000003</v>
      </c>
      <c r="U232" s="12">
        <f t="shared" si="24"/>
        <v>0.6219007320261567</v>
      </c>
      <c r="V232" s="12">
        <f t="shared" si="25"/>
        <v>0</v>
      </c>
      <c r="W232" s="12">
        <f t="shared" si="26"/>
        <v>0.6219007320261567</v>
      </c>
    </row>
    <row r="233" spans="1:23" outlineLevel="2" x14ac:dyDescent="0.3">
      <c r="A233" s="10" t="s">
        <v>339</v>
      </c>
      <c r="B233" s="10" t="s">
        <v>29</v>
      </c>
      <c r="C233" s="10" t="s">
        <v>62</v>
      </c>
      <c r="D233" s="10" t="s">
        <v>63</v>
      </c>
      <c r="E233" s="10"/>
      <c r="F233" s="10" t="s">
        <v>32</v>
      </c>
      <c r="G233" s="10">
        <v>1120</v>
      </c>
      <c r="H233" s="10">
        <v>3460</v>
      </c>
      <c r="I233" s="11" t="s">
        <v>64</v>
      </c>
      <c r="J233" s="11" t="s">
        <v>65</v>
      </c>
      <c r="K233" s="23">
        <v>0</v>
      </c>
      <c r="L233" s="23">
        <v>0</v>
      </c>
      <c r="M233" s="23">
        <v>0</v>
      </c>
      <c r="N233" s="23">
        <v>0</v>
      </c>
      <c r="O233" s="23">
        <v>0</v>
      </c>
      <c r="P233" s="23">
        <v>0</v>
      </c>
      <c r="Q233" s="23">
        <v>0</v>
      </c>
      <c r="R233" s="23">
        <v>0</v>
      </c>
      <c r="S233" s="23">
        <v>0</v>
      </c>
      <c r="T233" s="23">
        <v>0</v>
      </c>
      <c r="U233" s="12">
        <v>0</v>
      </c>
      <c r="V233" s="12">
        <v>0</v>
      </c>
      <c r="W233" s="12">
        <f t="shared" si="26"/>
        <v>0</v>
      </c>
    </row>
    <row r="234" spans="1:23" outlineLevel="1" x14ac:dyDescent="0.3">
      <c r="A234" s="44"/>
      <c r="B234" s="44"/>
      <c r="C234" s="44"/>
      <c r="D234" s="43" t="s">
        <v>477</v>
      </c>
      <c r="E234" s="44"/>
      <c r="F234" s="44"/>
      <c r="G234" s="44"/>
      <c r="H234" s="44"/>
      <c r="I234" s="45"/>
      <c r="J234" s="45"/>
      <c r="K234" s="36">
        <f t="shared" ref="K234:T234" si="38">SUBTOTAL(9,K227:K233)</f>
        <v>385942908</v>
      </c>
      <c r="L234" s="36">
        <f t="shared" si="38"/>
        <v>385942908</v>
      </c>
      <c r="M234" s="36">
        <f t="shared" si="38"/>
        <v>0</v>
      </c>
      <c r="N234" s="36">
        <f t="shared" si="38"/>
        <v>86729422.349999994</v>
      </c>
      <c r="O234" s="36">
        <f t="shared" si="38"/>
        <v>0</v>
      </c>
      <c r="P234" s="36">
        <f t="shared" si="38"/>
        <v>195325199.58000001</v>
      </c>
      <c r="Q234" s="36">
        <f t="shared" si="38"/>
        <v>50907228.25</v>
      </c>
      <c r="R234" s="36">
        <f t="shared" si="38"/>
        <v>103888286.06999999</v>
      </c>
      <c r="S234" s="36">
        <f t="shared" si="38"/>
        <v>103888286.06999999</v>
      </c>
      <c r="T234" s="36">
        <f t="shared" si="38"/>
        <v>103888286.06999999</v>
      </c>
      <c r="U234" s="37">
        <f t="shared" si="24"/>
        <v>0.50609868851379436</v>
      </c>
      <c r="V234" s="37">
        <f t="shared" si="25"/>
        <v>0.22472086039731035</v>
      </c>
      <c r="W234" s="37">
        <f t="shared" si="26"/>
        <v>0.73081954891110468</v>
      </c>
    </row>
    <row r="235" spans="1:23" outlineLevel="2" x14ac:dyDescent="0.3">
      <c r="A235" s="10" t="s">
        <v>28</v>
      </c>
      <c r="B235" s="10" t="s">
        <v>29</v>
      </c>
      <c r="C235" s="10" t="s">
        <v>62</v>
      </c>
      <c r="D235" s="10" t="s">
        <v>66</v>
      </c>
      <c r="E235" s="10"/>
      <c r="F235" s="10" t="s">
        <v>32</v>
      </c>
      <c r="G235" s="10">
        <v>1120</v>
      </c>
      <c r="H235" s="10">
        <v>3480</v>
      </c>
      <c r="I235" s="11" t="s">
        <v>67</v>
      </c>
      <c r="J235" s="11" t="s">
        <v>65</v>
      </c>
      <c r="K235" s="23">
        <v>8505900</v>
      </c>
      <c r="L235" s="23">
        <v>8505900</v>
      </c>
      <c r="M235" s="23">
        <v>0</v>
      </c>
      <c r="N235" s="23">
        <v>0</v>
      </c>
      <c r="O235" s="23">
        <v>0</v>
      </c>
      <c r="P235" s="23">
        <v>1258750</v>
      </c>
      <c r="Q235" s="23">
        <v>1258750</v>
      </c>
      <c r="R235" s="23">
        <v>7247150</v>
      </c>
      <c r="S235" s="23">
        <v>7247150</v>
      </c>
      <c r="T235" s="23">
        <v>7247150</v>
      </c>
      <c r="U235" s="12">
        <f t="shared" si="24"/>
        <v>0.14798551593599737</v>
      </c>
      <c r="V235" s="12">
        <f t="shared" si="25"/>
        <v>0</v>
      </c>
      <c r="W235" s="12">
        <f t="shared" si="26"/>
        <v>0.14798551593599737</v>
      </c>
    </row>
    <row r="236" spans="1:23" outlineLevel="2" x14ac:dyDescent="0.3">
      <c r="A236" s="10" t="s">
        <v>273</v>
      </c>
      <c r="B236" s="10" t="s">
        <v>29</v>
      </c>
      <c r="C236" s="10" t="s">
        <v>62</v>
      </c>
      <c r="D236" s="10" t="s">
        <v>66</v>
      </c>
      <c r="E236" s="10"/>
      <c r="F236" s="10" t="s">
        <v>32</v>
      </c>
      <c r="G236" s="10">
        <v>1120</v>
      </c>
      <c r="H236" s="10">
        <v>3480</v>
      </c>
      <c r="I236" s="11" t="s">
        <v>67</v>
      </c>
      <c r="J236" s="11" t="s">
        <v>65</v>
      </c>
      <c r="K236" s="23">
        <v>0</v>
      </c>
      <c r="L236" s="23">
        <v>0</v>
      </c>
      <c r="M236" s="23">
        <v>0</v>
      </c>
      <c r="N236" s="23">
        <v>0</v>
      </c>
      <c r="O236" s="23">
        <v>0</v>
      </c>
      <c r="P236" s="23">
        <v>0</v>
      </c>
      <c r="Q236" s="23">
        <v>0</v>
      </c>
      <c r="R236" s="23">
        <v>0</v>
      </c>
      <c r="S236" s="23">
        <v>0</v>
      </c>
      <c r="T236" s="23">
        <v>0</v>
      </c>
      <c r="U236" s="12">
        <v>0</v>
      </c>
      <c r="V236" s="12">
        <v>0</v>
      </c>
      <c r="W236" s="12">
        <f t="shared" si="26"/>
        <v>0</v>
      </c>
    </row>
    <row r="237" spans="1:23" outlineLevel="2" x14ac:dyDescent="0.3">
      <c r="A237" s="10" t="s">
        <v>323</v>
      </c>
      <c r="B237" s="10" t="s">
        <v>29</v>
      </c>
      <c r="C237" s="10" t="s">
        <v>62</v>
      </c>
      <c r="D237" s="10" t="s">
        <v>66</v>
      </c>
      <c r="E237" s="10"/>
      <c r="F237" s="10" t="s">
        <v>32</v>
      </c>
      <c r="G237" s="10">
        <v>1120</v>
      </c>
      <c r="H237" s="10">
        <v>3480</v>
      </c>
      <c r="I237" s="11" t="s">
        <v>67</v>
      </c>
      <c r="J237" s="11" t="s">
        <v>65</v>
      </c>
      <c r="K237" s="23">
        <v>36400</v>
      </c>
      <c r="L237" s="23">
        <v>36400</v>
      </c>
      <c r="M237" s="23">
        <v>0</v>
      </c>
      <c r="N237" s="23">
        <v>0</v>
      </c>
      <c r="O237" s="23">
        <v>0</v>
      </c>
      <c r="P237" s="23">
        <v>0</v>
      </c>
      <c r="Q237" s="23">
        <v>0</v>
      </c>
      <c r="R237" s="23">
        <v>36400</v>
      </c>
      <c r="S237" s="23">
        <v>36400</v>
      </c>
      <c r="T237" s="23">
        <v>36400</v>
      </c>
      <c r="U237" s="12">
        <f t="shared" si="24"/>
        <v>0</v>
      </c>
      <c r="V237" s="12">
        <f t="shared" si="25"/>
        <v>0</v>
      </c>
      <c r="W237" s="12">
        <f t="shared" si="26"/>
        <v>0</v>
      </c>
    </row>
    <row r="238" spans="1:23" outlineLevel="1" x14ac:dyDescent="0.3">
      <c r="A238" s="44"/>
      <c r="B238" s="44"/>
      <c r="C238" s="44"/>
      <c r="D238" s="43" t="s">
        <v>478</v>
      </c>
      <c r="E238" s="44"/>
      <c r="F238" s="44"/>
      <c r="G238" s="44"/>
      <c r="H238" s="44"/>
      <c r="I238" s="45"/>
      <c r="J238" s="45"/>
      <c r="K238" s="36">
        <f t="shared" ref="K238:T238" si="39">SUBTOTAL(9,K235:K237)</f>
        <v>8542300</v>
      </c>
      <c r="L238" s="36">
        <f t="shared" si="39"/>
        <v>8542300</v>
      </c>
      <c r="M238" s="36">
        <f t="shared" si="39"/>
        <v>0</v>
      </c>
      <c r="N238" s="36">
        <f t="shared" si="39"/>
        <v>0</v>
      </c>
      <c r="O238" s="36">
        <f t="shared" si="39"/>
        <v>0</v>
      </c>
      <c r="P238" s="36">
        <f t="shared" si="39"/>
        <v>1258750</v>
      </c>
      <c r="Q238" s="36">
        <f t="shared" si="39"/>
        <v>1258750</v>
      </c>
      <c r="R238" s="36">
        <f t="shared" si="39"/>
        <v>7283550</v>
      </c>
      <c r="S238" s="36">
        <f t="shared" si="39"/>
        <v>7283550</v>
      </c>
      <c r="T238" s="36">
        <f t="shared" si="39"/>
        <v>7283550</v>
      </c>
      <c r="U238" s="37">
        <f t="shared" si="24"/>
        <v>0.14735492782974141</v>
      </c>
      <c r="V238" s="37">
        <f t="shared" si="25"/>
        <v>0</v>
      </c>
      <c r="W238" s="37">
        <f t="shared" si="26"/>
        <v>0.14735492782974141</v>
      </c>
    </row>
    <row r="239" spans="1:23" outlineLevel="2" x14ac:dyDescent="0.3">
      <c r="A239" s="10" t="s">
        <v>28</v>
      </c>
      <c r="B239" s="10" t="s">
        <v>29</v>
      </c>
      <c r="C239" s="10" t="s">
        <v>62</v>
      </c>
      <c r="D239" s="10" t="s">
        <v>68</v>
      </c>
      <c r="E239" s="10"/>
      <c r="F239" s="10" t="s">
        <v>32</v>
      </c>
      <c r="G239" s="10">
        <v>1120</v>
      </c>
      <c r="H239" s="10">
        <v>3480</v>
      </c>
      <c r="I239" s="11" t="s">
        <v>69</v>
      </c>
      <c r="J239" s="11"/>
      <c r="K239" s="23">
        <v>65560000</v>
      </c>
      <c r="L239" s="23">
        <v>65560000</v>
      </c>
      <c r="M239" s="23">
        <v>0</v>
      </c>
      <c r="N239" s="23">
        <v>32000</v>
      </c>
      <c r="O239" s="23">
        <v>0</v>
      </c>
      <c r="P239" s="23">
        <v>33891900</v>
      </c>
      <c r="Q239" s="23">
        <v>27828900</v>
      </c>
      <c r="R239" s="23">
        <v>31636100</v>
      </c>
      <c r="S239" s="23">
        <v>31636100</v>
      </c>
      <c r="T239" s="23">
        <v>31636100</v>
      </c>
      <c r="U239" s="12">
        <f t="shared" si="24"/>
        <v>0.51696003660768763</v>
      </c>
      <c r="V239" s="12">
        <f t="shared" si="25"/>
        <v>4.8810250152532032E-4</v>
      </c>
      <c r="W239" s="12">
        <f t="shared" si="26"/>
        <v>0.51744813910921295</v>
      </c>
    </row>
    <row r="240" spans="1:23" outlineLevel="2" x14ac:dyDescent="0.3">
      <c r="A240" s="10" t="s">
        <v>217</v>
      </c>
      <c r="B240" s="10" t="s">
        <v>29</v>
      </c>
      <c r="C240" s="10" t="s">
        <v>62</v>
      </c>
      <c r="D240" s="10" t="s">
        <v>68</v>
      </c>
      <c r="E240" s="10"/>
      <c r="F240" s="10" t="s">
        <v>32</v>
      </c>
      <c r="G240" s="10">
        <v>1120</v>
      </c>
      <c r="H240" s="10">
        <v>3480</v>
      </c>
      <c r="I240" s="11" t="s">
        <v>69</v>
      </c>
      <c r="J240" s="11"/>
      <c r="K240" s="23">
        <v>1600000</v>
      </c>
      <c r="L240" s="23">
        <v>1600000</v>
      </c>
      <c r="M240" s="23">
        <v>0</v>
      </c>
      <c r="N240" s="23">
        <v>0</v>
      </c>
      <c r="O240" s="23">
        <v>0</v>
      </c>
      <c r="P240" s="23">
        <v>147200</v>
      </c>
      <c r="Q240" s="23">
        <v>147200</v>
      </c>
      <c r="R240" s="23">
        <v>1452800</v>
      </c>
      <c r="S240" s="23">
        <v>1452800</v>
      </c>
      <c r="T240" s="23">
        <v>1452800</v>
      </c>
      <c r="U240" s="12">
        <f t="shared" si="24"/>
        <v>9.1999999999999998E-2</v>
      </c>
      <c r="V240" s="12">
        <f t="shared" si="25"/>
        <v>0</v>
      </c>
      <c r="W240" s="12">
        <f t="shared" si="26"/>
        <v>9.1999999999999998E-2</v>
      </c>
    </row>
    <row r="241" spans="1:23" outlineLevel="2" x14ac:dyDescent="0.3">
      <c r="A241" s="10" t="s">
        <v>273</v>
      </c>
      <c r="B241" s="10" t="s">
        <v>29</v>
      </c>
      <c r="C241" s="10" t="s">
        <v>62</v>
      </c>
      <c r="D241" s="10" t="s">
        <v>68</v>
      </c>
      <c r="E241" s="10"/>
      <c r="F241" s="10" t="s">
        <v>32</v>
      </c>
      <c r="G241" s="10">
        <v>1120</v>
      </c>
      <c r="H241" s="10">
        <v>3480</v>
      </c>
      <c r="I241" s="11" t="s">
        <v>69</v>
      </c>
      <c r="J241" s="11"/>
      <c r="K241" s="23">
        <v>270030000</v>
      </c>
      <c r="L241" s="23">
        <v>270030000</v>
      </c>
      <c r="M241" s="23">
        <v>0</v>
      </c>
      <c r="N241" s="23">
        <v>425000</v>
      </c>
      <c r="O241" s="23">
        <v>0</v>
      </c>
      <c r="P241" s="23">
        <v>127850671.51000001</v>
      </c>
      <c r="Q241" s="23">
        <v>104584471.51000001</v>
      </c>
      <c r="R241" s="23">
        <v>141754328.49000001</v>
      </c>
      <c r="S241" s="23">
        <v>141754328.49000001</v>
      </c>
      <c r="T241" s="23">
        <v>141754328.49000001</v>
      </c>
      <c r="U241" s="12">
        <f t="shared" si="24"/>
        <v>0.47346839799281565</v>
      </c>
      <c r="V241" s="12">
        <f t="shared" si="25"/>
        <v>1.5738991963855867E-3</v>
      </c>
      <c r="W241" s="12">
        <f t="shared" si="26"/>
        <v>0.47504229718920121</v>
      </c>
    </row>
    <row r="242" spans="1:23" outlineLevel="2" x14ac:dyDescent="0.3">
      <c r="A242" s="10" t="s">
        <v>301</v>
      </c>
      <c r="B242" s="10" t="s">
        <v>29</v>
      </c>
      <c r="C242" s="10" t="s">
        <v>62</v>
      </c>
      <c r="D242" s="10" t="s">
        <v>68</v>
      </c>
      <c r="E242" s="10"/>
      <c r="F242" s="10" t="s">
        <v>32</v>
      </c>
      <c r="G242" s="10">
        <v>1120</v>
      </c>
      <c r="H242" s="10">
        <v>3480</v>
      </c>
      <c r="I242" s="11" t="s">
        <v>69</v>
      </c>
      <c r="J242" s="11"/>
      <c r="K242" s="23">
        <v>4250000</v>
      </c>
      <c r="L242" s="23">
        <v>4250000</v>
      </c>
      <c r="M242" s="23">
        <v>0</v>
      </c>
      <c r="N242" s="23">
        <v>0</v>
      </c>
      <c r="O242" s="23">
        <v>0</v>
      </c>
      <c r="P242" s="23">
        <v>4250000</v>
      </c>
      <c r="Q242" s="23">
        <v>1015000</v>
      </c>
      <c r="R242" s="23">
        <v>0</v>
      </c>
      <c r="S242" s="23">
        <v>0</v>
      </c>
      <c r="T242" s="23">
        <v>0</v>
      </c>
      <c r="U242" s="12">
        <f t="shared" si="24"/>
        <v>1</v>
      </c>
      <c r="V242" s="12">
        <f t="shared" si="25"/>
        <v>0</v>
      </c>
      <c r="W242" s="12">
        <f t="shared" si="26"/>
        <v>1</v>
      </c>
    </row>
    <row r="243" spans="1:23" outlineLevel="2" x14ac:dyDescent="0.3">
      <c r="A243" s="10" t="s">
        <v>317</v>
      </c>
      <c r="B243" s="10" t="s">
        <v>29</v>
      </c>
      <c r="C243" s="10" t="s">
        <v>62</v>
      </c>
      <c r="D243" s="10" t="s">
        <v>68</v>
      </c>
      <c r="E243" s="10"/>
      <c r="F243" s="10" t="s">
        <v>32</v>
      </c>
      <c r="G243" s="10">
        <v>1120</v>
      </c>
      <c r="H243" s="10">
        <v>3480</v>
      </c>
      <c r="I243" s="11" t="s">
        <v>69</v>
      </c>
      <c r="J243" s="11"/>
      <c r="K243" s="23">
        <v>359500000</v>
      </c>
      <c r="L243" s="23">
        <v>359500000</v>
      </c>
      <c r="M243" s="23">
        <v>0</v>
      </c>
      <c r="N243" s="23">
        <v>14574492.810000001</v>
      </c>
      <c r="O243" s="23">
        <v>0</v>
      </c>
      <c r="P243" s="23">
        <v>281435121.88999999</v>
      </c>
      <c r="Q243" s="23">
        <v>29119790.050000001</v>
      </c>
      <c r="R243" s="23">
        <v>63490385.299999997</v>
      </c>
      <c r="S243" s="23">
        <v>63490385.299999997</v>
      </c>
      <c r="T243" s="23">
        <v>63490385.300000012</v>
      </c>
      <c r="U243" s="12">
        <f t="shared" si="24"/>
        <v>0.78285152125173851</v>
      </c>
      <c r="V243" s="12">
        <f t="shared" si="25"/>
        <v>4.0541009207232269E-2</v>
      </c>
      <c r="W243" s="12">
        <f t="shared" si="26"/>
        <v>0.82339253045897076</v>
      </c>
    </row>
    <row r="244" spans="1:23" outlineLevel="2" x14ac:dyDescent="0.3">
      <c r="A244" s="10" t="s">
        <v>323</v>
      </c>
      <c r="B244" s="10" t="s">
        <v>29</v>
      </c>
      <c r="C244" s="10" t="s">
        <v>62</v>
      </c>
      <c r="D244" s="10" t="s">
        <v>68</v>
      </c>
      <c r="E244" s="10"/>
      <c r="F244" s="10" t="s">
        <v>32</v>
      </c>
      <c r="G244" s="10">
        <v>1120</v>
      </c>
      <c r="H244" s="10">
        <v>3480</v>
      </c>
      <c r="I244" s="11" t="s">
        <v>69</v>
      </c>
      <c r="J244" s="11"/>
      <c r="K244" s="23">
        <v>19901000</v>
      </c>
      <c r="L244" s="23">
        <v>19901000</v>
      </c>
      <c r="M244" s="23">
        <v>0</v>
      </c>
      <c r="N244" s="23">
        <v>0</v>
      </c>
      <c r="O244" s="23">
        <v>0</v>
      </c>
      <c r="P244" s="23">
        <v>1425000</v>
      </c>
      <c r="Q244" s="23">
        <v>1425000</v>
      </c>
      <c r="R244" s="23">
        <v>18476000</v>
      </c>
      <c r="S244" s="23">
        <v>18476000</v>
      </c>
      <c r="T244" s="23">
        <v>18476000</v>
      </c>
      <c r="U244" s="12">
        <f t="shared" si="24"/>
        <v>7.1604441987839801E-2</v>
      </c>
      <c r="V244" s="12">
        <f t="shared" si="25"/>
        <v>0</v>
      </c>
      <c r="W244" s="12">
        <f t="shared" si="26"/>
        <v>7.1604441987839801E-2</v>
      </c>
    </row>
    <row r="245" spans="1:23" outlineLevel="2" x14ac:dyDescent="0.3">
      <c r="A245" s="10" t="s">
        <v>339</v>
      </c>
      <c r="B245" s="10" t="s">
        <v>29</v>
      </c>
      <c r="C245" s="10" t="s">
        <v>62</v>
      </c>
      <c r="D245" s="10" t="s">
        <v>68</v>
      </c>
      <c r="E245" s="10"/>
      <c r="F245" s="10" t="s">
        <v>32</v>
      </c>
      <c r="G245" s="10">
        <v>1120</v>
      </c>
      <c r="H245" s="10">
        <v>3460</v>
      </c>
      <c r="I245" s="11" t="s">
        <v>69</v>
      </c>
      <c r="J245" s="11"/>
      <c r="K245" s="23">
        <v>13605000</v>
      </c>
      <c r="L245" s="23">
        <v>13605000</v>
      </c>
      <c r="M245" s="23">
        <v>0</v>
      </c>
      <c r="N245" s="23">
        <v>0</v>
      </c>
      <c r="O245" s="23">
        <v>0</v>
      </c>
      <c r="P245" s="23">
        <v>6377000</v>
      </c>
      <c r="Q245" s="23">
        <v>3435000</v>
      </c>
      <c r="R245" s="23">
        <v>7228000</v>
      </c>
      <c r="S245" s="23">
        <v>7228000</v>
      </c>
      <c r="T245" s="23">
        <v>7228000</v>
      </c>
      <c r="U245" s="12">
        <f t="shared" si="24"/>
        <v>0.46872473355384048</v>
      </c>
      <c r="V245" s="12">
        <f t="shared" si="25"/>
        <v>0</v>
      </c>
      <c r="W245" s="12">
        <f t="shared" si="26"/>
        <v>0.46872473355384048</v>
      </c>
    </row>
    <row r="246" spans="1:23" outlineLevel="1" x14ac:dyDescent="0.3">
      <c r="A246" s="44"/>
      <c r="B246" s="44"/>
      <c r="C246" s="44"/>
      <c r="D246" s="43" t="s">
        <v>479</v>
      </c>
      <c r="E246" s="44"/>
      <c r="F246" s="44"/>
      <c r="G246" s="44"/>
      <c r="H246" s="44"/>
      <c r="I246" s="45"/>
      <c r="J246" s="45"/>
      <c r="K246" s="36">
        <f t="shared" ref="K246:T246" si="40">SUBTOTAL(9,K239:K245)</f>
        <v>734446000</v>
      </c>
      <c r="L246" s="36">
        <f t="shared" si="40"/>
        <v>734446000</v>
      </c>
      <c r="M246" s="36">
        <f t="shared" si="40"/>
        <v>0</v>
      </c>
      <c r="N246" s="36">
        <f t="shared" si="40"/>
        <v>15031492.810000001</v>
      </c>
      <c r="O246" s="36">
        <f t="shared" si="40"/>
        <v>0</v>
      </c>
      <c r="P246" s="36">
        <f t="shared" si="40"/>
        <v>455376893.39999998</v>
      </c>
      <c r="Q246" s="36">
        <f t="shared" si="40"/>
        <v>167555361.56</v>
      </c>
      <c r="R246" s="36">
        <f t="shared" si="40"/>
        <v>264037613.79000002</v>
      </c>
      <c r="S246" s="36">
        <f t="shared" si="40"/>
        <v>264037613.79000002</v>
      </c>
      <c r="T246" s="36">
        <f t="shared" si="40"/>
        <v>264037613.79000002</v>
      </c>
      <c r="U246" s="37">
        <f t="shared" si="24"/>
        <v>0.62002773982021819</v>
      </c>
      <c r="V246" s="37">
        <f t="shared" si="25"/>
        <v>2.0466437028726414E-2</v>
      </c>
      <c r="W246" s="37">
        <f t="shared" si="26"/>
        <v>0.64049417684894461</v>
      </c>
    </row>
    <row r="247" spans="1:23" ht="28.8" outlineLevel="2" x14ac:dyDescent="0.3">
      <c r="A247" s="10" t="s">
        <v>28</v>
      </c>
      <c r="B247" s="10" t="s">
        <v>29</v>
      </c>
      <c r="C247" s="10" t="s">
        <v>62</v>
      </c>
      <c r="D247" s="10" t="s">
        <v>70</v>
      </c>
      <c r="E247" s="10"/>
      <c r="F247" s="10" t="s">
        <v>32</v>
      </c>
      <c r="G247" s="10">
        <v>1120</v>
      </c>
      <c r="H247" s="10">
        <v>3480</v>
      </c>
      <c r="I247" s="11" t="s">
        <v>71</v>
      </c>
      <c r="J247" s="11"/>
      <c r="K247" s="23">
        <v>294000</v>
      </c>
      <c r="L247" s="23">
        <v>294000</v>
      </c>
      <c r="M247" s="23">
        <v>0</v>
      </c>
      <c r="N247" s="23">
        <v>221371.92</v>
      </c>
      <c r="O247" s="23">
        <v>0</v>
      </c>
      <c r="P247" s="23">
        <v>0</v>
      </c>
      <c r="Q247" s="23">
        <v>0</v>
      </c>
      <c r="R247" s="23">
        <v>72628.08</v>
      </c>
      <c r="S247" s="23">
        <v>72628.08</v>
      </c>
      <c r="T247" s="23">
        <v>72628.079999999987</v>
      </c>
      <c r="U247" s="12">
        <f t="shared" si="24"/>
        <v>0</v>
      </c>
      <c r="V247" s="12">
        <f t="shared" si="25"/>
        <v>0.75296571428571435</v>
      </c>
      <c r="W247" s="12">
        <f t="shared" si="26"/>
        <v>0.75296571428571435</v>
      </c>
    </row>
    <row r="248" spans="1:23" ht="28.8" outlineLevel="2" x14ac:dyDescent="0.3">
      <c r="A248" s="10" t="s">
        <v>217</v>
      </c>
      <c r="B248" s="10" t="s">
        <v>29</v>
      </c>
      <c r="C248" s="10" t="s">
        <v>62</v>
      </c>
      <c r="D248" s="10" t="s">
        <v>70</v>
      </c>
      <c r="E248" s="10"/>
      <c r="F248" s="10" t="s">
        <v>32</v>
      </c>
      <c r="G248" s="10">
        <v>1120</v>
      </c>
      <c r="H248" s="10">
        <v>3480</v>
      </c>
      <c r="I248" s="11" t="s">
        <v>71</v>
      </c>
      <c r="J248" s="11"/>
      <c r="K248" s="23">
        <v>1730000</v>
      </c>
      <c r="L248" s="23">
        <v>1730000</v>
      </c>
      <c r="M248" s="23">
        <v>0</v>
      </c>
      <c r="N248" s="23">
        <v>0</v>
      </c>
      <c r="O248" s="23">
        <v>0</v>
      </c>
      <c r="P248" s="23">
        <v>144016</v>
      </c>
      <c r="Q248" s="23">
        <v>54976</v>
      </c>
      <c r="R248" s="23">
        <v>1585984</v>
      </c>
      <c r="S248" s="23">
        <v>1585984</v>
      </c>
      <c r="T248" s="23">
        <v>1585984</v>
      </c>
      <c r="U248" s="12">
        <f t="shared" si="24"/>
        <v>8.3246242774566478E-2</v>
      </c>
      <c r="V248" s="12">
        <f t="shared" si="25"/>
        <v>0</v>
      </c>
      <c r="W248" s="12">
        <f t="shared" si="26"/>
        <v>8.3246242774566478E-2</v>
      </c>
    </row>
    <row r="249" spans="1:23" ht="28.8" outlineLevel="2" x14ac:dyDescent="0.3">
      <c r="A249" s="10" t="s">
        <v>323</v>
      </c>
      <c r="B249" s="10" t="s">
        <v>29</v>
      </c>
      <c r="C249" s="10" t="s">
        <v>62</v>
      </c>
      <c r="D249" s="10" t="s">
        <v>70</v>
      </c>
      <c r="E249" s="10"/>
      <c r="F249" s="10" t="s">
        <v>32</v>
      </c>
      <c r="G249" s="10">
        <v>1120</v>
      </c>
      <c r="H249" s="10">
        <v>3480</v>
      </c>
      <c r="I249" s="11" t="s">
        <v>71</v>
      </c>
      <c r="J249" s="11"/>
      <c r="K249" s="23">
        <v>100000</v>
      </c>
      <c r="L249" s="23">
        <v>100000</v>
      </c>
      <c r="M249" s="23">
        <v>0</v>
      </c>
      <c r="N249" s="23">
        <v>0</v>
      </c>
      <c r="O249" s="23">
        <v>0</v>
      </c>
      <c r="P249" s="23">
        <v>0</v>
      </c>
      <c r="Q249" s="23">
        <v>0</v>
      </c>
      <c r="R249" s="23">
        <v>100000</v>
      </c>
      <c r="S249" s="23">
        <v>100000</v>
      </c>
      <c r="T249" s="23">
        <v>100000</v>
      </c>
      <c r="U249" s="12">
        <f t="shared" si="24"/>
        <v>0</v>
      </c>
      <c r="V249" s="12">
        <f t="shared" si="25"/>
        <v>0</v>
      </c>
      <c r="W249" s="12">
        <f t="shared" si="26"/>
        <v>0</v>
      </c>
    </row>
    <row r="250" spans="1:23" outlineLevel="1" x14ac:dyDescent="0.3">
      <c r="A250" s="44"/>
      <c r="B250" s="44"/>
      <c r="C250" s="44"/>
      <c r="D250" s="43" t="s">
        <v>480</v>
      </c>
      <c r="E250" s="44"/>
      <c r="F250" s="44"/>
      <c r="G250" s="44"/>
      <c r="H250" s="44"/>
      <c r="I250" s="45"/>
      <c r="J250" s="45"/>
      <c r="K250" s="36">
        <f t="shared" ref="K250:T250" si="41">SUBTOTAL(9,K247:K249)</f>
        <v>2124000</v>
      </c>
      <c r="L250" s="36">
        <f t="shared" si="41"/>
        <v>2124000</v>
      </c>
      <c r="M250" s="36">
        <f t="shared" si="41"/>
        <v>0</v>
      </c>
      <c r="N250" s="36">
        <f t="shared" si="41"/>
        <v>221371.92</v>
      </c>
      <c r="O250" s="36">
        <f t="shared" si="41"/>
        <v>0</v>
      </c>
      <c r="P250" s="36">
        <f t="shared" si="41"/>
        <v>144016</v>
      </c>
      <c r="Q250" s="36">
        <f t="shared" si="41"/>
        <v>54976</v>
      </c>
      <c r="R250" s="36">
        <f t="shared" si="41"/>
        <v>1758612.08</v>
      </c>
      <c r="S250" s="36">
        <f t="shared" si="41"/>
        <v>1758612.08</v>
      </c>
      <c r="T250" s="36">
        <f t="shared" si="41"/>
        <v>1758612.08</v>
      </c>
      <c r="U250" s="37">
        <f t="shared" si="24"/>
        <v>6.7804143126177024E-2</v>
      </c>
      <c r="V250" s="37">
        <f t="shared" si="25"/>
        <v>0.10422406779661017</v>
      </c>
      <c r="W250" s="37">
        <f t="shared" si="26"/>
        <v>0.17202821092278719</v>
      </c>
    </row>
    <row r="251" spans="1:23" ht="86.4" outlineLevel="2" x14ac:dyDescent="0.3">
      <c r="A251" s="10" t="s">
        <v>28</v>
      </c>
      <c r="B251" s="10" t="s">
        <v>29</v>
      </c>
      <c r="C251" s="10" t="s">
        <v>62</v>
      </c>
      <c r="D251" s="10" t="s">
        <v>72</v>
      </c>
      <c r="E251" s="10"/>
      <c r="F251" s="10" t="s">
        <v>32</v>
      </c>
      <c r="G251" s="10">
        <v>1120</v>
      </c>
      <c r="H251" s="10">
        <v>3480</v>
      </c>
      <c r="I251" s="11" t="s">
        <v>73</v>
      </c>
      <c r="J251" s="11" t="s">
        <v>74</v>
      </c>
      <c r="K251" s="23">
        <v>10000000</v>
      </c>
      <c r="L251" s="23">
        <v>10000000</v>
      </c>
      <c r="M251" s="23">
        <v>0</v>
      </c>
      <c r="N251" s="23">
        <v>0</v>
      </c>
      <c r="O251" s="23">
        <v>0</v>
      </c>
      <c r="P251" s="23">
        <v>0</v>
      </c>
      <c r="Q251" s="23">
        <v>0</v>
      </c>
      <c r="R251" s="23">
        <v>10000000</v>
      </c>
      <c r="S251" s="23">
        <v>10000000</v>
      </c>
      <c r="T251" s="23">
        <v>10000000</v>
      </c>
      <c r="U251" s="12">
        <f t="shared" si="24"/>
        <v>0</v>
      </c>
      <c r="V251" s="12">
        <f t="shared" si="25"/>
        <v>0</v>
      </c>
      <c r="W251" s="12">
        <f t="shared" si="26"/>
        <v>0</v>
      </c>
    </row>
    <row r="252" spans="1:23" ht="129.6" outlineLevel="2" x14ac:dyDescent="0.3">
      <c r="A252" s="10" t="s">
        <v>287</v>
      </c>
      <c r="B252" s="10" t="s">
        <v>29</v>
      </c>
      <c r="C252" s="10" t="s">
        <v>62</v>
      </c>
      <c r="D252" s="10" t="s">
        <v>72</v>
      </c>
      <c r="E252" s="10"/>
      <c r="F252" s="10" t="s">
        <v>32</v>
      </c>
      <c r="G252" s="10">
        <v>1120</v>
      </c>
      <c r="H252" s="10">
        <v>3480</v>
      </c>
      <c r="I252" s="11" t="s">
        <v>290</v>
      </c>
      <c r="J252" s="11" t="s">
        <v>74</v>
      </c>
      <c r="K252" s="23">
        <v>90275998.450000003</v>
      </c>
      <c r="L252" s="23">
        <v>90275998.450000003</v>
      </c>
      <c r="M252" s="23">
        <v>0</v>
      </c>
      <c r="N252" s="23">
        <v>19100000</v>
      </c>
      <c r="O252" s="23">
        <v>0</v>
      </c>
      <c r="P252" s="23">
        <v>71175998.370000005</v>
      </c>
      <c r="Q252" s="23">
        <v>315381.45</v>
      </c>
      <c r="R252" s="23">
        <v>0.08</v>
      </c>
      <c r="S252" s="23">
        <v>0.08</v>
      </c>
      <c r="T252" s="23">
        <v>7.9999998211860657E-2</v>
      </c>
      <c r="U252" s="12">
        <f t="shared" si="24"/>
        <v>0.7884265983435379</v>
      </c>
      <c r="V252" s="12">
        <f t="shared" si="25"/>
        <v>0.21157340077029077</v>
      </c>
      <c r="W252" s="12">
        <f t="shared" si="26"/>
        <v>0.99999999911382864</v>
      </c>
    </row>
    <row r="253" spans="1:23" ht="72" outlineLevel="2" x14ac:dyDescent="0.3">
      <c r="A253" s="10" t="s">
        <v>323</v>
      </c>
      <c r="B253" s="10" t="s">
        <v>29</v>
      </c>
      <c r="C253" s="10" t="s">
        <v>62</v>
      </c>
      <c r="D253" s="10" t="s">
        <v>72</v>
      </c>
      <c r="E253" s="10"/>
      <c r="F253" s="10" t="s">
        <v>32</v>
      </c>
      <c r="G253" s="10">
        <v>1120</v>
      </c>
      <c r="H253" s="10">
        <v>3480</v>
      </c>
      <c r="I253" s="11" t="s">
        <v>327</v>
      </c>
      <c r="J253" s="11" t="s">
        <v>74</v>
      </c>
      <c r="K253" s="23">
        <v>0</v>
      </c>
      <c r="L253" s="23">
        <v>0</v>
      </c>
      <c r="M253" s="23">
        <v>0</v>
      </c>
      <c r="N253" s="23">
        <v>0</v>
      </c>
      <c r="O253" s="23">
        <v>0</v>
      </c>
      <c r="P253" s="23">
        <v>0</v>
      </c>
      <c r="Q253" s="23">
        <v>0</v>
      </c>
      <c r="R253" s="23">
        <v>0</v>
      </c>
      <c r="S253" s="23">
        <v>0</v>
      </c>
      <c r="T253" s="23">
        <v>0</v>
      </c>
      <c r="U253" s="12">
        <v>0</v>
      </c>
      <c r="V253" s="12">
        <v>0</v>
      </c>
      <c r="W253" s="12">
        <f t="shared" si="26"/>
        <v>0</v>
      </c>
    </row>
    <row r="254" spans="1:23" outlineLevel="1" x14ac:dyDescent="0.3">
      <c r="A254" s="44"/>
      <c r="B254" s="44"/>
      <c r="C254" s="44"/>
      <c r="D254" s="43" t="s">
        <v>481</v>
      </c>
      <c r="E254" s="44"/>
      <c r="F254" s="44"/>
      <c r="G254" s="44"/>
      <c r="H254" s="44"/>
      <c r="I254" s="45"/>
      <c r="J254" s="45"/>
      <c r="K254" s="36">
        <f t="shared" ref="K254:T254" si="42">SUBTOTAL(9,K251:K253)</f>
        <v>100275998.45</v>
      </c>
      <c r="L254" s="36">
        <f t="shared" si="42"/>
        <v>100275998.45</v>
      </c>
      <c r="M254" s="36">
        <f t="shared" si="42"/>
        <v>0</v>
      </c>
      <c r="N254" s="36">
        <f t="shared" si="42"/>
        <v>19100000</v>
      </c>
      <c r="O254" s="36">
        <f t="shared" si="42"/>
        <v>0</v>
      </c>
      <c r="P254" s="36">
        <f t="shared" si="42"/>
        <v>71175998.370000005</v>
      </c>
      <c r="Q254" s="36">
        <f t="shared" si="42"/>
        <v>315381.45</v>
      </c>
      <c r="R254" s="36">
        <f t="shared" si="42"/>
        <v>10000000.08</v>
      </c>
      <c r="S254" s="36">
        <f t="shared" si="42"/>
        <v>10000000.08</v>
      </c>
      <c r="T254" s="36">
        <f t="shared" si="42"/>
        <v>10000000.079999998</v>
      </c>
      <c r="U254" s="37">
        <f t="shared" si="24"/>
        <v>0.70980094409620909</v>
      </c>
      <c r="V254" s="37">
        <f t="shared" si="25"/>
        <v>0.19047429390118428</v>
      </c>
      <c r="W254" s="37">
        <f t="shared" si="26"/>
        <v>0.9002752379973934</v>
      </c>
    </row>
    <row r="255" spans="1:23" ht="100.8" outlineLevel="2" x14ac:dyDescent="0.3">
      <c r="A255" s="10" t="s">
        <v>28</v>
      </c>
      <c r="B255" s="10" t="s">
        <v>29</v>
      </c>
      <c r="C255" s="10" t="s">
        <v>62</v>
      </c>
      <c r="D255" s="10" t="s">
        <v>75</v>
      </c>
      <c r="E255" s="10"/>
      <c r="F255" s="10" t="s">
        <v>32</v>
      </c>
      <c r="G255" s="10">
        <v>1120</v>
      </c>
      <c r="H255" s="10">
        <v>3480</v>
      </c>
      <c r="I255" s="11" t="s">
        <v>76</v>
      </c>
      <c r="J255" s="11" t="s">
        <v>74</v>
      </c>
      <c r="K255" s="23">
        <v>1600000</v>
      </c>
      <c r="L255" s="23">
        <v>1600000</v>
      </c>
      <c r="M255" s="23">
        <v>0</v>
      </c>
      <c r="N255" s="23">
        <v>0</v>
      </c>
      <c r="O255" s="23">
        <v>0</v>
      </c>
      <c r="P255" s="23">
        <v>0</v>
      </c>
      <c r="Q255" s="23">
        <v>0</v>
      </c>
      <c r="R255" s="23">
        <v>1600000</v>
      </c>
      <c r="S255" s="23">
        <v>1600000</v>
      </c>
      <c r="T255" s="23">
        <v>1600000</v>
      </c>
      <c r="U255" s="12">
        <f t="shared" si="24"/>
        <v>0</v>
      </c>
      <c r="V255" s="12">
        <f t="shared" si="25"/>
        <v>0</v>
      </c>
      <c r="W255" s="12">
        <f t="shared" si="26"/>
        <v>0</v>
      </c>
    </row>
    <row r="256" spans="1:23" ht="230.4" outlineLevel="2" x14ac:dyDescent="0.3">
      <c r="A256" s="10" t="s">
        <v>339</v>
      </c>
      <c r="B256" s="10" t="s">
        <v>29</v>
      </c>
      <c r="C256" s="10" t="s">
        <v>62</v>
      </c>
      <c r="D256" s="10" t="s">
        <v>75</v>
      </c>
      <c r="E256" s="10"/>
      <c r="F256" s="10" t="s">
        <v>32</v>
      </c>
      <c r="G256" s="10">
        <v>1120</v>
      </c>
      <c r="H256" s="10">
        <v>3460</v>
      </c>
      <c r="I256" s="11" t="s">
        <v>340</v>
      </c>
      <c r="J256" s="11" t="s">
        <v>74</v>
      </c>
      <c r="K256" s="23">
        <v>44290502</v>
      </c>
      <c r="L256" s="23">
        <v>44290502</v>
      </c>
      <c r="M256" s="23">
        <v>0</v>
      </c>
      <c r="N256" s="23">
        <v>0</v>
      </c>
      <c r="O256" s="23">
        <v>0</v>
      </c>
      <c r="P256" s="23">
        <v>44290500.07</v>
      </c>
      <c r="Q256" s="23">
        <v>44290500.07</v>
      </c>
      <c r="R256" s="23">
        <v>1.93</v>
      </c>
      <c r="S256" s="23">
        <v>1.93</v>
      </c>
      <c r="T256" s="23">
        <v>1.9299999997019768</v>
      </c>
      <c r="U256" s="12">
        <f t="shared" si="24"/>
        <v>0.99999995642406581</v>
      </c>
      <c r="V256" s="12">
        <f t="shared" si="25"/>
        <v>0</v>
      </c>
      <c r="W256" s="12">
        <f t="shared" si="26"/>
        <v>0.99999995642406581</v>
      </c>
    </row>
    <row r="257" spans="1:23" outlineLevel="1" x14ac:dyDescent="0.3">
      <c r="A257" s="44"/>
      <c r="B257" s="44"/>
      <c r="C257" s="44"/>
      <c r="D257" s="43" t="s">
        <v>482</v>
      </c>
      <c r="E257" s="44"/>
      <c r="F257" s="44"/>
      <c r="G257" s="44"/>
      <c r="H257" s="44"/>
      <c r="I257" s="45"/>
      <c r="J257" s="45"/>
      <c r="K257" s="36">
        <f t="shared" ref="K257:T257" si="43">SUBTOTAL(9,K255:K256)</f>
        <v>45890502</v>
      </c>
      <c r="L257" s="36">
        <f t="shared" si="43"/>
        <v>45890502</v>
      </c>
      <c r="M257" s="36">
        <f t="shared" si="43"/>
        <v>0</v>
      </c>
      <c r="N257" s="36">
        <f t="shared" si="43"/>
        <v>0</v>
      </c>
      <c r="O257" s="36">
        <f t="shared" si="43"/>
        <v>0</v>
      </c>
      <c r="P257" s="36">
        <f t="shared" si="43"/>
        <v>44290500.07</v>
      </c>
      <c r="Q257" s="36">
        <f t="shared" si="43"/>
        <v>44290500.07</v>
      </c>
      <c r="R257" s="36">
        <f t="shared" si="43"/>
        <v>1600001.93</v>
      </c>
      <c r="S257" s="36">
        <f t="shared" si="43"/>
        <v>1600001.93</v>
      </c>
      <c r="T257" s="36">
        <f t="shared" si="43"/>
        <v>1600001.9299999997</v>
      </c>
      <c r="U257" s="37">
        <f t="shared" si="24"/>
        <v>0.9651343554707682</v>
      </c>
      <c r="V257" s="37">
        <f t="shared" si="25"/>
        <v>0</v>
      </c>
      <c r="W257" s="37">
        <f t="shared" si="26"/>
        <v>0.9651343554707682</v>
      </c>
    </row>
    <row r="258" spans="1:23" ht="115.2" outlineLevel="2" x14ac:dyDescent="0.3">
      <c r="A258" s="10" t="s">
        <v>28</v>
      </c>
      <c r="B258" s="10" t="s">
        <v>29</v>
      </c>
      <c r="C258" s="10" t="s">
        <v>62</v>
      </c>
      <c r="D258" s="10" t="s">
        <v>77</v>
      </c>
      <c r="E258" s="10"/>
      <c r="F258" s="10" t="s">
        <v>32</v>
      </c>
      <c r="G258" s="10">
        <v>1120</v>
      </c>
      <c r="H258" s="10">
        <v>3480</v>
      </c>
      <c r="I258" s="11" t="s">
        <v>78</v>
      </c>
      <c r="J258" s="11" t="s">
        <v>74</v>
      </c>
      <c r="K258" s="23">
        <v>145111839</v>
      </c>
      <c r="L258" s="23">
        <v>145111839</v>
      </c>
      <c r="M258" s="23">
        <v>0</v>
      </c>
      <c r="N258" s="23">
        <v>0</v>
      </c>
      <c r="O258" s="23">
        <v>0</v>
      </c>
      <c r="P258" s="23">
        <v>94571838.989999995</v>
      </c>
      <c r="Q258" s="23">
        <v>94571838.989999995</v>
      </c>
      <c r="R258" s="23">
        <v>50540000.009999998</v>
      </c>
      <c r="S258" s="23">
        <v>50540000.009999998</v>
      </c>
      <c r="T258" s="23">
        <v>50540000.010000005</v>
      </c>
      <c r="U258" s="12">
        <f t="shared" si="24"/>
        <v>0.65171690774313729</v>
      </c>
      <c r="V258" s="12">
        <f t="shared" si="25"/>
        <v>0</v>
      </c>
      <c r="W258" s="12">
        <f t="shared" si="26"/>
        <v>0.65171690774313729</v>
      </c>
    </row>
    <row r="259" spans="1:23" ht="129.6" outlineLevel="2" x14ac:dyDescent="0.3">
      <c r="A259" s="10" t="s">
        <v>301</v>
      </c>
      <c r="B259" s="10" t="s">
        <v>29</v>
      </c>
      <c r="C259" s="10" t="s">
        <v>62</v>
      </c>
      <c r="D259" s="10" t="s">
        <v>77</v>
      </c>
      <c r="E259" s="10"/>
      <c r="F259" s="10" t="s">
        <v>32</v>
      </c>
      <c r="G259" s="10">
        <v>1120</v>
      </c>
      <c r="H259" s="10">
        <v>3480</v>
      </c>
      <c r="I259" s="11" t="s">
        <v>306</v>
      </c>
      <c r="J259" s="11" t="s">
        <v>74</v>
      </c>
      <c r="K259" s="23">
        <v>734200000</v>
      </c>
      <c r="L259" s="23">
        <v>734200000</v>
      </c>
      <c r="M259" s="23">
        <v>93000000</v>
      </c>
      <c r="N259" s="23">
        <v>10950000</v>
      </c>
      <c r="O259" s="23">
        <v>0</v>
      </c>
      <c r="P259" s="23">
        <v>12225000</v>
      </c>
      <c r="Q259" s="23">
        <v>0</v>
      </c>
      <c r="R259" s="23">
        <v>618025000</v>
      </c>
      <c r="S259" s="23">
        <v>618025000</v>
      </c>
      <c r="T259" s="23">
        <v>618025000</v>
      </c>
      <c r="U259" s="12">
        <f t="shared" si="24"/>
        <v>1.6650776355216564E-2</v>
      </c>
      <c r="V259" s="12">
        <f t="shared" si="25"/>
        <v>0.1415826750204304</v>
      </c>
      <c r="W259" s="12">
        <f t="shared" si="26"/>
        <v>0.15823345137564696</v>
      </c>
    </row>
    <row r="260" spans="1:23" ht="100.8" outlineLevel="2" x14ac:dyDescent="0.3">
      <c r="A260" s="10" t="s">
        <v>317</v>
      </c>
      <c r="B260" s="10" t="s">
        <v>29</v>
      </c>
      <c r="C260" s="10" t="s">
        <v>62</v>
      </c>
      <c r="D260" s="10" t="s">
        <v>77</v>
      </c>
      <c r="E260" s="10"/>
      <c r="F260" s="10" t="s">
        <v>32</v>
      </c>
      <c r="G260" s="10">
        <v>1120</v>
      </c>
      <c r="H260" s="10">
        <v>3480</v>
      </c>
      <c r="I260" s="11" t="s">
        <v>318</v>
      </c>
      <c r="J260" s="11" t="s">
        <v>74</v>
      </c>
      <c r="K260" s="23">
        <v>31542427.140000001</v>
      </c>
      <c r="L260" s="23">
        <v>31542427.140000001</v>
      </c>
      <c r="M260" s="23">
        <v>0</v>
      </c>
      <c r="N260" s="23">
        <v>0</v>
      </c>
      <c r="O260" s="23">
        <v>0</v>
      </c>
      <c r="P260" s="23">
        <v>29912063.16</v>
      </c>
      <c r="Q260" s="23">
        <v>11938019.52</v>
      </c>
      <c r="R260" s="23">
        <v>1630363.98</v>
      </c>
      <c r="S260" s="23">
        <v>1630363.98</v>
      </c>
      <c r="T260" s="23">
        <v>1630363.9800000004</v>
      </c>
      <c r="U260" s="12">
        <f t="shared" si="24"/>
        <v>0.9483120315135013</v>
      </c>
      <c r="V260" s="12">
        <f t="shared" si="25"/>
        <v>0</v>
      </c>
      <c r="W260" s="12">
        <f t="shared" si="26"/>
        <v>0.9483120315135013</v>
      </c>
    </row>
    <row r="261" spans="1:23" ht="72" outlineLevel="2" x14ac:dyDescent="0.3">
      <c r="A261" s="10" t="s">
        <v>339</v>
      </c>
      <c r="B261" s="10" t="s">
        <v>29</v>
      </c>
      <c r="C261" s="10" t="s">
        <v>62</v>
      </c>
      <c r="D261" s="10" t="s">
        <v>77</v>
      </c>
      <c r="E261" s="10"/>
      <c r="F261" s="10" t="s">
        <v>32</v>
      </c>
      <c r="G261" s="10">
        <v>1120</v>
      </c>
      <c r="H261" s="10">
        <v>3460</v>
      </c>
      <c r="I261" s="11" t="s">
        <v>341</v>
      </c>
      <c r="J261" s="11" t="s">
        <v>74</v>
      </c>
      <c r="K261" s="23">
        <v>0</v>
      </c>
      <c r="L261" s="23">
        <v>0</v>
      </c>
      <c r="M261" s="23">
        <v>0</v>
      </c>
      <c r="N261" s="23">
        <v>0</v>
      </c>
      <c r="O261" s="23">
        <v>0</v>
      </c>
      <c r="P261" s="23">
        <v>0</v>
      </c>
      <c r="Q261" s="23">
        <v>0</v>
      </c>
      <c r="R261" s="23">
        <v>0</v>
      </c>
      <c r="S261" s="23">
        <v>0</v>
      </c>
      <c r="T261" s="23">
        <v>0</v>
      </c>
      <c r="U261" s="12">
        <v>0</v>
      </c>
      <c r="V261" s="12">
        <v>0</v>
      </c>
      <c r="W261" s="12">
        <f t="shared" si="26"/>
        <v>0</v>
      </c>
    </row>
    <row r="262" spans="1:23" outlineLevel="1" x14ac:dyDescent="0.3">
      <c r="A262" s="44"/>
      <c r="B262" s="44"/>
      <c r="C262" s="44"/>
      <c r="D262" s="43" t="s">
        <v>483</v>
      </c>
      <c r="E262" s="44"/>
      <c r="F262" s="44"/>
      <c r="G262" s="44"/>
      <c r="H262" s="44"/>
      <c r="I262" s="45"/>
      <c r="J262" s="45"/>
      <c r="K262" s="36">
        <f t="shared" ref="K262:T262" si="44">SUBTOTAL(9,K258:K261)</f>
        <v>910854266.13999999</v>
      </c>
      <c r="L262" s="36">
        <f t="shared" si="44"/>
        <v>910854266.13999999</v>
      </c>
      <c r="M262" s="36">
        <f t="shared" si="44"/>
        <v>93000000</v>
      </c>
      <c r="N262" s="36">
        <f t="shared" si="44"/>
        <v>10950000</v>
      </c>
      <c r="O262" s="36">
        <f t="shared" si="44"/>
        <v>0</v>
      </c>
      <c r="P262" s="36">
        <f t="shared" si="44"/>
        <v>136708902.15000001</v>
      </c>
      <c r="Q262" s="36">
        <f t="shared" si="44"/>
        <v>106509858.50999999</v>
      </c>
      <c r="R262" s="36">
        <f t="shared" si="44"/>
        <v>670195363.99000001</v>
      </c>
      <c r="S262" s="36">
        <f t="shared" si="44"/>
        <v>670195363.99000001</v>
      </c>
      <c r="T262" s="36">
        <f t="shared" si="44"/>
        <v>670195363.99000001</v>
      </c>
      <c r="U262" s="37">
        <f t="shared" si="24"/>
        <v>0.15008866646619801</v>
      </c>
      <c r="V262" s="37">
        <f t="shared" si="25"/>
        <v>0.11412363521171968</v>
      </c>
      <c r="W262" s="37">
        <f t="shared" si="26"/>
        <v>0.2642123016779177</v>
      </c>
    </row>
    <row r="263" spans="1:23" ht="86.4" outlineLevel="2" x14ac:dyDescent="0.3">
      <c r="A263" s="10" t="s">
        <v>217</v>
      </c>
      <c r="B263" s="10" t="s">
        <v>29</v>
      </c>
      <c r="C263" s="10" t="s">
        <v>62</v>
      </c>
      <c r="D263" s="10" t="s">
        <v>233</v>
      </c>
      <c r="E263" s="10"/>
      <c r="F263" s="10" t="s">
        <v>32</v>
      </c>
      <c r="G263" s="10">
        <v>1120</v>
      </c>
      <c r="H263" s="10">
        <v>3480</v>
      </c>
      <c r="I263" s="11" t="s">
        <v>234</v>
      </c>
      <c r="J263" s="11" t="s">
        <v>235</v>
      </c>
      <c r="K263" s="23">
        <v>1105730820</v>
      </c>
      <c r="L263" s="23">
        <v>1105730820</v>
      </c>
      <c r="M263" s="23">
        <v>0</v>
      </c>
      <c r="N263" s="23">
        <v>0</v>
      </c>
      <c r="O263" s="23">
        <v>0</v>
      </c>
      <c r="P263" s="23">
        <v>1053994704.14</v>
      </c>
      <c r="Q263" s="23">
        <v>478018531.38999999</v>
      </c>
      <c r="R263" s="23">
        <v>51736115.859999999</v>
      </c>
      <c r="S263" s="23">
        <v>51736115.859999999</v>
      </c>
      <c r="T263" s="23">
        <v>51736115.860000014</v>
      </c>
      <c r="U263" s="12">
        <f t="shared" si="24"/>
        <v>0.95321093079416919</v>
      </c>
      <c r="V263" s="12">
        <f t="shared" si="25"/>
        <v>0</v>
      </c>
      <c r="W263" s="12">
        <f t="shared" si="26"/>
        <v>0.95321093079416919</v>
      </c>
    </row>
    <row r="264" spans="1:23" outlineLevel="2" x14ac:dyDescent="0.3">
      <c r="A264" s="10" t="s">
        <v>323</v>
      </c>
      <c r="B264" s="10" t="s">
        <v>29</v>
      </c>
      <c r="C264" s="10" t="s">
        <v>62</v>
      </c>
      <c r="D264" s="10" t="s">
        <v>233</v>
      </c>
      <c r="E264" s="10"/>
      <c r="F264" s="10" t="s">
        <v>32</v>
      </c>
      <c r="G264" s="10">
        <v>1120</v>
      </c>
      <c r="H264" s="10">
        <v>3480</v>
      </c>
      <c r="I264" s="11" t="s">
        <v>328</v>
      </c>
      <c r="J264" s="11" t="s">
        <v>235</v>
      </c>
      <c r="K264" s="23">
        <v>7000000</v>
      </c>
      <c r="L264" s="23">
        <v>7000000</v>
      </c>
      <c r="M264" s="23">
        <v>5999850</v>
      </c>
      <c r="N264" s="23">
        <v>999691.52</v>
      </c>
      <c r="O264" s="23">
        <v>0</v>
      </c>
      <c r="P264" s="23">
        <v>0</v>
      </c>
      <c r="Q264" s="23">
        <v>0</v>
      </c>
      <c r="R264" s="23">
        <v>458.48</v>
      </c>
      <c r="S264" s="23">
        <v>458.48</v>
      </c>
      <c r="T264" s="23">
        <v>458.47999999998137</v>
      </c>
      <c r="U264" s="12">
        <f t="shared" si="24"/>
        <v>0</v>
      </c>
      <c r="V264" s="12">
        <f t="shared" si="25"/>
        <v>0.9999345028571428</v>
      </c>
      <c r="W264" s="12">
        <f t="shared" si="26"/>
        <v>0.9999345028571428</v>
      </c>
    </row>
    <row r="265" spans="1:23" outlineLevel="1" x14ac:dyDescent="0.3">
      <c r="A265" s="44"/>
      <c r="B265" s="44"/>
      <c r="C265" s="44"/>
      <c r="D265" s="43" t="s">
        <v>484</v>
      </c>
      <c r="E265" s="44"/>
      <c r="F265" s="44"/>
      <c r="G265" s="44"/>
      <c r="H265" s="44"/>
      <c r="I265" s="45"/>
      <c r="J265" s="45"/>
      <c r="K265" s="36">
        <f t="shared" ref="K265:T265" si="45">SUBTOTAL(9,K263:K264)</f>
        <v>1112730820</v>
      </c>
      <c r="L265" s="36">
        <f t="shared" si="45"/>
        <v>1112730820</v>
      </c>
      <c r="M265" s="36">
        <f t="shared" si="45"/>
        <v>5999850</v>
      </c>
      <c r="N265" s="36">
        <f t="shared" si="45"/>
        <v>999691.52</v>
      </c>
      <c r="O265" s="36">
        <f t="shared" si="45"/>
        <v>0</v>
      </c>
      <c r="P265" s="36">
        <f t="shared" si="45"/>
        <v>1053994704.14</v>
      </c>
      <c r="Q265" s="36">
        <f t="shared" si="45"/>
        <v>478018531.38999999</v>
      </c>
      <c r="R265" s="36">
        <f t="shared" si="45"/>
        <v>51736574.339999996</v>
      </c>
      <c r="S265" s="36">
        <f t="shared" si="45"/>
        <v>51736574.339999996</v>
      </c>
      <c r="T265" s="36">
        <f t="shared" si="45"/>
        <v>51736574.340000011</v>
      </c>
      <c r="U265" s="37">
        <f t="shared" si="24"/>
        <v>0.94721444323794324</v>
      </c>
      <c r="V265" s="37">
        <f t="shared" si="25"/>
        <v>6.2904175872472009E-3</v>
      </c>
      <c r="W265" s="37">
        <f t="shared" si="26"/>
        <v>0.95350486082519048</v>
      </c>
    </row>
    <row r="266" spans="1:23" ht="201.6" outlineLevel="2" x14ac:dyDescent="0.3">
      <c r="A266" s="10" t="s">
        <v>28</v>
      </c>
      <c r="B266" s="10" t="s">
        <v>29</v>
      </c>
      <c r="C266" s="10" t="s">
        <v>62</v>
      </c>
      <c r="D266" s="10" t="s">
        <v>79</v>
      </c>
      <c r="E266" s="10"/>
      <c r="F266" s="10" t="s">
        <v>32</v>
      </c>
      <c r="G266" s="10">
        <v>1120</v>
      </c>
      <c r="H266" s="10">
        <v>3480</v>
      </c>
      <c r="I266" s="11" t="s">
        <v>80</v>
      </c>
      <c r="J266" s="11" t="s">
        <v>74</v>
      </c>
      <c r="K266" s="23">
        <v>10500000</v>
      </c>
      <c r="L266" s="23">
        <v>10500000</v>
      </c>
      <c r="M266" s="23">
        <v>0</v>
      </c>
      <c r="N266" s="23">
        <v>0</v>
      </c>
      <c r="O266" s="23">
        <v>0</v>
      </c>
      <c r="P266" s="23">
        <v>4975741</v>
      </c>
      <c r="Q266" s="23">
        <v>0</v>
      </c>
      <c r="R266" s="23">
        <v>5524259</v>
      </c>
      <c r="S266" s="23">
        <v>5524259</v>
      </c>
      <c r="T266" s="23">
        <v>5524259</v>
      </c>
      <c r="U266" s="12">
        <f t="shared" si="24"/>
        <v>0.47388009523809521</v>
      </c>
      <c r="V266" s="12">
        <f t="shared" si="25"/>
        <v>0</v>
      </c>
      <c r="W266" s="12">
        <f t="shared" si="26"/>
        <v>0.47388009523809521</v>
      </c>
    </row>
    <row r="267" spans="1:23" ht="115.2" outlineLevel="2" x14ac:dyDescent="0.3">
      <c r="A267" s="10" t="s">
        <v>217</v>
      </c>
      <c r="B267" s="10" t="s">
        <v>29</v>
      </c>
      <c r="C267" s="10" t="s">
        <v>62</v>
      </c>
      <c r="D267" s="10" t="s">
        <v>79</v>
      </c>
      <c r="E267" s="10"/>
      <c r="F267" s="10" t="s">
        <v>32</v>
      </c>
      <c r="G267" s="10">
        <v>1120</v>
      </c>
      <c r="H267" s="10">
        <v>3480</v>
      </c>
      <c r="I267" s="11" t="s">
        <v>236</v>
      </c>
      <c r="J267" s="11" t="s">
        <v>74</v>
      </c>
      <c r="K267" s="23">
        <v>32553224</v>
      </c>
      <c r="L267" s="23">
        <v>32553224</v>
      </c>
      <c r="M267" s="23">
        <v>0</v>
      </c>
      <c r="N267" s="23">
        <v>0</v>
      </c>
      <c r="O267" s="23">
        <v>1999611.03</v>
      </c>
      <c r="P267" s="23">
        <v>12291269.060000001</v>
      </c>
      <c r="Q267" s="23">
        <v>12291269.060000001</v>
      </c>
      <c r="R267" s="23">
        <v>18262343.91</v>
      </c>
      <c r="S267" s="23">
        <v>18262343.91</v>
      </c>
      <c r="T267" s="23">
        <v>18262343.909999996</v>
      </c>
      <c r="U267" s="12">
        <f t="shared" ref="U267:U330" si="46">+P267/L267</f>
        <v>0.37757455482750341</v>
      </c>
      <c r="V267" s="12">
        <f t="shared" ref="V267:V330" si="47">+(M267+N267+O267)/L267</f>
        <v>6.142589839949493E-2</v>
      </c>
      <c r="W267" s="12">
        <f t="shared" ref="W267:W330" si="48">+U267+V267</f>
        <v>0.43900045322699832</v>
      </c>
    </row>
    <row r="268" spans="1:23" ht="72" outlineLevel="2" x14ac:dyDescent="0.3">
      <c r="A268" s="10" t="s">
        <v>273</v>
      </c>
      <c r="B268" s="10" t="s">
        <v>29</v>
      </c>
      <c r="C268" s="10" t="s">
        <v>62</v>
      </c>
      <c r="D268" s="10" t="s">
        <v>79</v>
      </c>
      <c r="E268" s="10"/>
      <c r="F268" s="10" t="s">
        <v>32</v>
      </c>
      <c r="G268" s="10">
        <v>1120</v>
      </c>
      <c r="H268" s="10">
        <v>3480</v>
      </c>
      <c r="I268" s="11" t="s">
        <v>274</v>
      </c>
      <c r="J268" s="11" t="s">
        <v>74</v>
      </c>
      <c r="K268" s="23">
        <v>17495000</v>
      </c>
      <c r="L268" s="23">
        <v>17495000</v>
      </c>
      <c r="M268" s="23">
        <v>0</v>
      </c>
      <c r="N268" s="23">
        <v>0</v>
      </c>
      <c r="O268" s="23">
        <v>0</v>
      </c>
      <c r="P268" s="23">
        <v>13995000</v>
      </c>
      <c r="Q268" s="23">
        <v>6495000</v>
      </c>
      <c r="R268" s="23">
        <v>3500000</v>
      </c>
      <c r="S268" s="23">
        <v>3500000</v>
      </c>
      <c r="T268" s="23">
        <v>3500000</v>
      </c>
      <c r="U268" s="12">
        <f t="shared" si="46"/>
        <v>0.79994284081166045</v>
      </c>
      <c r="V268" s="12">
        <f t="shared" si="47"/>
        <v>0</v>
      </c>
      <c r="W268" s="12">
        <f t="shared" si="48"/>
        <v>0.79994284081166045</v>
      </c>
    </row>
    <row r="269" spans="1:23" ht="28.8" outlineLevel="2" x14ac:dyDescent="0.3">
      <c r="A269" s="10" t="s">
        <v>301</v>
      </c>
      <c r="B269" s="10" t="s">
        <v>29</v>
      </c>
      <c r="C269" s="10" t="s">
        <v>62</v>
      </c>
      <c r="D269" s="10" t="s">
        <v>79</v>
      </c>
      <c r="E269" s="10"/>
      <c r="F269" s="10" t="s">
        <v>32</v>
      </c>
      <c r="G269" s="10">
        <v>1120</v>
      </c>
      <c r="H269" s="10">
        <v>3480</v>
      </c>
      <c r="I269" s="11" t="s">
        <v>447</v>
      </c>
      <c r="J269" s="11" t="s">
        <v>74</v>
      </c>
      <c r="K269" s="23">
        <v>0</v>
      </c>
      <c r="L269" s="23">
        <v>0</v>
      </c>
      <c r="M269" s="23">
        <v>0</v>
      </c>
      <c r="N269" s="23">
        <v>0</v>
      </c>
      <c r="O269" s="23">
        <v>0</v>
      </c>
      <c r="P269" s="23">
        <v>0</v>
      </c>
      <c r="Q269" s="23">
        <v>0</v>
      </c>
      <c r="R269" s="23">
        <v>0</v>
      </c>
      <c r="S269" s="23">
        <v>0</v>
      </c>
      <c r="T269" s="23">
        <v>0</v>
      </c>
      <c r="U269" s="12">
        <v>0</v>
      </c>
      <c r="V269" s="12">
        <v>0</v>
      </c>
      <c r="W269" s="12">
        <f t="shared" si="48"/>
        <v>0</v>
      </c>
    </row>
    <row r="270" spans="1:23" ht="288" outlineLevel="2" x14ac:dyDescent="0.3">
      <c r="A270" s="10" t="s">
        <v>317</v>
      </c>
      <c r="B270" s="10" t="s">
        <v>29</v>
      </c>
      <c r="C270" s="10" t="s">
        <v>62</v>
      </c>
      <c r="D270" s="10" t="s">
        <v>79</v>
      </c>
      <c r="E270" s="10"/>
      <c r="F270" s="10" t="s">
        <v>32</v>
      </c>
      <c r="G270" s="10">
        <v>1120</v>
      </c>
      <c r="H270" s="10">
        <v>3480</v>
      </c>
      <c r="I270" s="11" t="s">
        <v>319</v>
      </c>
      <c r="J270" s="11" t="s">
        <v>74</v>
      </c>
      <c r="K270" s="23">
        <v>387432800</v>
      </c>
      <c r="L270" s="23">
        <v>387432800</v>
      </c>
      <c r="M270" s="23">
        <v>9472000</v>
      </c>
      <c r="N270" s="23">
        <v>25855300</v>
      </c>
      <c r="O270" s="23">
        <v>0</v>
      </c>
      <c r="P270" s="23">
        <v>327256200</v>
      </c>
      <c r="Q270" s="23">
        <v>81295500</v>
      </c>
      <c r="R270" s="23">
        <v>24849300</v>
      </c>
      <c r="S270" s="23">
        <v>24849300</v>
      </c>
      <c r="T270" s="23">
        <v>24849300</v>
      </c>
      <c r="U270" s="12">
        <f t="shared" si="46"/>
        <v>0.84467861265231026</v>
      </c>
      <c r="V270" s="12">
        <f t="shared" si="47"/>
        <v>9.1183038710196965E-2</v>
      </c>
      <c r="W270" s="12">
        <f t="shared" si="48"/>
        <v>0.93586165136250721</v>
      </c>
    </row>
    <row r="271" spans="1:23" ht="57.6" outlineLevel="2" x14ac:dyDescent="0.3">
      <c r="A271" s="10" t="s">
        <v>323</v>
      </c>
      <c r="B271" s="10" t="s">
        <v>29</v>
      </c>
      <c r="C271" s="10" t="s">
        <v>62</v>
      </c>
      <c r="D271" s="10" t="s">
        <v>79</v>
      </c>
      <c r="E271" s="10"/>
      <c r="F271" s="10" t="s">
        <v>32</v>
      </c>
      <c r="G271" s="10">
        <v>1120</v>
      </c>
      <c r="H271" s="10">
        <v>3480</v>
      </c>
      <c r="I271" s="11" t="s">
        <v>329</v>
      </c>
      <c r="J271" s="11" t="s">
        <v>74</v>
      </c>
      <c r="K271" s="23">
        <v>28799999.98</v>
      </c>
      <c r="L271" s="23">
        <v>28799999.98</v>
      </c>
      <c r="M271" s="23">
        <v>0</v>
      </c>
      <c r="N271" s="23">
        <v>0</v>
      </c>
      <c r="O271" s="23">
        <v>0</v>
      </c>
      <c r="P271" s="23">
        <v>1700000.06</v>
      </c>
      <c r="Q271" s="23">
        <v>1700000.06</v>
      </c>
      <c r="R271" s="23">
        <v>27099999.920000002</v>
      </c>
      <c r="S271" s="23">
        <v>27099999.920000002</v>
      </c>
      <c r="T271" s="23">
        <v>27099999.920000002</v>
      </c>
      <c r="U271" s="12">
        <f t="shared" si="46"/>
        <v>5.9027779902102624E-2</v>
      </c>
      <c r="V271" s="12">
        <f t="shared" si="47"/>
        <v>0</v>
      </c>
      <c r="W271" s="12">
        <f t="shared" si="48"/>
        <v>5.9027779902102624E-2</v>
      </c>
    </row>
    <row r="272" spans="1:23" ht="409.6" outlineLevel="2" x14ac:dyDescent="0.3">
      <c r="A272" s="10" t="s">
        <v>339</v>
      </c>
      <c r="B272" s="10" t="s">
        <v>29</v>
      </c>
      <c r="C272" s="10" t="s">
        <v>62</v>
      </c>
      <c r="D272" s="10" t="s">
        <v>79</v>
      </c>
      <c r="E272" s="10"/>
      <c r="F272" s="10" t="s">
        <v>32</v>
      </c>
      <c r="G272" s="10">
        <v>1120</v>
      </c>
      <c r="H272" s="10">
        <v>3460</v>
      </c>
      <c r="I272" s="11" t="s">
        <v>342</v>
      </c>
      <c r="J272" s="11" t="s">
        <v>74</v>
      </c>
      <c r="K272" s="23">
        <v>298510000</v>
      </c>
      <c r="L272" s="23">
        <v>298510000</v>
      </c>
      <c r="M272" s="23">
        <v>0</v>
      </c>
      <c r="N272" s="23">
        <v>16558000</v>
      </c>
      <c r="O272" s="23">
        <v>0</v>
      </c>
      <c r="P272" s="23">
        <v>55400000</v>
      </c>
      <c r="Q272" s="23">
        <v>0</v>
      </c>
      <c r="R272" s="23">
        <v>226552000</v>
      </c>
      <c r="S272" s="23">
        <v>226552000</v>
      </c>
      <c r="T272" s="23">
        <v>226552000</v>
      </c>
      <c r="U272" s="12">
        <f t="shared" si="46"/>
        <v>0.18558842249840876</v>
      </c>
      <c r="V272" s="12">
        <f t="shared" si="47"/>
        <v>5.5468828514957623E-2</v>
      </c>
      <c r="W272" s="12">
        <f t="shared" si="48"/>
        <v>0.24105725101336639</v>
      </c>
    </row>
    <row r="273" spans="1:23" outlineLevel="1" x14ac:dyDescent="0.3">
      <c r="A273" s="44"/>
      <c r="B273" s="44"/>
      <c r="C273" s="44"/>
      <c r="D273" s="43" t="s">
        <v>485</v>
      </c>
      <c r="E273" s="44"/>
      <c r="F273" s="44"/>
      <c r="G273" s="44"/>
      <c r="H273" s="44"/>
      <c r="I273" s="45"/>
      <c r="J273" s="45"/>
      <c r="K273" s="36">
        <f t="shared" ref="K273:T273" si="49">SUBTOTAL(9,K266:K272)</f>
        <v>775291023.98000002</v>
      </c>
      <c r="L273" s="36">
        <f t="shared" si="49"/>
        <v>775291023.98000002</v>
      </c>
      <c r="M273" s="36">
        <f t="shared" si="49"/>
        <v>9472000</v>
      </c>
      <c r="N273" s="36">
        <f t="shared" si="49"/>
        <v>42413300</v>
      </c>
      <c r="O273" s="36">
        <f t="shared" si="49"/>
        <v>1999611.03</v>
      </c>
      <c r="P273" s="36">
        <f t="shared" si="49"/>
        <v>415618210.12</v>
      </c>
      <c r="Q273" s="36">
        <f t="shared" si="49"/>
        <v>101781769.12</v>
      </c>
      <c r="R273" s="36">
        <f t="shared" si="49"/>
        <v>305787902.82999998</v>
      </c>
      <c r="S273" s="36">
        <f t="shared" si="49"/>
        <v>305787902.82999998</v>
      </c>
      <c r="T273" s="36">
        <f t="shared" si="49"/>
        <v>305787902.82999998</v>
      </c>
      <c r="U273" s="37">
        <f t="shared" si="46"/>
        <v>0.53608025536836557</v>
      </c>
      <c r="V273" s="37">
        <f t="shared" si="47"/>
        <v>6.9502818120321816E-2</v>
      </c>
      <c r="W273" s="37">
        <f t="shared" si="48"/>
        <v>0.60558307348868734</v>
      </c>
    </row>
    <row r="274" spans="1:23" outlineLevel="2" x14ac:dyDescent="0.3">
      <c r="A274" s="10" t="s">
        <v>28</v>
      </c>
      <c r="B274" s="10" t="s">
        <v>29</v>
      </c>
      <c r="C274" s="10" t="s">
        <v>62</v>
      </c>
      <c r="D274" s="10" t="s">
        <v>81</v>
      </c>
      <c r="E274" s="10"/>
      <c r="F274" s="10" t="s">
        <v>32</v>
      </c>
      <c r="G274" s="10">
        <v>1120</v>
      </c>
      <c r="H274" s="10">
        <v>3480</v>
      </c>
      <c r="I274" s="11" t="s">
        <v>82</v>
      </c>
      <c r="J274" s="11" t="s">
        <v>38</v>
      </c>
      <c r="K274" s="23">
        <v>4844030</v>
      </c>
      <c r="L274" s="23">
        <v>4844030</v>
      </c>
      <c r="M274" s="23">
        <v>0</v>
      </c>
      <c r="N274" s="23">
        <v>0</v>
      </c>
      <c r="O274" s="23">
        <v>0</v>
      </c>
      <c r="P274" s="23">
        <v>580405</v>
      </c>
      <c r="Q274" s="23">
        <v>590735</v>
      </c>
      <c r="R274" s="23">
        <v>4263625</v>
      </c>
      <c r="S274" s="23">
        <v>4263625</v>
      </c>
      <c r="T274" s="23">
        <v>4263625</v>
      </c>
      <c r="U274" s="12">
        <f t="shared" si="46"/>
        <v>0.11981862209771615</v>
      </c>
      <c r="V274" s="12">
        <f t="shared" si="47"/>
        <v>0</v>
      </c>
      <c r="W274" s="12">
        <f t="shared" si="48"/>
        <v>0.11981862209771615</v>
      </c>
    </row>
    <row r="275" spans="1:23" outlineLevel="2" x14ac:dyDescent="0.3">
      <c r="A275" s="10" t="s">
        <v>217</v>
      </c>
      <c r="B275" s="10" t="s">
        <v>29</v>
      </c>
      <c r="C275" s="10" t="s">
        <v>62</v>
      </c>
      <c r="D275" s="10" t="s">
        <v>81</v>
      </c>
      <c r="E275" s="10"/>
      <c r="F275" s="10" t="s">
        <v>32</v>
      </c>
      <c r="G275" s="10">
        <v>1120</v>
      </c>
      <c r="H275" s="10">
        <v>3480</v>
      </c>
      <c r="I275" s="11" t="s">
        <v>82</v>
      </c>
      <c r="J275" s="11" t="s">
        <v>38</v>
      </c>
      <c r="K275" s="23">
        <v>4523800</v>
      </c>
      <c r="L275" s="23">
        <v>4523800</v>
      </c>
      <c r="M275" s="23">
        <v>0</v>
      </c>
      <c r="N275" s="23">
        <v>0</v>
      </c>
      <c r="O275" s="23">
        <v>0</v>
      </c>
      <c r="P275" s="23">
        <v>1338875</v>
      </c>
      <c r="Q275" s="23">
        <v>1392905</v>
      </c>
      <c r="R275" s="23">
        <v>3184925</v>
      </c>
      <c r="S275" s="23">
        <v>3184925</v>
      </c>
      <c r="T275" s="23">
        <v>3184925</v>
      </c>
      <c r="U275" s="12">
        <f t="shared" si="46"/>
        <v>0.29596246518413721</v>
      </c>
      <c r="V275" s="12">
        <f t="shared" si="47"/>
        <v>0</v>
      </c>
      <c r="W275" s="12">
        <f t="shared" si="48"/>
        <v>0.29596246518413721</v>
      </c>
    </row>
    <row r="276" spans="1:23" outlineLevel="2" x14ac:dyDescent="0.3">
      <c r="A276" s="10" t="s">
        <v>273</v>
      </c>
      <c r="B276" s="10" t="s">
        <v>29</v>
      </c>
      <c r="C276" s="10" t="s">
        <v>62</v>
      </c>
      <c r="D276" s="10" t="s">
        <v>81</v>
      </c>
      <c r="E276" s="10"/>
      <c r="F276" s="10" t="s">
        <v>32</v>
      </c>
      <c r="G276" s="10">
        <v>1120</v>
      </c>
      <c r="H276" s="10">
        <v>3480</v>
      </c>
      <c r="I276" s="11" t="s">
        <v>82</v>
      </c>
      <c r="J276" s="11" t="s">
        <v>38</v>
      </c>
      <c r="K276" s="23">
        <v>38043540</v>
      </c>
      <c r="L276" s="23">
        <v>38043540</v>
      </c>
      <c r="M276" s="23">
        <v>0</v>
      </c>
      <c r="N276" s="23">
        <v>0</v>
      </c>
      <c r="O276" s="23">
        <v>0</v>
      </c>
      <c r="P276" s="23">
        <v>13724051.6</v>
      </c>
      <c r="Q276" s="23">
        <v>13515351.6</v>
      </c>
      <c r="R276" s="23">
        <v>24319488.399999999</v>
      </c>
      <c r="S276" s="23">
        <v>24319488.399999999</v>
      </c>
      <c r="T276" s="23">
        <v>24319488.399999999</v>
      </c>
      <c r="U276" s="12">
        <f t="shared" si="46"/>
        <v>0.36074591376091708</v>
      </c>
      <c r="V276" s="12">
        <f t="shared" si="47"/>
        <v>0</v>
      </c>
      <c r="W276" s="12">
        <f t="shared" si="48"/>
        <v>0.36074591376091708</v>
      </c>
    </row>
    <row r="277" spans="1:23" outlineLevel="2" x14ac:dyDescent="0.3">
      <c r="A277" s="10" t="s">
        <v>287</v>
      </c>
      <c r="B277" s="10" t="s">
        <v>29</v>
      </c>
      <c r="C277" s="10" t="s">
        <v>62</v>
      </c>
      <c r="D277" s="10" t="s">
        <v>81</v>
      </c>
      <c r="E277" s="10"/>
      <c r="F277" s="10" t="s">
        <v>32</v>
      </c>
      <c r="G277" s="10">
        <v>1120</v>
      </c>
      <c r="H277" s="10">
        <v>3480</v>
      </c>
      <c r="I277" s="11" t="s">
        <v>82</v>
      </c>
      <c r="J277" s="11" t="s">
        <v>38</v>
      </c>
      <c r="K277" s="23">
        <v>2002110</v>
      </c>
      <c r="L277" s="23">
        <v>2002110</v>
      </c>
      <c r="M277" s="23">
        <v>0</v>
      </c>
      <c r="N277" s="23">
        <v>0</v>
      </c>
      <c r="O277" s="23">
        <v>0</v>
      </c>
      <c r="P277" s="23">
        <v>1396245</v>
      </c>
      <c r="Q277" s="23">
        <v>1365875</v>
      </c>
      <c r="R277" s="23">
        <v>605865</v>
      </c>
      <c r="S277" s="23">
        <v>605865</v>
      </c>
      <c r="T277" s="23">
        <v>605865</v>
      </c>
      <c r="U277" s="12">
        <f t="shared" si="46"/>
        <v>0.69738675697139518</v>
      </c>
      <c r="V277" s="12">
        <f t="shared" si="47"/>
        <v>0</v>
      </c>
      <c r="W277" s="12">
        <f t="shared" si="48"/>
        <v>0.69738675697139518</v>
      </c>
    </row>
    <row r="278" spans="1:23" outlineLevel="2" x14ac:dyDescent="0.3">
      <c r="A278" s="10" t="s">
        <v>301</v>
      </c>
      <c r="B278" s="10" t="s">
        <v>29</v>
      </c>
      <c r="C278" s="10" t="s">
        <v>62</v>
      </c>
      <c r="D278" s="10" t="s">
        <v>81</v>
      </c>
      <c r="E278" s="10"/>
      <c r="F278" s="10" t="s">
        <v>32</v>
      </c>
      <c r="G278" s="10">
        <v>1120</v>
      </c>
      <c r="H278" s="10">
        <v>3480</v>
      </c>
      <c r="I278" s="11" t="s">
        <v>82</v>
      </c>
      <c r="J278" s="11" t="s">
        <v>38</v>
      </c>
      <c r="K278" s="23">
        <v>1672280</v>
      </c>
      <c r="L278" s="23">
        <v>1672280</v>
      </c>
      <c r="M278" s="23">
        <v>0</v>
      </c>
      <c r="N278" s="23">
        <v>0</v>
      </c>
      <c r="O278" s="23">
        <v>0</v>
      </c>
      <c r="P278" s="23">
        <v>394920</v>
      </c>
      <c r="Q278" s="23">
        <v>384780</v>
      </c>
      <c r="R278" s="23">
        <v>1277360</v>
      </c>
      <c r="S278" s="23">
        <v>1277360</v>
      </c>
      <c r="T278" s="23">
        <v>1277360</v>
      </c>
      <c r="U278" s="12">
        <f t="shared" si="46"/>
        <v>0.23615662448872199</v>
      </c>
      <c r="V278" s="12">
        <f t="shared" si="47"/>
        <v>0</v>
      </c>
      <c r="W278" s="12">
        <f t="shared" si="48"/>
        <v>0.23615662448872199</v>
      </c>
    </row>
    <row r="279" spans="1:23" outlineLevel="2" x14ac:dyDescent="0.3">
      <c r="A279" s="10" t="s">
        <v>317</v>
      </c>
      <c r="B279" s="10" t="s">
        <v>29</v>
      </c>
      <c r="C279" s="10" t="s">
        <v>62</v>
      </c>
      <c r="D279" s="10" t="s">
        <v>81</v>
      </c>
      <c r="E279" s="10"/>
      <c r="F279" s="10" t="s">
        <v>32</v>
      </c>
      <c r="G279" s="10">
        <v>1120</v>
      </c>
      <c r="H279" s="10">
        <v>3480</v>
      </c>
      <c r="I279" s="11" t="s">
        <v>82</v>
      </c>
      <c r="J279" s="11" t="s">
        <v>38</v>
      </c>
      <c r="K279" s="23">
        <v>3232550</v>
      </c>
      <c r="L279" s="23">
        <v>3232550</v>
      </c>
      <c r="M279" s="23">
        <v>0</v>
      </c>
      <c r="N279" s="23">
        <v>0</v>
      </c>
      <c r="O279" s="23">
        <v>0</v>
      </c>
      <c r="P279" s="23">
        <v>769585</v>
      </c>
      <c r="Q279" s="23">
        <v>769585</v>
      </c>
      <c r="R279" s="23">
        <v>2462965</v>
      </c>
      <c r="S279" s="23">
        <v>2462965</v>
      </c>
      <c r="T279" s="23">
        <v>2462965</v>
      </c>
      <c r="U279" s="12">
        <f t="shared" si="46"/>
        <v>0.23807365701999969</v>
      </c>
      <c r="V279" s="12">
        <f t="shared" si="47"/>
        <v>0</v>
      </c>
      <c r="W279" s="12">
        <f t="shared" si="48"/>
        <v>0.23807365701999969</v>
      </c>
    </row>
    <row r="280" spans="1:23" ht="172.8" outlineLevel="2" x14ac:dyDescent="0.3">
      <c r="A280" s="10" t="s">
        <v>323</v>
      </c>
      <c r="B280" s="10" t="s">
        <v>29</v>
      </c>
      <c r="C280" s="10" t="s">
        <v>62</v>
      </c>
      <c r="D280" s="10" t="s">
        <v>81</v>
      </c>
      <c r="E280" s="10"/>
      <c r="F280" s="10" t="s">
        <v>32</v>
      </c>
      <c r="G280" s="10">
        <v>1120</v>
      </c>
      <c r="H280" s="10">
        <v>3480</v>
      </c>
      <c r="I280" s="11" t="s">
        <v>330</v>
      </c>
      <c r="J280" s="11" t="s">
        <v>38</v>
      </c>
      <c r="K280" s="23">
        <v>110078687</v>
      </c>
      <c r="L280" s="23">
        <v>110078687</v>
      </c>
      <c r="M280" s="23">
        <v>0</v>
      </c>
      <c r="N280" s="23">
        <v>0</v>
      </c>
      <c r="O280" s="23">
        <v>0</v>
      </c>
      <c r="P280" s="23">
        <v>35613695</v>
      </c>
      <c r="Q280" s="23">
        <v>34867465</v>
      </c>
      <c r="R280" s="23">
        <v>74464992</v>
      </c>
      <c r="S280" s="23">
        <v>74464992</v>
      </c>
      <c r="T280" s="23">
        <v>74464992</v>
      </c>
      <c r="U280" s="12">
        <f t="shared" si="46"/>
        <v>0.32352943126946998</v>
      </c>
      <c r="V280" s="12">
        <f t="shared" si="47"/>
        <v>0</v>
      </c>
      <c r="W280" s="12">
        <f t="shared" si="48"/>
        <v>0.32352943126946998</v>
      </c>
    </row>
    <row r="281" spans="1:23" ht="72" outlineLevel="2" x14ac:dyDescent="0.3">
      <c r="A281" s="10" t="s">
        <v>339</v>
      </c>
      <c r="B281" s="10" t="s">
        <v>29</v>
      </c>
      <c r="C281" s="10" t="s">
        <v>62</v>
      </c>
      <c r="D281" s="10" t="s">
        <v>81</v>
      </c>
      <c r="E281" s="10"/>
      <c r="F281" s="10" t="s">
        <v>32</v>
      </c>
      <c r="G281" s="10">
        <v>1120</v>
      </c>
      <c r="H281" s="10">
        <v>3460</v>
      </c>
      <c r="I281" s="11" t="s">
        <v>343</v>
      </c>
      <c r="J281" s="11" t="s">
        <v>38</v>
      </c>
      <c r="K281" s="23">
        <v>3665050386.5599999</v>
      </c>
      <c r="L281" s="23">
        <v>3665050386.5599999</v>
      </c>
      <c r="M281" s="23">
        <v>0</v>
      </c>
      <c r="N281" s="23">
        <v>381480897.30000001</v>
      </c>
      <c r="O281" s="23">
        <v>0</v>
      </c>
      <c r="P281" s="23">
        <v>3141261531.8000002</v>
      </c>
      <c r="Q281" s="23">
        <v>182364184.13999999</v>
      </c>
      <c r="R281" s="23">
        <v>142307957.46000001</v>
      </c>
      <c r="S281" s="23">
        <v>142307957.46000001</v>
      </c>
      <c r="T281" s="23">
        <v>142307957.45999956</v>
      </c>
      <c r="U281" s="12">
        <f t="shared" si="46"/>
        <v>0.85708549691955926</v>
      </c>
      <c r="V281" s="12">
        <f t="shared" si="47"/>
        <v>0.10408612626416203</v>
      </c>
      <c r="W281" s="12">
        <f t="shared" si="48"/>
        <v>0.96117162318372129</v>
      </c>
    </row>
    <row r="282" spans="1:23" outlineLevel="1" x14ac:dyDescent="0.3">
      <c r="A282" s="44"/>
      <c r="B282" s="44"/>
      <c r="C282" s="44"/>
      <c r="D282" s="43" t="s">
        <v>486</v>
      </c>
      <c r="E282" s="44"/>
      <c r="F282" s="44"/>
      <c r="G282" s="44"/>
      <c r="H282" s="44"/>
      <c r="I282" s="45"/>
      <c r="J282" s="45"/>
      <c r="K282" s="36">
        <f t="shared" ref="K282:T282" si="50">SUBTOTAL(9,K274:K281)</f>
        <v>3829447383.5599999</v>
      </c>
      <c r="L282" s="36">
        <f t="shared" si="50"/>
        <v>3829447383.5599999</v>
      </c>
      <c r="M282" s="36">
        <f t="shared" si="50"/>
        <v>0</v>
      </c>
      <c r="N282" s="36">
        <f t="shared" si="50"/>
        <v>381480897.30000001</v>
      </c>
      <c r="O282" s="36">
        <f t="shared" si="50"/>
        <v>0</v>
      </c>
      <c r="P282" s="36">
        <f t="shared" si="50"/>
        <v>3195079308.4000001</v>
      </c>
      <c r="Q282" s="36">
        <f t="shared" si="50"/>
        <v>235250880.73999998</v>
      </c>
      <c r="R282" s="36">
        <f t="shared" si="50"/>
        <v>252887177.86000001</v>
      </c>
      <c r="S282" s="36">
        <f t="shared" si="50"/>
        <v>252887177.86000001</v>
      </c>
      <c r="T282" s="36">
        <f t="shared" si="50"/>
        <v>252887177.85999957</v>
      </c>
      <c r="U282" s="37">
        <f t="shared" si="46"/>
        <v>0.83434474700360883</v>
      </c>
      <c r="V282" s="37">
        <f t="shared" si="47"/>
        <v>9.9617740914189262E-2</v>
      </c>
      <c r="W282" s="37">
        <f t="shared" si="48"/>
        <v>0.93396248791779812</v>
      </c>
    </row>
    <row r="283" spans="1:23" outlineLevel="2" x14ac:dyDescent="0.3">
      <c r="A283" s="10" t="s">
        <v>28</v>
      </c>
      <c r="B283" s="10" t="s">
        <v>29</v>
      </c>
      <c r="C283" s="10" t="s">
        <v>62</v>
      </c>
      <c r="D283" s="10" t="s">
        <v>83</v>
      </c>
      <c r="E283" s="10"/>
      <c r="F283" s="10" t="s">
        <v>32</v>
      </c>
      <c r="G283" s="10">
        <v>1120</v>
      </c>
      <c r="H283" s="10">
        <v>3480</v>
      </c>
      <c r="I283" s="11" t="s">
        <v>84</v>
      </c>
      <c r="J283" s="11" t="s">
        <v>38</v>
      </c>
      <c r="K283" s="23">
        <v>155066081</v>
      </c>
      <c r="L283" s="23">
        <v>155066081</v>
      </c>
      <c r="M283" s="23">
        <v>0</v>
      </c>
      <c r="N283" s="23">
        <v>23442977.620000001</v>
      </c>
      <c r="O283" s="23">
        <v>0</v>
      </c>
      <c r="P283" s="23">
        <v>43087928.780000001</v>
      </c>
      <c r="Q283" s="23">
        <v>42853136.700000003</v>
      </c>
      <c r="R283" s="23">
        <v>88535174.599999994</v>
      </c>
      <c r="S283" s="23">
        <v>88535174.599999994</v>
      </c>
      <c r="T283" s="23">
        <v>88535174.599999994</v>
      </c>
      <c r="U283" s="12">
        <f t="shared" si="46"/>
        <v>0.27786817402059705</v>
      </c>
      <c r="V283" s="12">
        <f t="shared" si="47"/>
        <v>0.15118056423957732</v>
      </c>
      <c r="W283" s="12">
        <f t="shared" si="48"/>
        <v>0.42904873826017437</v>
      </c>
    </row>
    <row r="284" spans="1:23" outlineLevel="2" x14ac:dyDescent="0.3">
      <c r="A284" s="10" t="s">
        <v>217</v>
      </c>
      <c r="B284" s="10" t="s">
        <v>29</v>
      </c>
      <c r="C284" s="10" t="s">
        <v>62</v>
      </c>
      <c r="D284" s="10" t="s">
        <v>83</v>
      </c>
      <c r="E284" s="10"/>
      <c r="F284" s="10" t="s">
        <v>32</v>
      </c>
      <c r="G284" s="10">
        <v>1120</v>
      </c>
      <c r="H284" s="10">
        <v>3480</v>
      </c>
      <c r="I284" s="11" t="s">
        <v>84</v>
      </c>
      <c r="J284" s="11" t="s">
        <v>38</v>
      </c>
      <c r="K284" s="23">
        <v>402039274</v>
      </c>
      <c r="L284" s="23">
        <v>402039274</v>
      </c>
      <c r="M284" s="23">
        <v>0</v>
      </c>
      <c r="N284" s="23">
        <v>57317779.109999999</v>
      </c>
      <c r="O284" s="23">
        <v>0</v>
      </c>
      <c r="P284" s="23">
        <v>98654300</v>
      </c>
      <c r="Q284" s="23">
        <v>99321250</v>
      </c>
      <c r="R284" s="23">
        <v>246067194.88999999</v>
      </c>
      <c r="S284" s="23">
        <v>246067194.88999999</v>
      </c>
      <c r="T284" s="23">
        <v>246067194.88999999</v>
      </c>
      <c r="U284" s="12">
        <f t="shared" si="46"/>
        <v>0.24538473323379845</v>
      </c>
      <c r="V284" s="12">
        <f t="shared" si="47"/>
        <v>0.14256761171546639</v>
      </c>
      <c r="W284" s="12">
        <f t="shared" si="48"/>
        <v>0.38795234494926484</v>
      </c>
    </row>
    <row r="285" spans="1:23" outlineLevel="2" x14ac:dyDescent="0.3">
      <c r="A285" s="10" t="s">
        <v>273</v>
      </c>
      <c r="B285" s="10" t="s">
        <v>29</v>
      </c>
      <c r="C285" s="10" t="s">
        <v>62</v>
      </c>
      <c r="D285" s="10" t="s">
        <v>83</v>
      </c>
      <c r="E285" s="10"/>
      <c r="F285" s="10" t="s">
        <v>32</v>
      </c>
      <c r="G285" s="10">
        <v>1120</v>
      </c>
      <c r="H285" s="10">
        <v>3480</v>
      </c>
      <c r="I285" s="11" t="s">
        <v>84</v>
      </c>
      <c r="J285" s="11" t="s">
        <v>38</v>
      </c>
      <c r="K285" s="23">
        <v>455322296</v>
      </c>
      <c r="L285" s="23">
        <v>455322296</v>
      </c>
      <c r="M285" s="23">
        <v>0</v>
      </c>
      <c r="N285" s="23">
        <v>73210871.930000007</v>
      </c>
      <c r="O285" s="23">
        <v>0</v>
      </c>
      <c r="P285" s="23">
        <v>174138542.03999999</v>
      </c>
      <c r="Q285" s="23">
        <v>173810112.03999999</v>
      </c>
      <c r="R285" s="23">
        <v>207972882.03</v>
      </c>
      <c r="S285" s="23">
        <v>207972882.03</v>
      </c>
      <c r="T285" s="23">
        <v>207972882.03</v>
      </c>
      <c r="U285" s="12">
        <f t="shared" si="46"/>
        <v>0.38245116386745093</v>
      </c>
      <c r="V285" s="12">
        <f t="shared" si="47"/>
        <v>0.16078912140511567</v>
      </c>
      <c r="W285" s="12">
        <f t="shared" si="48"/>
        <v>0.54324028527256663</v>
      </c>
    </row>
    <row r="286" spans="1:23" outlineLevel="2" x14ac:dyDescent="0.3">
      <c r="A286" s="10" t="s">
        <v>287</v>
      </c>
      <c r="B286" s="10" t="s">
        <v>29</v>
      </c>
      <c r="C286" s="10" t="s">
        <v>62</v>
      </c>
      <c r="D286" s="10" t="s">
        <v>83</v>
      </c>
      <c r="E286" s="10"/>
      <c r="F286" s="10" t="s">
        <v>32</v>
      </c>
      <c r="G286" s="10">
        <v>1120</v>
      </c>
      <c r="H286" s="10">
        <v>3480</v>
      </c>
      <c r="I286" s="11" t="s">
        <v>84</v>
      </c>
      <c r="J286" s="11" t="s">
        <v>38</v>
      </c>
      <c r="K286" s="23">
        <v>62438294</v>
      </c>
      <c r="L286" s="23">
        <v>62438294</v>
      </c>
      <c r="M286" s="23">
        <v>0</v>
      </c>
      <c r="N286" s="23">
        <v>6178172</v>
      </c>
      <c r="O286" s="23">
        <v>0</v>
      </c>
      <c r="P286" s="23">
        <v>36565160</v>
      </c>
      <c r="Q286" s="23">
        <v>36380500</v>
      </c>
      <c r="R286" s="23">
        <v>19694962</v>
      </c>
      <c r="S286" s="23">
        <v>19694962</v>
      </c>
      <c r="T286" s="23">
        <v>19694962</v>
      </c>
      <c r="U286" s="12">
        <f t="shared" si="46"/>
        <v>0.58562074101512129</v>
      </c>
      <c r="V286" s="12">
        <f t="shared" si="47"/>
        <v>9.8948443402377392E-2</v>
      </c>
      <c r="W286" s="12">
        <f t="shared" si="48"/>
        <v>0.6845691844174987</v>
      </c>
    </row>
    <row r="287" spans="1:23" outlineLevel="2" x14ac:dyDescent="0.3">
      <c r="A287" s="10" t="s">
        <v>301</v>
      </c>
      <c r="B287" s="10" t="s">
        <v>29</v>
      </c>
      <c r="C287" s="10" t="s">
        <v>62</v>
      </c>
      <c r="D287" s="10" t="s">
        <v>83</v>
      </c>
      <c r="E287" s="10"/>
      <c r="F287" s="10" t="s">
        <v>32</v>
      </c>
      <c r="G287" s="10">
        <v>1120</v>
      </c>
      <c r="H287" s="10">
        <v>3480</v>
      </c>
      <c r="I287" s="11" t="s">
        <v>84</v>
      </c>
      <c r="J287" s="11" t="s">
        <v>38</v>
      </c>
      <c r="K287" s="23">
        <v>98443900</v>
      </c>
      <c r="L287" s="23">
        <v>98443900</v>
      </c>
      <c r="M287" s="23">
        <v>0</v>
      </c>
      <c r="N287" s="23">
        <v>18401266.640000001</v>
      </c>
      <c r="O287" s="23">
        <v>0</v>
      </c>
      <c r="P287" s="23">
        <v>26966725</v>
      </c>
      <c r="Q287" s="23">
        <v>27256775</v>
      </c>
      <c r="R287" s="23">
        <v>53075908.359999999</v>
      </c>
      <c r="S287" s="23">
        <v>53075908.359999999</v>
      </c>
      <c r="T287" s="23">
        <v>53075908.359999999</v>
      </c>
      <c r="U287" s="12">
        <f t="shared" si="46"/>
        <v>0.27392987274986058</v>
      </c>
      <c r="V287" s="12">
        <f t="shared" si="47"/>
        <v>0.18692134951987885</v>
      </c>
      <c r="W287" s="12">
        <f t="shared" si="48"/>
        <v>0.4608512222697394</v>
      </c>
    </row>
    <row r="288" spans="1:23" outlineLevel="2" x14ac:dyDescent="0.3">
      <c r="A288" s="10" t="s">
        <v>317</v>
      </c>
      <c r="B288" s="10" t="s">
        <v>29</v>
      </c>
      <c r="C288" s="10" t="s">
        <v>62</v>
      </c>
      <c r="D288" s="10" t="s">
        <v>83</v>
      </c>
      <c r="E288" s="10"/>
      <c r="F288" s="10" t="s">
        <v>32</v>
      </c>
      <c r="G288" s="10">
        <v>1120</v>
      </c>
      <c r="H288" s="10">
        <v>3480</v>
      </c>
      <c r="I288" s="11" t="s">
        <v>84</v>
      </c>
      <c r="J288" s="11" t="s">
        <v>38</v>
      </c>
      <c r="K288" s="23">
        <v>28124587.859999999</v>
      </c>
      <c r="L288" s="23">
        <v>28124587.859999999</v>
      </c>
      <c r="M288" s="23">
        <v>0</v>
      </c>
      <c r="N288" s="23">
        <v>1083950</v>
      </c>
      <c r="O288" s="23">
        <v>0</v>
      </c>
      <c r="P288" s="23">
        <v>12269900</v>
      </c>
      <c r="Q288" s="23">
        <v>12748750</v>
      </c>
      <c r="R288" s="23">
        <v>14770737.859999999</v>
      </c>
      <c r="S288" s="23">
        <v>14770737.859999999</v>
      </c>
      <c r="T288" s="23">
        <v>14770737.859999999</v>
      </c>
      <c r="U288" s="12">
        <f t="shared" si="46"/>
        <v>0.43626950414625559</v>
      </c>
      <c r="V288" s="12">
        <f t="shared" si="47"/>
        <v>3.854100921925474E-2</v>
      </c>
      <c r="W288" s="12">
        <f t="shared" si="48"/>
        <v>0.47481051336551033</v>
      </c>
    </row>
    <row r="289" spans="1:23" ht="115.2" outlineLevel="2" x14ac:dyDescent="0.3">
      <c r="A289" s="10" t="s">
        <v>323</v>
      </c>
      <c r="B289" s="10" t="s">
        <v>29</v>
      </c>
      <c r="C289" s="10" t="s">
        <v>62</v>
      </c>
      <c r="D289" s="10" t="s">
        <v>83</v>
      </c>
      <c r="E289" s="10"/>
      <c r="F289" s="10" t="s">
        <v>32</v>
      </c>
      <c r="G289" s="10">
        <v>1120</v>
      </c>
      <c r="H289" s="10">
        <v>3480</v>
      </c>
      <c r="I289" s="11" t="s">
        <v>331</v>
      </c>
      <c r="J289" s="11" t="s">
        <v>38</v>
      </c>
      <c r="K289" s="23">
        <v>504917372.01999998</v>
      </c>
      <c r="L289" s="23">
        <v>504917372.01999998</v>
      </c>
      <c r="M289" s="23">
        <v>0</v>
      </c>
      <c r="N289" s="23">
        <v>168336567.33000001</v>
      </c>
      <c r="O289" s="23">
        <v>0</v>
      </c>
      <c r="P289" s="23">
        <v>258230120.62</v>
      </c>
      <c r="Q289" s="23">
        <v>254127651</v>
      </c>
      <c r="R289" s="23">
        <v>78350683.870000005</v>
      </c>
      <c r="S289" s="23">
        <v>78350684.069999993</v>
      </c>
      <c r="T289" s="23">
        <v>78350684.069999933</v>
      </c>
      <c r="U289" s="12">
        <f t="shared" si="46"/>
        <v>0.51143045363424611</v>
      </c>
      <c r="V289" s="12">
        <f t="shared" si="47"/>
        <v>0.33339428718117492</v>
      </c>
      <c r="W289" s="12">
        <f t="shared" si="48"/>
        <v>0.84482474081542103</v>
      </c>
    </row>
    <row r="290" spans="1:23" outlineLevel="2" x14ac:dyDescent="0.3">
      <c r="A290" s="10" t="s">
        <v>339</v>
      </c>
      <c r="B290" s="10" t="s">
        <v>29</v>
      </c>
      <c r="C290" s="10" t="s">
        <v>62</v>
      </c>
      <c r="D290" s="10" t="s">
        <v>83</v>
      </c>
      <c r="E290" s="10"/>
      <c r="F290" s="10" t="s">
        <v>32</v>
      </c>
      <c r="G290" s="10">
        <v>1120</v>
      </c>
      <c r="H290" s="10">
        <v>3460</v>
      </c>
      <c r="I290" s="11" t="s">
        <v>84</v>
      </c>
      <c r="J290" s="11" t="s">
        <v>38</v>
      </c>
      <c r="K290" s="23">
        <v>38358200</v>
      </c>
      <c r="L290" s="23">
        <v>38358200</v>
      </c>
      <c r="M290" s="23">
        <v>0</v>
      </c>
      <c r="N290" s="23">
        <v>1832098.51</v>
      </c>
      <c r="O290" s="23">
        <v>0</v>
      </c>
      <c r="P290" s="23">
        <v>22597401.489999998</v>
      </c>
      <c r="Q290" s="23">
        <v>22733051.489999998</v>
      </c>
      <c r="R290" s="23">
        <v>13928700</v>
      </c>
      <c r="S290" s="23">
        <v>13928700</v>
      </c>
      <c r="T290" s="23">
        <v>13928700.000000004</v>
      </c>
      <c r="U290" s="12">
        <f t="shared" si="46"/>
        <v>0.58911527365726224</v>
      </c>
      <c r="V290" s="12">
        <f t="shared" si="47"/>
        <v>4.7762890594449166E-2</v>
      </c>
      <c r="W290" s="12">
        <f t="shared" si="48"/>
        <v>0.6368781642517114</v>
      </c>
    </row>
    <row r="291" spans="1:23" outlineLevel="1" x14ac:dyDescent="0.3">
      <c r="A291" s="44"/>
      <c r="B291" s="44"/>
      <c r="C291" s="44"/>
      <c r="D291" s="43" t="s">
        <v>487</v>
      </c>
      <c r="E291" s="44"/>
      <c r="F291" s="44"/>
      <c r="G291" s="44"/>
      <c r="H291" s="44"/>
      <c r="I291" s="45"/>
      <c r="J291" s="45"/>
      <c r="K291" s="36">
        <f t="shared" ref="K291:T291" si="51">SUBTOTAL(9,K283:K290)</f>
        <v>1744710004.8799999</v>
      </c>
      <c r="L291" s="36">
        <f t="shared" si="51"/>
        <v>1744710004.8799999</v>
      </c>
      <c r="M291" s="36">
        <f t="shared" si="51"/>
        <v>0</v>
      </c>
      <c r="N291" s="36">
        <f t="shared" si="51"/>
        <v>349803683.13999999</v>
      </c>
      <c r="O291" s="36">
        <f t="shared" si="51"/>
        <v>0</v>
      </c>
      <c r="P291" s="36">
        <f t="shared" si="51"/>
        <v>672510077.93000007</v>
      </c>
      <c r="Q291" s="36">
        <f t="shared" si="51"/>
        <v>669231226.23000002</v>
      </c>
      <c r="R291" s="36">
        <f t="shared" si="51"/>
        <v>722396243.61000001</v>
      </c>
      <c r="S291" s="36">
        <f t="shared" si="51"/>
        <v>722396243.80999994</v>
      </c>
      <c r="T291" s="36">
        <f t="shared" si="51"/>
        <v>722396243.80999994</v>
      </c>
      <c r="U291" s="37">
        <f t="shared" si="46"/>
        <v>0.38545665242302252</v>
      </c>
      <c r="V291" s="37">
        <f t="shared" si="47"/>
        <v>0.200493882743602</v>
      </c>
      <c r="W291" s="37">
        <f t="shared" si="48"/>
        <v>0.58595053516662454</v>
      </c>
    </row>
    <row r="292" spans="1:23" outlineLevel="2" x14ac:dyDescent="0.3">
      <c r="A292" s="10" t="s">
        <v>28</v>
      </c>
      <c r="B292" s="10" t="s">
        <v>29</v>
      </c>
      <c r="C292" s="10" t="s">
        <v>62</v>
      </c>
      <c r="D292" s="10" t="s">
        <v>85</v>
      </c>
      <c r="E292" s="10"/>
      <c r="F292" s="10" t="s">
        <v>32</v>
      </c>
      <c r="G292" s="10">
        <v>1120</v>
      </c>
      <c r="H292" s="10">
        <v>3480</v>
      </c>
      <c r="I292" s="11" t="s">
        <v>86</v>
      </c>
      <c r="J292" s="11" t="s">
        <v>38</v>
      </c>
      <c r="K292" s="23">
        <v>9000000</v>
      </c>
      <c r="L292" s="23">
        <v>9000000</v>
      </c>
      <c r="M292" s="23">
        <v>0</v>
      </c>
      <c r="N292" s="23">
        <v>0</v>
      </c>
      <c r="O292" s="23">
        <v>0</v>
      </c>
      <c r="P292" s="23">
        <v>6018061.0999999996</v>
      </c>
      <c r="Q292" s="23">
        <v>6018061.0999999996</v>
      </c>
      <c r="R292" s="23">
        <v>2981938.9</v>
      </c>
      <c r="S292" s="23">
        <v>2981938.9</v>
      </c>
      <c r="T292" s="23">
        <v>2981938.9000000004</v>
      </c>
      <c r="U292" s="12">
        <f t="shared" si="46"/>
        <v>0.66867345555555546</v>
      </c>
      <c r="V292" s="12">
        <f t="shared" si="47"/>
        <v>0</v>
      </c>
      <c r="W292" s="12">
        <f t="shared" si="48"/>
        <v>0.66867345555555546</v>
      </c>
    </row>
    <row r="293" spans="1:23" outlineLevel="1" x14ac:dyDescent="0.3">
      <c r="A293" s="44"/>
      <c r="B293" s="44"/>
      <c r="C293" s="44"/>
      <c r="D293" s="43" t="s">
        <v>488</v>
      </c>
      <c r="E293" s="44"/>
      <c r="F293" s="44"/>
      <c r="G293" s="44"/>
      <c r="H293" s="44"/>
      <c r="I293" s="45"/>
      <c r="J293" s="45"/>
      <c r="K293" s="36">
        <f t="shared" ref="K293:T293" si="52">SUBTOTAL(9,K292:K292)</f>
        <v>9000000</v>
      </c>
      <c r="L293" s="36">
        <f t="shared" si="52"/>
        <v>9000000</v>
      </c>
      <c r="M293" s="36">
        <f t="shared" si="52"/>
        <v>0</v>
      </c>
      <c r="N293" s="36">
        <f t="shared" si="52"/>
        <v>0</v>
      </c>
      <c r="O293" s="36">
        <f t="shared" si="52"/>
        <v>0</v>
      </c>
      <c r="P293" s="36">
        <f t="shared" si="52"/>
        <v>6018061.0999999996</v>
      </c>
      <c r="Q293" s="36">
        <f t="shared" si="52"/>
        <v>6018061.0999999996</v>
      </c>
      <c r="R293" s="36">
        <f t="shared" si="52"/>
        <v>2981938.9</v>
      </c>
      <c r="S293" s="36">
        <f t="shared" si="52"/>
        <v>2981938.9</v>
      </c>
      <c r="T293" s="36">
        <f t="shared" si="52"/>
        <v>2981938.9000000004</v>
      </c>
      <c r="U293" s="37">
        <f t="shared" si="46"/>
        <v>0.66867345555555546</v>
      </c>
      <c r="V293" s="37">
        <f t="shared" si="47"/>
        <v>0</v>
      </c>
      <c r="W293" s="37">
        <f t="shared" si="48"/>
        <v>0.66867345555555546</v>
      </c>
    </row>
    <row r="294" spans="1:23" outlineLevel="2" x14ac:dyDescent="0.3">
      <c r="A294" s="10" t="s">
        <v>28</v>
      </c>
      <c r="B294" s="10" t="s">
        <v>29</v>
      </c>
      <c r="C294" s="10" t="s">
        <v>62</v>
      </c>
      <c r="D294" s="10" t="s">
        <v>87</v>
      </c>
      <c r="E294" s="10"/>
      <c r="F294" s="10" t="s">
        <v>32</v>
      </c>
      <c r="G294" s="10">
        <v>1120</v>
      </c>
      <c r="H294" s="10">
        <v>3480</v>
      </c>
      <c r="I294" s="11" t="s">
        <v>88</v>
      </c>
      <c r="J294" s="11" t="s">
        <v>38</v>
      </c>
      <c r="K294" s="23">
        <v>6000000</v>
      </c>
      <c r="L294" s="23">
        <v>6000000</v>
      </c>
      <c r="M294" s="23">
        <v>0</v>
      </c>
      <c r="N294" s="23">
        <v>0</v>
      </c>
      <c r="O294" s="23">
        <v>0</v>
      </c>
      <c r="P294" s="23">
        <v>4746609.8899999997</v>
      </c>
      <c r="Q294" s="23">
        <v>4746609.8899999997</v>
      </c>
      <c r="R294" s="23">
        <v>1253390.1100000001</v>
      </c>
      <c r="S294" s="23">
        <v>1253390.1100000001</v>
      </c>
      <c r="T294" s="23">
        <v>1253390.1100000003</v>
      </c>
      <c r="U294" s="12">
        <f t="shared" si="46"/>
        <v>0.7911016483333333</v>
      </c>
      <c r="V294" s="12">
        <f t="shared" si="47"/>
        <v>0</v>
      </c>
      <c r="W294" s="12">
        <f t="shared" si="48"/>
        <v>0.7911016483333333</v>
      </c>
    </row>
    <row r="295" spans="1:23" outlineLevel="1" x14ac:dyDescent="0.3">
      <c r="A295" s="44"/>
      <c r="B295" s="44"/>
      <c r="C295" s="44"/>
      <c r="D295" s="43" t="s">
        <v>489</v>
      </c>
      <c r="E295" s="44"/>
      <c r="F295" s="44"/>
      <c r="G295" s="44"/>
      <c r="H295" s="44"/>
      <c r="I295" s="45"/>
      <c r="J295" s="45"/>
      <c r="K295" s="36">
        <f t="shared" ref="K295:T295" si="53">SUBTOTAL(9,K294:K294)</f>
        <v>6000000</v>
      </c>
      <c r="L295" s="36">
        <f t="shared" si="53"/>
        <v>6000000</v>
      </c>
      <c r="M295" s="36">
        <f t="shared" si="53"/>
        <v>0</v>
      </c>
      <c r="N295" s="36">
        <f t="shared" si="53"/>
        <v>0</v>
      </c>
      <c r="O295" s="36">
        <f t="shared" si="53"/>
        <v>0</v>
      </c>
      <c r="P295" s="36">
        <f t="shared" si="53"/>
        <v>4746609.8899999997</v>
      </c>
      <c r="Q295" s="36">
        <f t="shared" si="53"/>
        <v>4746609.8899999997</v>
      </c>
      <c r="R295" s="36">
        <f t="shared" si="53"/>
        <v>1253390.1100000001</v>
      </c>
      <c r="S295" s="36">
        <f t="shared" si="53"/>
        <v>1253390.1100000001</v>
      </c>
      <c r="T295" s="36">
        <f t="shared" si="53"/>
        <v>1253390.1100000003</v>
      </c>
      <c r="U295" s="37">
        <f t="shared" si="46"/>
        <v>0.7911016483333333</v>
      </c>
      <c r="V295" s="37">
        <f t="shared" si="47"/>
        <v>0</v>
      </c>
      <c r="W295" s="37">
        <f t="shared" si="48"/>
        <v>0.7911016483333333</v>
      </c>
    </row>
    <row r="296" spans="1:23" outlineLevel="2" x14ac:dyDescent="0.3">
      <c r="A296" s="10" t="s">
        <v>217</v>
      </c>
      <c r="B296" s="10" t="s">
        <v>29</v>
      </c>
      <c r="C296" s="10" t="s">
        <v>62</v>
      </c>
      <c r="D296" s="10" t="s">
        <v>237</v>
      </c>
      <c r="E296" s="10"/>
      <c r="F296" s="10" t="s">
        <v>32</v>
      </c>
      <c r="G296" s="10">
        <v>1120</v>
      </c>
      <c r="H296" s="10">
        <v>3480</v>
      </c>
      <c r="I296" s="11" t="s">
        <v>238</v>
      </c>
      <c r="J296" s="11"/>
      <c r="K296" s="23">
        <v>6656458175</v>
      </c>
      <c r="L296" s="23">
        <v>6656458175</v>
      </c>
      <c r="M296" s="23">
        <v>0</v>
      </c>
      <c r="N296" s="23">
        <v>0</v>
      </c>
      <c r="O296" s="23">
        <v>0</v>
      </c>
      <c r="P296" s="23">
        <v>6654923297</v>
      </c>
      <c r="Q296" s="23">
        <v>6654923297</v>
      </c>
      <c r="R296" s="23">
        <v>1534878</v>
      </c>
      <c r="S296" s="23">
        <v>1534878</v>
      </c>
      <c r="T296" s="23">
        <v>1534878</v>
      </c>
      <c r="U296" s="12">
        <f t="shared" si="46"/>
        <v>0.99976941521156637</v>
      </c>
      <c r="V296" s="12">
        <f t="shared" si="47"/>
        <v>0</v>
      </c>
      <c r="W296" s="12">
        <f t="shared" si="48"/>
        <v>0.99976941521156637</v>
      </c>
    </row>
    <row r="297" spans="1:23" outlineLevel="1" x14ac:dyDescent="0.3">
      <c r="A297" s="44"/>
      <c r="B297" s="44"/>
      <c r="C297" s="44"/>
      <c r="D297" s="43" t="s">
        <v>490</v>
      </c>
      <c r="E297" s="44"/>
      <c r="F297" s="44"/>
      <c r="G297" s="44"/>
      <c r="H297" s="44"/>
      <c r="I297" s="45"/>
      <c r="J297" s="45"/>
      <c r="K297" s="36">
        <f t="shared" ref="K297:T297" si="54">SUBTOTAL(9,K296:K296)</f>
        <v>6656458175</v>
      </c>
      <c r="L297" s="36">
        <f t="shared" si="54"/>
        <v>6656458175</v>
      </c>
      <c r="M297" s="36">
        <f t="shared" si="54"/>
        <v>0</v>
      </c>
      <c r="N297" s="36">
        <f t="shared" si="54"/>
        <v>0</v>
      </c>
      <c r="O297" s="36">
        <f t="shared" si="54"/>
        <v>0</v>
      </c>
      <c r="P297" s="36">
        <f t="shared" si="54"/>
        <v>6654923297</v>
      </c>
      <c r="Q297" s="36">
        <f t="shared" si="54"/>
        <v>6654923297</v>
      </c>
      <c r="R297" s="36">
        <f t="shared" si="54"/>
        <v>1534878</v>
      </c>
      <c r="S297" s="36">
        <f t="shared" si="54"/>
        <v>1534878</v>
      </c>
      <c r="T297" s="36">
        <f t="shared" si="54"/>
        <v>1534878</v>
      </c>
      <c r="U297" s="37">
        <f t="shared" si="46"/>
        <v>0.99976941521156637</v>
      </c>
      <c r="V297" s="37">
        <f t="shared" si="47"/>
        <v>0</v>
      </c>
      <c r="W297" s="37">
        <f t="shared" si="48"/>
        <v>0.99976941521156637</v>
      </c>
    </row>
    <row r="298" spans="1:23" ht="28.8" outlineLevel="2" x14ac:dyDescent="0.3">
      <c r="A298" s="10" t="s">
        <v>28</v>
      </c>
      <c r="B298" s="10" t="s">
        <v>29</v>
      </c>
      <c r="C298" s="10" t="s">
        <v>62</v>
      </c>
      <c r="D298" s="10" t="s">
        <v>89</v>
      </c>
      <c r="E298" s="10"/>
      <c r="F298" s="10" t="s">
        <v>32</v>
      </c>
      <c r="G298" s="10">
        <v>1120</v>
      </c>
      <c r="H298" s="10">
        <v>3480</v>
      </c>
      <c r="I298" s="11" t="s">
        <v>90</v>
      </c>
      <c r="J298" s="11" t="s">
        <v>91</v>
      </c>
      <c r="K298" s="23">
        <v>23903311</v>
      </c>
      <c r="L298" s="23">
        <v>23903311</v>
      </c>
      <c r="M298" s="23">
        <v>0</v>
      </c>
      <c r="N298" s="23">
        <v>722600</v>
      </c>
      <c r="O298" s="23">
        <v>0</v>
      </c>
      <c r="P298" s="23">
        <v>13528335.65</v>
      </c>
      <c r="Q298" s="23">
        <v>8587560.6500000004</v>
      </c>
      <c r="R298" s="23">
        <v>9652375.3499999996</v>
      </c>
      <c r="S298" s="23">
        <v>9652375.3499999996</v>
      </c>
      <c r="T298" s="23">
        <v>9652375.3499999996</v>
      </c>
      <c r="U298" s="12">
        <f t="shared" si="46"/>
        <v>0.56596074284437003</v>
      </c>
      <c r="V298" s="12">
        <f t="shared" si="47"/>
        <v>3.0230121676448923E-2</v>
      </c>
      <c r="W298" s="12">
        <f t="shared" si="48"/>
        <v>0.59619086452081893</v>
      </c>
    </row>
    <row r="299" spans="1:23" ht="28.8" outlineLevel="2" x14ac:dyDescent="0.3">
      <c r="A299" s="10" t="s">
        <v>217</v>
      </c>
      <c r="B299" s="10" t="s">
        <v>29</v>
      </c>
      <c r="C299" s="10" t="s">
        <v>62</v>
      </c>
      <c r="D299" s="10" t="s">
        <v>89</v>
      </c>
      <c r="E299" s="10"/>
      <c r="F299" s="10" t="s">
        <v>32</v>
      </c>
      <c r="G299" s="10">
        <v>1120</v>
      </c>
      <c r="H299" s="10">
        <v>3480</v>
      </c>
      <c r="I299" s="11" t="s">
        <v>90</v>
      </c>
      <c r="J299" s="11" t="s">
        <v>91</v>
      </c>
      <c r="K299" s="23">
        <v>7062500</v>
      </c>
      <c r="L299" s="23">
        <v>7062500</v>
      </c>
      <c r="M299" s="23">
        <v>0</v>
      </c>
      <c r="N299" s="23">
        <v>0</v>
      </c>
      <c r="O299" s="23">
        <v>0</v>
      </c>
      <c r="P299" s="23">
        <v>952000</v>
      </c>
      <c r="Q299" s="23">
        <v>952000</v>
      </c>
      <c r="R299" s="23">
        <v>6110500</v>
      </c>
      <c r="S299" s="23">
        <v>6110500</v>
      </c>
      <c r="T299" s="23">
        <v>6110500</v>
      </c>
      <c r="U299" s="12">
        <f t="shared" si="46"/>
        <v>0.13479646017699115</v>
      </c>
      <c r="V299" s="12">
        <f t="shared" si="47"/>
        <v>0</v>
      </c>
      <c r="W299" s="12">
        <f t="shared" si="48"/>
        <v>0.13479646017699115</v>
      </c>
    </row>
    <row r="300" spans="1:23" ht="129.6" outlineLevel="2" x14ac:dyDescent="0.3">
      <c r="A300" s="10" t="s">
        <v>273</v>
      </c>
      <c r="B300" s="10" t="s">
        <v>29</v>
      </c>
      <c r="C300" s="10" t="s">
        <v>62</v>
      </c>
      <c r="D300" s="10" t="s">
        <v>89</v>
      </c>
      <c r="E300" s="10"/>
      <c r="F300" s="10" t="s">
        <v>32</v>
      </c>
      <c r="G300" s="10">
        <v>1120</v>
      </c>
      <c r="H300" s="10">
        <v>3480</v>
      </c>
      <c r="I300" s="11" t="s">
        <v>275</v>
      </c>
      <c r="J300" s="11" t="s">
        <v>91</v>
      </c>
      <c r="K300" s="23">
        <v>463652235</v>
      </c>
      <c r="L300" s="23">
        <v>463652235</v>
      </c>
      <c r="M300" s="23">
        <v>0</v>
      </c>
      <c r="N300" s="23">
        <v>6471360</v>
      </c>
      <c r="O300" s="23">
        <v>0</v>
      </c>
      <c r="P300" s="23">
        <v>397796835.14999998</v>
      </c>
      <c r="Q300" s="23">
        <v>76820587.299999997</v>
      </c>
      <c r="R300" s="23">
        <v>59384039.850000001</v>
      </c>
      <c r="S300" s="23">
        <v>59384039.850000001</v>
      </c>
      <c r="T300" s="23">
        <v>59384039.850000024</v>
      </c>
      <c r="U300" s="12">
        <f t="shared" si="46"/>
        <v>0.85796380373320102</v>
      </c>
      <c r="V300" s="12">
        <f t="shared" si="47"/>
        <v>1.395735750092955E-2</v>
      </c>
      <c r="W300" s="12">
        <f t="shared" si="48"/>
        <v>0.87192116123413055</v>
      </c>
    </row>
    <row r="301" spans="1:23" ht="28.8" outlineLevel="2" x14ac:dyDescent="0.3">
      <c r="A301" s="10" t="s">
        <v>287</v>
      </c>
      <c r="B301" s="10" t="s">
        <v>29</v>
      </c>
      <c r="C301" s="10" t="s">
        <v>62</v>
      </c>
      <c r="D301" s="10" t="s">
        <v>89</v>
      </c>
      <c r="E301" s="10"/>
      <c r="F301" s="10" t="s">
        <v>32</v>
      </c>
      <c r="G301" s="10">
        <v>1120</v>
      </c>
      <c r="H301" s="10">
        <v>3480</v>
      </c>
      <c r="I301" s="11" t="s">
        <v>90</v>
      </c>
      <c r="J301" s="11" t="s">
        <v>91</v>
      </c>
      <c r="K301" s="23">
        <v>0</v>
      </c>
      <c r="L301" s="23">
        <v>0</v>
      </c>
      <c r="M301" s="23">
        <v>0</v>
      </c>
      <c r="N301" s="23">
        <v>0</v>
      </c>
      <c r="O301" s="23">
        <v>0</v>
      </c>
      <c r="P301" s="23">
        <v>0</v>
      </c>
      <c r="Q301" s="23">
        <v>0</v>
      </c>
      <c r="R301" s="23">
        <v>0</v>
      </c>
      <c r="S301" s="23">
        <v>0</v>
      </c>
      <c r="T301" s="23">
        <v>0</v>
      </c>
      <c r="U301" s="12">
        <v>0</v>
      </c>
      <c r="V301" s="12">
        <v>0</v>
      </c>
      <c r="W301" s="12">
        <f t="shared" si="48"/>
        <v>0</v>
      </c>
    </row>
    <row r="302" spans="1:23" ht="28.8" outlineLevel="2" x14ac:dyDescent="0.3">
      <c r="A302" s="10" t="s">
        <v>301</v>
      </c>
      <c r="B302" s="10" t="s">
        <v>29</v>
      </c>
      <c r="C302" s="10" t="s">
        <v>62</v>
      </c>
      <c r="D302" s="10" t="s">
        <v>89</v>
      </c>
      <c r="E302" s="10"/>
      <c r="F302" s="10" t="s">
        <v>32</v>
      </c>
      <c r="G302" s="10">
        <v>1120</v>
      </c>
      <c r="H302" s="10">
        <v>3480</v>
      </c>
      <c r="I302" s="11" t="s">
        <v>90</v>
      </c>
      <c r="J302" s="11" t="s">
        <v>91</v>
      </c>
      <c r="K302" s="23">
        <v>42795000</v>
      </c>
      <c r="L302" s="23">
        <v>42795000</v>
      </c>
      <c r="M302" s="23">
        <v>0</v>
      </c>
      <c r="N302" s="23">
        <v>0</v>
      </c>
      <c r="O302" s="23">
        <v>0</v>
      </c>
      <c r="P302" s="23">
        <v>7381550</v>
      </c>
      <c r="Q302" s="23">
        <v>7111300</v>
      </c>
      <c r="R302" s="23">
        <v>35413450</v>
      </c>
      <c r="S302" s="23">
        <v>35413450</v>
      </c>
      <c r="T302" s="23">
        <v>35413450</v>
      </c>
      <c r="U302" s="12">
        <f t="shared" si="46"/>
        <v>0.17248627176071971</v>
      </c>
      <c r="V302" s="12">
        <f t="shared" si="47"/>
        <v>0</v>
      </c>
      <c r="W302" s="12">
        <f t="shared" si="48"/>
        <v>0.17248627176071971</v>
      </c>
    </row>
    <row r="303" spans="1:23" ht="28.8" outlineLevel="2" x14ac:dyDescent="0.3">
      <c r="A303" s="10" t="s">
        <v>317</v>
      </c>
      <c r="B303" s="10" t="s">
        <v>29</v>
      </c>
      <c r="C303" s="10" t="s">
        <v>62</v>
      </c>
      <c r="D303" s="10" t="s">
        <v>89</v>
      </c>
      <c r="E303" s="10"/>
      <c r="F303" s="10" t="s">
        <v>32</v>
      </c>
      <c r="G303" s="10">
        <v>1120</v>
      </c>
      <c r="H303" s="10">
        <v>3480</v>
      </c>
      <c r="I303" s="11" t="s">
        <v>90</v>
      </c>
      <c r="J303" s="11" t="s">
        <v>91</v>
      </c>
      <c r="K303" s="23">
        <v>0</v>
      </c>
      <c r="L303" s="23">
        <v>0</v>
      </c>
      <c r="M303" s="23">
        <v>0</v>
      </c>
      <c r="N303" s="23">
        <v>0</v>
      </c>
      <c r="O303" s="23">
        <v>0</v>
      </c>
      <c r="P303" s="23">
        <v>0</v>
      </c>
      <c r="Q303" s="23">
        <v>0</v>
      </c>
      <c r="R303" s="23">
        <v>0</v>
      </c>
      <c r="S303" s="23">
        <v>0</v>
      </c>
      <c r="T303" s="23">
        <v>0</v>
      </c>
      <c r="U303" s="12">
        <v>0</v>
      </c>
      <c r="V303" s="12">
        <v>0</v>
      </c>
      <c r="W303" s="12">
        <f t="shared" si="48"/>
        <v>0</v>
      </c>
    </row>
    <row r="304" spans="1:23" ht="28.8" outlineLevel="2" x14ac:dyDescent="0.3">
      <c r="A304" s="10" t="s">
        <v>323</v>
      </c>
      <c r="B304" s="10" t="s">
        <v>29</v>
      </c>
      <c r="C304" s="10" t="s">
        <v>62</v>
      </c>
      <c r="D304" s="10" t="s">
        <v>89</v>
      </c>
      <c r="E304" s="10"/>
      <c r="F304" s="10" t="s">
        <v>32</v>
      </c>
      <c r="G304" s="10">
        <v>1120</v>
      </c>
      <c r="H304" s="10">
        <v>3480</v>
      </c>
      <c r="I304" s="11" t="s">
        <v>90</v>
      </c>
      <c r="J304" s="11" t="s">
        <v>91</v>
      </c>
      <c r="K304" s="23">
        <v>3730260</v>
      </c>
      <c r="L304" s="23">
        <v>3730260</v>
      </c>
      <c r="M304" s="23">
        <v>0</v>
      </c>
      <c r="N304" s="23">
        <v>0</v>
      </c>
      <c r="O304" s="23">
        <v>0</v>
      </c>
      <c r="P304" s="23">
        <v>3635859.2</v>
      </c>
      <c r="Q304" s="23">
        <v>3635859.2</v>
      </c>
      <c r="R304" s="23">
        <v>94400.8</v>
      </c>
      <c r="S304" s="23">
        <v>94400.8</v>
      </c>
      <c r="T304" s="23">
        <v>94400.799999999814</v>
      </c>
      <c r="U304" s="12">
        <f t="shared" si="46"/>
        <v>0.97469323854101331</v>
      </c>
      <c r="V304" s="12">
        <f t="shared" si="47"/>
        <v>0</v>
      </c>
      <c r="W304" s="12">
        <f t="shared" si="48"/>
        <v>0.97469323854101331</v>
      </c>
    </row>
    <row r="305" spans="1:23" ht="28.8" outlineLevel="2" x14ac:dyDescent="0.3">
      <c r="A305" s="10" t="s">
        <v>339</v>
      </c>
      <c r="B305" s="10" t="s">
        <v>29</v>
      </c>
      <c r="C305" s="10" t="s">
        <v>62</v>
      </c>
      <c r="D305" s="10" t="s">
        <v>89</v>
      </c>
      <c r="E305" s="10"/>
      <c r="F305" s="10" t="s">
        <v>32</v>
      </c>
      <c r="G305" s="10">
        <v>1120</v>
      </c>
      <c r="H305" s="10">
        <v>3460</v>
      </c>
      <c r="I305" s="11" t="s">
        <v>90</v>
      </c>
      <c r="J305" s="11" t="s">
        <v>91</v>
      </c>
      <c r="K305" s="23">
        <v>0</v>
      </c>
      <c r="L305" s="23">
        <v>0</v>
      </c>
      <c r="M305" s="23">
        <v>0</v>
      </c>
      <c r="N305" s="23">
        <v>0</v>
      </c>
      <c r="O305" s="23">
        <v>0</v>
      </c>
      <c r="P305" s="23">
        <v>0</v>
      </c>
      <c r="Q305" s="23">
        <v>0</v>
      </c>
      <c r="R305" s="23">
        <v>0</v>
      </c>
      <c r="S305" s="23">
        <v>0</v>
      </c>
      <c r="T305" s="23">
        <v>0</v>
      </c>
      <c r="U305" s="12">
        <v>0</v>
      </c>
      <c r="V305" s="12">
        <v>0</v>
      </c>
      <c r="W305" s="12">
        <f t="shared" si="48"/>
        <v>0</v>
      </c>
    </row>
    <row r="306" spans="1:23" outlineLevel="1" x14ac:dyDescent="0.3">
      <c r="A306" s="44"/>
      <c r="B306" s="44"/>
      <c r="C306" s="44"/>
      <c r="D306" s="43" t="s">
        <v>491</v>
      </c>
      <c r="E306" s="44"/>
      <c r="F306" s="44"/>
      <c r="G306" s="44"/>
      <c r="H306" s="44"/>
      <c r="I306" s="45"/>
      <c r="J306" s="45"/>
      <c r="K306" s="36">
        <f t="shared" ref="K306:T306" si="55">SUBTOTAL(9,K298:K305)</f>
        <v>541143306</v>
      </c>
      <c r="L306" s="36">
        <f t="shared" si="55"/>
        <v>541143306</v>
      </c>
      <c r="M306" s="36">
        <f t="shared" si="55"/>
        <v>0</v>
      </c>
      <c r="N306" s="36">
        <f t="shared" si="55"/>
        <v>7193960</v>
      </c>
      <c r="O306" s="36">
        <f t="shared" si="55"/>
        <v>0</v>
      </c>
      <c r="P306" s="36">
        <f t="shared" si="55"/>
        <v>423294579.99999994</v>
      </c>
      <c r="Q306" s="36">
        <f t="shared" si="55"/>
        <v>97107307.150000006</v>
      </c>
      <c r="R306" s="36">
        <f t="shared" si="55"/>
        <v>110654766</v>
      </c>
      <c r="S306" s="36">
        <f t="shared" si="55"/>
        <v>110654766</v>
      </c>
      <c r="T306" s="36">
        <f t="shared" si="55"/>
        <v>110654766.00000001</v>
      </c>
      <c r="U306" s="37">
        <f t="shared" si="46"/>
        <v>0.78222270386912984</v>
      </c>
      <c r="V306" s="37">
        <f t="shared" si="47"/>
        <v>1.3294001644732533E-2</v>
      </c>
      <c r="W306" s="37">
        <f t="shared" si="48"/>
        <v>0.79551670551386233</v>
      </c>
    </row>
    <row r="307" spans="1:23" ht="201.6" outlineLevel="2" x14ac:dyDescent="0.3">
      <c r="A307" s="10" t="s">
        <v>28</v>
      </c>
      <c r="B307" s="10" t="s">
        <v>29</v>
      </c>
      <c r="C307" s="10" t="s">
        <v>62</v>
      </c>
      <c r="D307" s="10" t="s">
        <v>92</v>
      </c>
      <c r="E307" s="10"/>
      <c r="F307" s="10" t="s">
        <v>32</v>
      </c>
      <c r="G307" s="10">
        <v>1120</v>
      </c>
      <c r="H307" s="10">
        <v>3480</v>
      </c>
      <c r="I307" s="11" t="s">
        <v>93</v>
      </c>
      <c r="J307" s="11" t="s">
        <v>94</v>
      </c>
      <c r="K307" s="23">
        <v>11000000</v>
      </c>
      <c r="L307" s="23">
        <v>11000000</v>
      </c>
      <c r="M307" s="23">
        <v>0</v>
      </c>
      <c r="N307" s="23">
        <v>241500</v>
      </c>
      <c r="O307" s="23">
        <v>0</v>
      </c>
      <c r="P307" s="23">
        <v>4591595</v>
      </c>
      <c r="Q307" s="23">
        <v>987500</v>
      </c>
      <c r="R307" s="23">
        <v>6166905</v>
      </c>
      <c r="S307" s="23">
        <v>6166905</v>
      </c>
      <c r="T307" s="23">
        <v>6166905</v>
      </c>
      <c r="U307" s="12">
        <f t="shared" si="46"/>
        <v>0.41741772727272725</v>
      </c>
      <c r="V307" s="12">
        <f t="shared" si="47"/>
        <v>2.1954545454545456E-2</v>
      </c>
      <c r="W307" s="12">
        <f t="shared" si="48"/>
        <v>0.43937227272727269</v>
      </c>
    </row>
    <row r="308" spans="1:23" outlineLevel="1" x14ac:dyDescent="0.3">
      <c r="A308" s="44"/>
      <c r="B308" s="44"/>
      <c r="C308" s="44"/>
      <c r="D308" s="43" t="s">
        <v>492</v>
      </c>
      <c r="E308" s="44"/>
      <c r="F308" s="44"/>
      <c r="G308" s="44"/>
      <c r="H308" s="44"/>
      <c r="I308" s="45"/>
      <c r="J308" s="45"/>
      <c r="K308" s="36">
        <f t="shared" ref="K308:T308" si="56">SUBTOTAL(9,K307:K307)</f>
        <v>11000000</v>
      </c>
      <c r="L308" s="36">
        <f t="shared" si="56"/>
        <v>11000000</v>
      </c>
      <c r="M308" s="36">
        <f t="shared" si="56"/>
        <v>0</v>
      </c>
      <c r="N308" s="36">
        <f t="shared" si="56"/>
        <v>241500</v>
      </c>
      <c r="O308" s="36">
        <f t="shared" si="56"/>
        <v>0</v>
      </c>
      <c r="P308" s="36">
        <f t="shared" si="56"/>
        <v>4591595</v>
      </c>
      <c r="Q308" s="36">
        <f t="shared" si="56"/>
        <v>987500</v>
      </c>
      <c r="R308" s="36">
        <f t="shared" si="56"/>
        <v>6166905</v>
      </c>
      <c r="S308" s="36">
        <f t="shared" si="56"/>
        <v>6166905</v>
      </c>
      <c r="T308" s="36">
        <f t="shared" si="56"/>
        <v>6166905</v>
      </c>
      <c r="U308" s="37">
        <f t="shared" si="46"/>
        <v>0.41741772727272725</v>
      </c>
      <c r="V308" s="37">
        <f t="shared" si="47"/>
        <v>2.1954545454545456E-2</v>
      </c>
      <c r="W308" s="37">
        <f t="shared" si="48"/>
        <v>0.43937227272727269</v>
      </c>
    </row>
    <row r="309" spans="1:23" ht="28.8" outlineLevel="2" x14ac:dyDescent="0.3">
      <c r="A309" s="10" t="s">
        <v>217</v>
      </c>
      <c r="B309" s="10" t="s">
        <v>29</v>
      </c>
      <c r="C309" s="10" t="s">
        <v>62</v>
      </c>
      <c r="D309" s="10" t="s">
        <v>239</v>
      </c>
      <c r="E309" s="10"/>
      <c r="F309" s="10" t="s">
        <v>32</v>
      </c>
      <c r="G309" s="10">
        <v>1120</v>
      </c>
      <c r="H309" s="10">
        <v>3480</v>
      </c>
      <c r="I309" s="11" t="s">
        <v>240</v>
      </c>
      <c r="J309" s="11" t="s">
        <v>241</v>
      </c>
      <c r="K309" s="23">
        <v>67800720</v>
      </c>
      <c r="L309" s="23">
        <v>67800720</v>
      </c>
      <c r="M309" s="23">
        <v>0</v>
      </c>
      <c r="N309" s="23">
        <v>1273000</v>
      </c>
      <c r="O309" s="23">
        <v>0</v>
      </c>
      <c r="P309" s="23">
        <v>62730320.25</v>
      </c>
      <c r="Q309" s="23">
        <v>7511951.25</v>
      </c>
      <c r="R309" s="23">
        <v>3797399.75</v>
      </c>
      <c r="S309" s="23">
        <v>3797399.75</v>
      </c>
      <c r="T309" s="23">
        <v>3797399.75</v>
      </c>
      <c r="U309" s="12">
        <f t="shared" si="46"/>
        <v>0.92521613708526984</v>
      </c>
      <c r="V309" s="12">
        <f t="shared" si="47"/>
        <v>1.8775611822411324E-2</v>
      </c>
      <c r="W309" s="12">
        <f t="shared" si="48"/>
        <v>0.94399174890768112</v>
      </c>
    </row>
    <row r="310" spans="1:23" ht="28.8" outlineLevel="2" x14ac:dyDescent="0.3">
      <c r="A310" s="10" t="s">
        <v>287</v>
      </c>
      <c r="B310" s="10" t="s">
        <v>29</v>
      </c>
      <c r="C310" s="10" t="s">
        <v>62</v>
      </c>
      <c r="D310" s="10" t="s">
        <v>239</v>
      </c>
      <c r="E310" s="10"/>
      <c r="F310" s="10" t="s">
        <v>32</v>
      </c>
      <c r="G310" s="10">
        <v>1120</v>
      </c>
      <c r="H310" s="10">
        <v>3480</v>
      </c>
      <c r="I310" s="11" t="s">
        <v>240</v>
      </c>
      <c r="J310" s="11" t="s">
        <v>241</v>
      </c>
      <c r="K310" s="23">
        <v>11657800.550000001</v>
      </c>
      <c r="L310" s="23">
        <v>11657800.550000001</v>
      </c>
      <c r="M310" s="23">
        <v>0</v>
      </c>
      <c r="N310" s="23">
        <v>0</v>
      </c>
      <c r="O310" s="23">
        <v>0</v>
      </c>
      <c r="P310" s="23">
        <v>11657800.41</v>
      </c>
      <c r="Q310" s="23">
        <v>11657800.41</v>
      </c>
      <c r="R310" s="23">
        <v>0</v>
      </c>
      <c r="S310" s="23">
        <v>0.14000000000000001</v>
      </c>
      <c r="T310" s="23">
        <v>0.14000000059604645</v>
      </c>
      <c r="U310" s="12">
        <f t="shared" si="46"/>
        <v>0.99999998799087353</v>
      </c>
      <c r="V310" s="12">
        <f t="shared" si="47"/>
        <v>0</v>
      </c>
      <c r="W310" s="12">
        <f t="shared" si="48"/>
        <v>0.99999998799087353</v>
      </c>
    </row>
    <row r="311" spans="1:23" ht="28.8" outlineLevel="2" x14ac:dyDescent="0.3">
      <c r="A311" s="10" t="s">
        <v>301</v>
      </c>
      <c r="B311" s="10" t="s">
        <v>29</v>
      </c>
      <c r="C311" s="10" t="s">
        <v>62</v>
      </c>
      <c r="D311" s="10" t="s">
        <v>239</v>
      </c>
      <c r="E311" s="10"/>
      <c r="F311" s="10" t="s">
        <v>32</v>
      </c>
      <c r="G311" s="10">
        <v>1120</v>
      </c>
      <c r="H311" s="10">
        <v>3480</v>
      </c>
      <c r="I311" s="11" t="s">
        <v>240</v>
      </c>
      <c r="J311" s="11" t="s">
        <v>241</v>
      </c>
      <c r="K311" s="23">
        <v>11705000</v>
      </c>
      <c r="L311" s="23">
        <v>11705000</v>
      </c>
      <c r="M311" s="23">
        <v>0</v>
      </c>
      <c r="N311" s="23">
        <v>11071741.359999999</v>
      </c>
      <c r="O311" s="23">
        <v>0</v>
      </c>
      <c r="P311" s="23">
        <v>550280</v>
      </c>
      <c r="Q311" s="23">
        <v>270785</v>
      </c>
      <c r="R311" s="23">
        <v>82978.64</v>
      </c>
      <c r="S311" s="23">
        <v>82978.64</v>
      </c>
      <c r="T311" s="23">
        <v>82978.640000000596</v>
      </c>
      <c r="U311" s="12">
        <f t="shared" si="46"/>
        <v>4.7012387868432294E-2</v>
      </c>
      <c r="V311" s="12">
        <f t="shared" si="47"/>
        <v>0.94589845023494223</v>
      </c>
      <c r="W311" s="12">
        <f t="shared" si="48"/>
        <v>0.99291083810337455</v>
      </c>
    </row>
    <row r="312" spans="1:23" ht="28.8" outlineLevel="2" x14ac:dyDescent="0.3">
      <c r="A312" s="10" t="s">
        <v>323</v>
      </c>
      <c r="B312" s="10" t="s">
        <v>29</v>
      </c>
      <c r="C312" s="10" t="s">
        <v>62</v>
      </c>
      <c r="D312" s="10" t="s">
        <v>239</v>
      </c>
      <c r="E312" s="10"/>
      <c r="F312" s="10" t="s">
        <v>32</v>
      </c>
      <c r="G312" s="10">
        <v>1120</v>
      </c>
      <c r="H312" s="10">
        <v>3480</v>
      </c>
      <c r="I312" s="11" t="s">
        <v>240</v>
      </c>
      <c r="J312" s="11" t="s">
        <v>241</v>
      </c>
      <c r="K312" s="23">
        <v>8800000</v>
      </c>
      <c r="L312" s="23">
        <v>8800000</v>
      </c>
      <c r="M312" s="23">
        <v>0</v>
      </c>
      <c r="N312" s="23">
        <v>2</v>
      </c>
      <c r="O312" s="23">
        <v>0</v>
      </c>
      <c r="P312" s="23">
        <v>5131500</v>
      </c>
      <c r="Q312" s="23">
        <v>0</v>
      </c>
      <c r="R312" s="23">
        <v>3668498</v>
      </c>
      <c r="S312" s="23">
        <v>3668498</v>
      </c>
      <c r="T312" s="23">
        <v>3668498</v>
      </c>
      <c r="U312" s="12">
        <f t="shared" si="46"/>
        <v>0.583125</v>
      </c>
      <c r="V312" s="12">
        <f t="shared" si="47"/>
        <v>2.2727272727272726E-7</v>
      </c>
      <c r="W312" s="12">
        <f t="shared" si="48"/>
        <v>0.58312522727272731</v>
      </c>
    </row>
    <row r="313" spans="1:23" ht="28.8" outlineLevel="2" x14ac:dyDescent="0.3">
      <c r="A313" s="10" t="s">
        <v>339</v>
      </c>
      <c r="B313" s="10" t="s">
        <v>29</v>
      </c>
      <c r="C313" s="10" t="s">
        <v>62</v>
      </c>
      <c r="D313" s="10" t="s">
        <v>239</v>
      </c>
      <c r="E313" s="10"/>
      <c r="F313" s="10" t="s">
        <v>32</v>
      </c>
      <c r="G313" s="10">
        <v>1120</v>
      </c>
      <c r="H313" s="10">
        <v>3460</v>
      </c>
      <c r="I313" s="11" t="s">
        <v>240</v>
      </c>
      <c r="J313" s="11" t="s">
        <v>448</v>
      </c>
      <c r="K313" s="23">
        <v>0</v>
      </c>
      <c r="L313" s="23">
        <v>0</v>
      </c>
      <c r="M313" s="23">
        <v>0</v>
      </c>
      <c r="N313" s="23">
        <v>0</v>
      </c>
      <c r="O313" s="23">
        <v>0</v>
      </c>
      <c r="P313" s="23">
        <v>0</v>
      </c>
      <c r="Q313" s="23">
        <v>0</v>
      </c>
      <c r="R313" s="23">
        <v>0</v>
      </c>
      <c r="S313" s="23">
        <v>0</v>
      </c>
      <c r="T313" s="23">
        <v>0</v>
      </c>
      <c r="U313" s="12">
        <v>0</v>
      </c>
      <c r="V313" s="12">
        <v>0</v>
      </c>
      <c r="W313" s="12">
        <f t="shared" si="48"/>
        <v>0</v>
      </c>
    </row>
    <row r="314" spans="1:23" outlineLevel="1" x14ac:dyDescent="0.3">
      <c r="A314" s="44"/>
      <c r="B314" s="44"/>
      <c r="C314" s="44"/>
      <c r="D314" s="43" t="s">
        <v>493</v>
      </c>
      <c r="E314" s="44"/>
      <c r="F314" s="44"/>
      <c r="G314" s="44"/>
      <c r="H314" s="44"/>
      <c r="I314" s="45"/>
      <c r="J314" s="45"/>
      <c r="K314" s="36">
        <f t="shared" ref="K314:T314" si="57">SUBTOTAL(9,K309:K313)</f>
        <v>99963520.549999997</v>
      </c>
      <c r="L314" s="36">
        <f t="shared" si="57"/>
        <v>99963520.549999997</v>
      </c>
      <c r="M314" s="36">
        <f t="shared" si="57"/>
        <v>0</v>
      </c>
      <c r="N314" s="36">
        <f t="shared" si="57"/>
        <v>12344743.359999999</v>
      </c>
      <c r="O314" s="36">
        <f t="shared" si="57"/>
        <v>0</v>
      </c>
      <c r="P314" s="36">
        <f t="shared" si="57"/>
        <v>80069900.659999996</v>
      </c>
      <c r="Q314" s="36">
        <f t="shared" si="57"/>
        <v>19440536.66</v>
      </c>
      <c r="R314" s="36">
        <f t="shared" si="57"/>
        <v>7548876.3900000006</v>
      </c>
      <c r="S314" s="36">
        <f t="shared" si="57"/>
        <v>7548876.5300000003</v>
      </c>
      <c r="T314" s="36">
        <f t="shared" si="57"/>
        <v>7548876.5300000012</v>
      </c>
      <c r="U314" s="37">
        <f t="shared" si="46"/>
        <v>0.80099120378568933</v>
      </c>
      <c r="V314" s="37">
        <f t="shared" si="47"/>
        <v>0.12349248297858192</v>
      </c>
      <c r="W314" s="37">
        <f t="shared" si="48"/>
        <v>0.92448368676427128</v>
      </c>
    </row>
    <row r="315" spans="1:23" ht="28.8" outlineLevel="2" x14ac:dyDescent="0.3">
      <c r="A315" s="10" t="s">
        <v>323</v>
      </c>
      <c r="B315" s="10" t="s">
        <v>29</v>
      </c>
      <c r="C315" s="10" t="s">
        <v>62</v>
      </c>
      <c r="D315" s="10" t="s">
        <v>332</v>
      </c>
      <c r="E315" s="10"/>
      <c r="F315" s="10" t="s">
        <v>32</v>
      </c>
      <c r="G315" s="10">
        <v>1120</v>
      </c>
      <c r="H315" s="10">
        <v>3480</v>
      </c>
      <c r="I315" s="11" t="s">
        <v>333</v>
      </c>
      <c r="J315" s="11" t="s">
        <v>99</v>
      </c>
      <c r="K315" s="23">
        <v>0</v>
      </c>
      <c r="L315" s="23">
        <v>0</v>
      </c>
      <c r="M315" s="23">
        <v>0</v>
      </c>
      <c r="N315" s="23">
        <v>0</v>
      </c>
      <c r="O315" s="23">
        <v>0</v>
      </c>
      <c r="P315" s="23">
        <v>0</v>
      </c>
      <c r="Q315" s="23">
        <v>0</v>
      </c>
      <c r="R315" s="23">
        <v>0</v>
      </c>
      <c r="S315" s="23">
        <v>0</v>
      </c>
      <c r="T315" s="23">
        <v>0</v>
      </c>
      <c r="U315" s="12">
        <v>0</v>
      </c>
      <c r="V315" s="12">
        <v>0</v>
      </c>
      <c r="W315" s="12">
        <f t="shared" si="48"/>
        <v>0</v>
      </c>
    </row>
    <row r="316" spans="1:23" outlineLevel="1" x14ac:dyDescent="0.3">
      <c r="A316" s="44"/>
      <c r="B316" s="44"/>
      <c r="C316" s="44"/>
      <c r="D316" s="43" t="s">
        <v>494</v>
      </c>
      <c r="E316" s="44"/>
      <c r="F316" s="44"/>
      <c r="G316" s="44"/>
      <c r="H316" s="44"/>
      <c r="I316" s="45"/>
      <c r="J316" s="45"/>
      <c r="K316" s="36">
        <f t="shared" ref="K316:T316" si="58">SUBTOTAL(9,K315:K315)</f>
        <v>0</v>
      </c>
      <c r="L316" s="36">
        <f t="shared" si="58"/>
        <v>0</v>
      </c>
      <c r="M316" s="36">
        <f t="shared" si="58"/>
        <v>0</v>
      </c>
      <c r="N316" s="36">
        <f t="shared" si="58"/>
        <v>0</v>
      </c>
      <c r="O316" s="36">
        <f t="shared" si="58"/>
        <v>0</v>
      </c>
      <c r="P316" s="36">
        <f t="shared" si="58"/>
        <v>0</v>
      </c>
      <c r="Q316" s="36">
        <f t="shared" si="58"/>
        <v>0</v>
      </c>
      <c r="R316" s="36">
        <f t="shared" si="58"/>
        <v>0</v>
      </c>
      <c r="S316" s="36">
        <f t="shared" si="58"/>
        <v>0</v>
      </c>
      <c r="T316" s="36">
        <f t="shared" si="58"/>
        <v>0</v>
      </c>
      <c r="U316" s="37">
        <v>0</v>
      </c>
      <c r="V316" s="37">
        <v>0</v>
      </c>
      <c r="W316" s="37">
        <f t="shared" si="48"/>
        <v>0</v>
      </c>
    </row>
    <row r="317" spans="1:23" ht="28.8" outlineLevel="2" x14ac:dyDescent="0.3">
      <c r="A317" s="10" t="s">
        <v>323</v>
      </c>
      <c r="B317" s="10" t="s">
        <v>29</v>
      </c>
      <c r="C317" s="10" t="s">
        <v>62</v>
      </c>
      <c r="D317" s="10" t="s">
        <v>334</v>
      </c>
      <c r="E317" s="10"/>
      <c r="F317" s="10" t="s">
        <v>32</v>
      </c>
      <c r="G317" s="10">
        <v>1120</v>
      </c>
      <c r="H317" s="10">
        <v>3480</v>
      </c>
      <c r="I317" s="11" t="s">
        <v>335</v>
      </c>
      <c r="J317" s="11"/>
      <c r="K317" s="23">
        <v>3000000</v>
      </c>
      <c r="L317" s="23">
        <v>3000000</v>
      </c>
      <c r="M317" s="23">
        <v>0</v>
      </c>
      <c r="N317" s="23">
        <v>1166909.43</v>
      </c>
      <c r="O317" s="23">
        <v>0</v>
      </c>
      <c r="P317" s="23">
        <v>1151200</v>
      </c>
      <c r="Q317" s="23">
        <v>450000</v>
      </c>
      <c r="R317" s="23">
        <v>681890.57</v>
      </c>
      <c r="S317" s="23">
        <v>681890.57</v>
      </c>
      <c r="T317" s="23">
        <v>681890.57000000007</v>
      </c>
      <c r="U317" s="12">
        <f t="shared" si="46"/>
        <v>0.38373333333333332</v>
      </c>
      <c r="V317" s="12">
        <f t="shared" si="47"/>
        <v>0.38896980999999997</v>
      </c>
      <c r="W317" s="12">
        <f t="shared" si="48"/>
        <v>0.77270314333333334</v>
      </c>
    </row>
    <row r="318" spans="1:23" outlineLevel="1" x14ac:dyDescent="0.3">
      <c r="A318" s="44"/>
      <c r="B318" s="44"/>
      <c r="C318" s="44"/>
      <c r="D318" s="43" t="s">
        <v>495</v>
      </c>
      <c r="E318" s="44"/>
      <c r="F318" s="44"/>
      <c r="G318" s="44"/>
      <c r="H318" s="44"/>
      <c r="I318" s="45"/>
      <c r="J318" s="45"/>
      <c r="K318" s="36">
        <f t="shared" ref="K318:T318" si="59">SUBTOTAL(9,K317:K317)</f>
        <v>3000000</v>
      </c>
      <c r="L318" s="36">
        <f t="shared" si="59"/>
        <v>3000000</v>
      </c>
      <c r="M318" s="36">
        <f t="shared" si="59"/>
        <v>0</v>
      </c>
      <c r="N318" s="36">
        <f t="shared" si="59"/>
        <v>1166909.43</v>
      </c>
      <c r="O318" s="36">
        <f t="shared" si="59"/>
        <v>0</v>
      </c>
      <c r="P318" s="36">
        <f t="shared" si="59"/>
        <v>1151200</v>
      </c>
      <c r="Q318" s="36">
        <f t="shared" si="59"/>
        <v>450000</v>
      </c>
      <c r="R318" s="36">
        <f t="shared" si="59"/>
        <v>681890.57</v>
      </c>
      <c r="S318" s="36">
        <f t="shared" si="59"/>
        <v>681890.57</v>
      </c>
      <c r="T318" s="36">
        <f t="shared" si="59"/>
        <v>681890.57000000007</v>
      </c>
      <c r="U318" s="37">
        <f t="shared" si="46"/>
        <v>0.38373333333333332</v>
      </c>
      <c r="V318" s="37">
        <f t="shared" si="47"/>
        <v>0.38896980999999997</v>
      </c>
      <c r="W318" s="37">
        <f t="shared" si="48"/>
        <v>0.77270314333333334</v>
      </c>
    </row>
    <row r="319" spans="1:23" ht="28.8" outlineLevel="2" x14ac:dyDescent="0.3">
      <c r="A319" s="10" t="s">
        <v>217</v>
      </c>
      <c r="B319" s="10" t="s">
        <v>29</v>
      </c>
      <c r="C319" s="10" t="s">
        <v>62</v>
      </c>
      <c r="D319" s="10" t="s">
        <v>242</v>
      </c>
      <c r="E319" s="10"/>
      <c r="F319" s="10" t="s">
        <v>32</v>
      </c>
      <c r="G319" s="10">
        <v>1120</v>
      </c>
      <c r="H319" s="10">
        <v>3480</v>
      </c>
      <c r="I319" s="11" t="s">
        <v>243</v>
      </c>
      <c r="J319" s="11"/>
      <c r="K319" s="23">
        <v>119750000</v>
      </c>
      <c r="L319" s="23">
        <v>119750000</v>
      </c>
      <c r="M319" s="23">
        <v>0</v>
      </c>
      <c r="N319" s="23">
        <v>6620216.9500000002</v>
      </c>
      <c r="O319" s="23">
        <v>100500</v>
      </c>
      <c r="P319" s="23">
        <v>30364679.719999999</v>
      </c>
      <c r="Q319" s="23">
        <v>27241973.760000002</v>
      </c>
      <c r="R319" s="23">
        <v>82664603.329999998</v>
      </c>
      <c r="S319" s="23">
        <v>82664603.329999998</v>
      </c>
      <c r="T319" s="23">
        <v>82664603.329999998</v>
      </c>
      <c r="U319" s="12">
        <f t="shared" si="46"/>
        <v>0.25356726279749475</v>
      </c>
      <c r="V319" s="12">
        <f t="shared" si="47"/>
        <v>5.6122897286012531E-2</v>
      </c>
      <c r="W319" s="12">
        <f t="shared" si="48"/>
        <v>0.3096901600835073</v>
      </c>
    </row>
    <row r="320" spans="1:23" outlineLevel="1" x14ac:dyDescent="0.3">
      <c r="A320" s="44"/>
      <c r="B320" s="44"/>
      <c r="C320" s="44"/>
      <c r="D320" s="43" t="s">
        <v>496</v>
      </c>
      <c r="E320" s="44"/>
      <c r="F320" s="44"/>
      <c r="G320" s="44"/>
      <c r="H320" s="44"/>
      <c r="I320" s="45"/>
      <c r="J320" s="45"/>
      <c r="K320" s="36">
        <f t="shared" ref="K320:T320" si="60">SUBTOTAL(9,K319:K319)</f>
        <v>119750000</v>
      </c>
      <c r="L320" s="36">
        <f t="shared" si="60"/>
        <v>119750000</v>
      </c>
      <c r="M320" s="36">
        <f t="shared" si="60"/>
        <v>0</v>
      </c>
      <c r="N320" s="36">
        <f t="shared" si="60"/>
        <v>6620216.9500000002</v>
      </c>
      <c r="O320" s="36">
        <f t="shared" si="60"/>
        <v>100500</v>
      </c>
      <c r="P320" s="36">
        <f t="shared" si="60"/>
        <v>30364679.719999999</v>
      </c>
      <c r="Q320" s="36">
        <f t="shared" si="60"/>
        <v>27241973.760000002</v>
      </c>
      <c r="R320" s="36">
        <f t="shared" si="60"/>
        <v>82664603.329999998</v>
      </c>
      <c r="S320" s="36">
        <f t="shared" si="60"/>
        <v>82664603.329999998</v>
      </c>
      <c r="T320" s="36">
        <f t="shared" si="60"/>
        <v>82664603.329999998</v>
      </c>
      <c r="U320" s="37">
        <f t="shared" si="46"/>
        <v>0.25356726279749475</v>
      </c>
      <c r="V320" s="37">
        <f t="shared" si="47"/>
        <v>5.6122897286012531E-2</v>
      </c>
      <c r="W320" s="37">
        <f t="shared" si="48"/>
        <v>0.3096901600835073</v>
      </c>
    </row>
    <row r="321" spans="1:23" ht="28.8" outlineLevel="2" x14ac:dyDescent="0.3">
      <c r="A321" s="10" t="s">
        <v>217</v>
      </c>
      <c r="B321" s="10" t="s">
        <v>29</v>
      </c>
      <c r="C321" s="10" t="s">
        <v>62</v>
      </c>
      <c r="D321" s="10" t="s">
        <v>244</v>
      </c>
      <c r="E321" s="10"/>
      <c r="F321" s="10" t="s">
        <v>32</v>
      </c>
      <c r="G321" s="10">
        <v>1120</v>
      </c>
      <c r="H321" s="10">
        <v>3480</v>
      </c>
      <c r="I321" s="11" t="s">
        <v>245</v>
      </c>
      <c r="J321" s="11"/>
      <c r="K321" s="23">
        <v>41773692</v>
      </c>
      <c r="L321" s="23">
        <v>41773692</v>
      </c>
      <c r="M321" s="23">
        <v>0</v>
      </c>
      <c r="N321" s="23">
        <v>1930129.79</v>
      </c>
      <c r="O321" s="23">
        <v>0</v>
      </c>
      <c r="P321" s="23">
        <v>37396108.93</v>
      </c>
      <c r="Q321" s="23">
        <v>5280500</v>
      </c>
      <c r="R321" s="23">
        <v>2447453.2799999998</v>
      </c>
      <c r="S321" s="23">
        <v>2447453.2799999998</v>
      </c>
      <c r="T321" s="23">
        <v>2447453.2800000012</v>
      </c>
      <c r="U321" s="12">
        <f t="shared" si="46"/>
        <v>0.89520717800092942</v>
      </c>
      <c r="V321" s="12">
        <f t="shared" si="47"/>
        <v>4.6204433881496518E-2</v>
      </c>
      <c r="W321" s="12">
        <f t="shared" si="48"/>
        <v>0.94141161188242595</v>
      </c>
    </row>
    <row r="322" spans="1:23" ht="28.8" outlineLevel="2" x14ac:dyDescent="0.3">
      <c r="A322" s="10" t="s">
        <v>301</v>
      </c>
      <c r="B322" s="10" t="s">
        <v>29</v>
      </c>
      <c r="C322" s="10" t="s">
        <v>62</v>
      </c>
      <c r="D322" s="10" t="s">
        <v>244</v>
      </c>
      <c r="E322" s="10"/>
      <c r="F322" s="10" t="s">
        <v>32</v>
      </c>
      <c r="G322" s="10">
        <v>1120</v>
      </c>
      <c r="H322" s="10">
        <v>3480</v>
      </c>
      <c r="I322" s="11" t="s">
        <v>245</v>
      </c>
      <c r="J322" s="11"/>
      <c r="K322" s="23">
        <v>188345292</v>
      </c>
      <c r="L322" s="23">
        <v>188345292</v>
      </c>
      <c r="M322" s="23">
        <v>0</v>
      </c>
      <c r="N322" s="23">
        <v>9804578.9900000002</v>
      </c>
      <c r="O322" s="23">
        <v>0</v>
      </c>
      <c r="P322" s="23">
        <v>132671862.18000001</v>
      </c>
      <c r="Q322" s="23">
        <v>0</v>
      </c>
      <c r="R322" s="23">
        <v>45868850.829999998</v>
      </c>
      <c r="S322" s="23">
        <v>45868850.829999998</v>
      </c>
      <c r="T322" s="23">
        <v>45868850.829999983</v>
      </c>
      <c r="U322" s="12">
        <f t="shared" si="46"/>
        <v>0.70440763754264701</v>
      </c>
      <c r="V322" s="12">
        <f t="shared" si="47"/>
        <v>5.2056406007748787E-2</v>
      </c>
      <c r="W322" s="12">
        <f t="shared" si="48"/>
        <v>0.75646404355039576</v>
      </c>
    </row>
    <row r="323" spans="1:23" ht="28.8" outlineLevel="2" x14ac:dyDescent="0.3">
      <c r="A323" s="10" t="s">
        <v>323</v>
      </c>
      <c r="B323" s="10" t="s">
        <v>29</v>
      </c>
      <c r="C323" s="10" t="s">
        <v>62</v>
      </c>
      <c r="D323" s="10" t="s">
        <v>244</v>
      </c>
      <c r="E323" s="10"/>
      <c r="F323" s="10" t="s">
        <v>32</v>
      </c>
      <c r="G323" s="10">
        <v>1120</v>
      </c>
      <c r="H323" s="10">
        <v>3480</v>
      </c>
      <c r="I323" s="11" t="s">
        <v>245</v>
      </c>
      <c r="J323" s="11"/>
      <c r="K323" s="23">
        <v>13330400</v>
      </c>
      <c r="L323" s="23">
        <v>13330400</v>
      </c>
      <c r="M323" s="23">
        <v>0</v>
      </c>
      <c r="N323" s="23">
        <v>0</v>
      </c>
      <c r="O323" s="23">
        <v>0</v>
      </c>
      <c r="P323" s="23">
        <v>13330400</v>
      </c>
      <c r="Q323" s="23">
        <v>12330400</v>
      </c>
      <c r="R323" s="23">
        <v>0</v>
      </c>
      <c r="S323" s="23">
        <v>0</v>
      </c>
      <c r="T323" s="23">
        <v>0</v>
      </c>
      <c r="U323" s="12">
        <f t="shared" si="46"/>
        <v>1</v>
      </c>
      <c r="V323" s="12">
        <f t="shared" si="47"/>
        <v>0</v>
      </c>
      <c r="W323" s="12">
        <f t="shared" si="48"/>
        <v>1</v>
      </c>
    </row>
    <row r="324" spans="1:23" outlineLevel="1" x14ac:dyDescent="0.3">
      <c r="A324" s="44"/>
      <c r="B324" s="44"/>
      <c r="C324" s="44"/>
      <c r="D324" s="43" t="s">
        <v>497</v>
      </c>
      <c r="E324" s="44"/>
      <c r="F324" s="44"/>
      <c r="G324" s="44"/>
      <c r="H324" s="44"/>
      <c r="I324" s="45"/>
      <c r="J324" s="45"/>
      <c r="K324" s="36">
        <f t="shared" ref="K324:T324" si="61">SUBTOTAL(9,K321:K323)</f>
        <v>243449384</v>
      </c>
      <c r="L324" s="36">
        <f t="shared" si="61"/>
        <v>243449384</v>
      </c>
      <c r="M324" s="36">
        <f t="shared" si="61"/>
        <v>0</v>
      </c>
      <c r="N324" s="36">
        <f t="shared" si="61"/>
        <v>11734708.780000001</v>
      </c>
      <c r="O324" s="36">
        <f t="shared" si="61"/>
        <v>0</v>
      </c>
      <c r="P324" s="36">
        <f t="shared" si="61"/>
        <v>183398371.11000001</v>
      </c>
      <c r="Q324" s="36">
        <f t="shared" si="61"/>
        <v>17610900</v>
      </c>
      <c r="R324" s="36">
        <f t="shared" si="61"/>
        <v>48316304.109999999</v>
      </c>
      <c r="S324" s="36">
        <f t="shared" si="61"/>
        <v>48316304.109999999</v>
      </c>
      <c r="T324" s="36">
        <f t="shared" si="61"/>
        <v>48316304.109999985</v>
      </c>
      <c r="U324" s="37">
        <f t="shared" si="46"/>
        <v>0.75333265624529167</v>
      </c>
      <c r="V324" s="37">
        <f t="shared" si="47"/>
        <v>4.8201842153767785E-2</v>
      </c>
      <c r="W324" s="37">
        <f t="shared" si="48"/>
        <v>0.80153449839905944</v>
      </c>
    </row>
    <row r="325" spans="1:23" ht="28.8" outlineLevel="2" x14ac:dyDescent="0.3">
      <c r="A325" s="10" t="s">
        <v>28</v>
      </c>
      <c r="B325" s="10" t="s">
        <v>29</v>
      </c>
      <c r="C325" s="10" t="s">
        <v>62</v>
      </c>
      <c r="D325" s="10" t="s">
        <v>95</v>
      </c>
      <c r="E325" s="10"/>
      <c r="F325" s="10" t="s">
        <v>32</v>
      </c>
      <c r="G325" s="10">
        <v>1120</v>
      </c>
      <c r="H325" s="10">
        <v>3480</v>
      </c>
      <c r="I325" s="11" t="s">
        <v>96</v>
      </c>
      <c r="J325" s="11"/>
      <c r="K325" s="23">
        <v>30500000</v>
      </c>
      <c r="L325" s="23">
        <v>30500000</v>
      </c>
      <c r="M325" s="23">
        <v>0</v>
      </c>
      <c r="N325" s="23">
        <v>4760000</v>
      </c>
      <c r="O325" s="23">
        <v>0</v>
      </c>
      <c r="P325" s="23">
        <v>22540000</v>
      </c>
      <c r="Q325" s="23">
        <v>7100000</v>
      </c>
      <c r="R325" s="23">
        <v>3200000</v>
      </c>
      <c r="S325" s="23">
        <v>3200000</v>
      </c>
      <c r="T325" s="23">
        <v>3200000</v>
      </c>
      <c r="U325" s="12">
        <f t="shared" si="46"/>
        <v>0.73901639344262293</v>
      </c>
      <c r="V325" s="12">
        <f t="shared" si="47"/>
        <v>0.15606557377049179</v>
      </c>
      <c r="W325" s="12">
        <f t="shared" si="48"/>
        <v>0.89508196721311473</v>
      </c>
    </row>
    <row r="326" spans="1:23" ht="28.8" outlineLevel="2" x14ac:dyDescent="0.3">
      <c r="A326" s="10" t="s">
        <v>217</v>
      </c>
      <c r="B326" s="10" t="s">
        <v>29</v>
      </c>
      <c r="C326" s="10" t="s">
        <v>62</v>
      </c>
      <c r="D326" s="10" t="s">
        <v>95</v>
      </c>
      <c r="E326" s="10"/>
      <c r="F326" s="10" t="s">
        <v>32</v>
      </c>
      <c r="G326" s="10">
        <v>1120</v>
      </c>
      <c r="H326" s="10">
        <v>3480</v>
      </c>
      <c r="I326" s="11" t="s">
        <v>96</v>
      </c>
      <c r="J326" s="11"/>
      <c r="K326" s="23">
        <v>28367841</v>
      </c>
      <c r="L326" s="23">
        <v>28367841</v>
      </c>
      <c r="M326" s="23">
        <v>0</v>
      </c>
      <c r="N326" s="23">
        <v>5047880</v>
      </c>
      <c r="O326" s="23">
        <v>0</v>
      </c>
      <c r="P326" s="23">
        <v>12997349.98</v>
      </c>
      <c r="Q326" s="23">
        <v>461419.98</v>
      </c>
      <c r="R326" s="23">
        <v>10322611.02</v>
      </c>
      <c r="S326" s="23">
        <v>10322611.02</v>
      </c>
      <c r="T326" s="23">
        <v>10322611.02</v>
      </c>
      <c r="U326" s="12">
        <f t="shared" si="46"/>
        <v>0.45817198354996419</v>
      </c>
      <c r="V326" s="12">
        <f t="shared" si="47"/>
        <v>0.17794374975522459</v>
      </c>
      <c r="W326" s="12">
        <f t="shared" si="48"/>
        <v>0.63611573330518878</v>
      </c>
    </row>
    <row r="327" spans="1:23" ht="28.8" outlineLevel="2" x14ac:dyDescent="0.3">
      <c r="A327" s="10" t="s">
        <v>287</v>
      </c>
      <c r="B327" s="10" t="s">
        <v>29</v>
      </c>
      <c r="C327" s="10" t="s">
        <v>62</v>
      </c>
      <c r="D327" s="10" t="s">
        <v>95</v>
      </c>
      <c r="E327" s="10"/>
      <c r="F327" s="10" t="s">
        <v>32</v>
      </c>
      <c r="G327" s="10">
        <v>1120</v>
      </c>
      <c r="H327" s="10">
        <v>3480</v>
      </c>
      <c r="I327" s="11" t="s">
        <v>96</v>
      </c>
      <c r="J327" s="11"/>
      <c r="K327" s="23">
        <v>0</v>
      </c>
      <c r="L327" s="23">
        <v>0</v>
      </c>
      <c r="M327" s="23">
        <v>0</v>
      </c>
      <c r="N327" s="23">
        <v>0</v>
      </c>
      <c r="O327" s="23">
        <v>0</v>
      </c>
      <c r="P327" s="23">
        <v>0</v>
      </c>
      <c r="Q327" s="23">
        <v>0</v>
      </c>
      <c r="R327" s="23">
        <v>0</v>
      </c>
      <c r="S327" s="23">
        <v>0</v>
      </c>
      <c r="T327" s="23">
        <v>0</v>
      </c>
      <c r="U327" s="12">
        <v>0</v>
      </c>
      <c r="V327" s="12">
        <v>0</v>
      </c>
      <c r="W327" s="12">
        <f t="shared" si="48"/>
        <v>0</v>
      </c>
    </row>
    <row r="328" spans="1:23" ht="28.8" outlineLevel="2" x14ac:dyDescent="0.3">
      <c r="A328" s="10" t="s">
        <v>301</v>
      </c>
      <c r="B328" s="10" t="s">
        <v>29</v>
      </c>
      <c r="C328" s="10" t="s">
        <v>62</v>
      </c>
      <c r="D328" s="10" t="s">
        <v>95</v>
      </c>
      <c r="E328" s="10"/>
      <c r="F328" s="10" t="s">
        <v>32</v>
      </c>
      <c r="G328" s="10">
        <v>1120</v>
      </c>
      <c r="H328" s="10">
        <v>3480</v>
      </c>
      <c r="I328" s="11" t="s">
        <v>96</v>
      </c>
      <c r="J328" s="11"/>
      <c r="K328" s="23">
        <v>17275652</v>
      </c>
      <c r="L328" s="23">
        <v>17275652</v>
      </c>
      <c r="M328" s="23">
        <v>0</v>
      </c>
      <c r="N328" s="23">
        <v>2693010.04</v>
      </c>
      <c r="O328" s="23">
        <v>0</v>
      </c>
      <c r="P328" s="23">
        <v>10192711.109999999</v>
      </c>
      <c r="Q328" s="23">
        <v>1591616.57</v>
      </c>
      <c r="R328" s="23">
        <v>4389930.8499999996</v>
      </c>
      <c r="S328" s="23">
        <v>4389930.8499999996</v>
      </c>
      <c r="T328" s="23">
        <v>4389930.8500000015</v>
      </c>
      <c r="U328" s="12">
        <f t="shared" si="46"/>
        <v>0.59000442414561249</v>
      </c>
      <c r="V328" s="12">
        <f t="shared" si="47"/>
        <v>0.15588471219494349</v>
      </c>
      <c r="W328" s="12">
        <f t="shared" si="48"/>
        <v>0.74588913634055598</v>
      </c>
    </row>
    <row r="329" spans="1:23" ht="28.8" outlineLevel="2" x14ac:dyDescent="0.3">
      <c r="A329" s="10" t="s">
        <v>323</v>
      </c>
      <c r="B329" s="10" t="s">
        <v>29</v>
      </c>
      <c r="C329" s="10" t="s">
        <v>62</v>
      </c>
      <c r="D329" s="10" t="s">
        <v>95</v>
      </c>
      <c r="E329" s="10"/>
      <c r="F329" s="10" t="s">
        <v>32</v>
      </c>
      <c r="G329" s="10">
        <v>1120</v>
      </c>
      <c r="H329" s="10">
        <v>3480</v>
      </c>
      <c r="I329" s="11" t="s">
        <v>96</v>
      </c>
      <c r="J329" s="11"/>
      <c r="K329" s="23">
        <v>51350000</v>
      </c>
      <c r="L329" s="23">
        <v>51350000</v>
      </c>
      <c r="M329" s="23">
        <v>0</v>
      </c>
      <c r="N329" s="23">
        <v>1700000</v>
      </c>
      <c r="O329" s="23">
        <v>0</v>
      </c>
      <c r="P329" s="23">
        <v>17898313.420000002</v>
      </c>
      <c r="Q329" s="23">
        <v>12455242.699999999</v>
      </c>
      <c r="R329" s="23">
        <v>31751686.579999998</v>
      </c>
      <c r="S329" s="23">
        <v>31751686.579999998</v>
      </c>
      <c r="T329" s="23">
        <v>31751686.579999998</v>
      </c>
      <c r="U329" s="12">
        <f t="shared" si="46"/>
        <v>0.34855527594936714</v>
      </c>
      <c r="V329" s="12">
        <f t="shared" si="47"/>
        <v>3.3106134371957155E-2</v>
      </c>
      <c r="W329" s="12">
        <f t="shared" si="48"/>
        <v>0.38166141032132428</v>
      </c>
    </row>
    <row r="330" spans="1:23" outlineLevel="1" x14ac:dyDescent="0.3">
      <c r="A330" s="44"/>
      <c r="B330" s="44"/>
      <c r="C330" s="44"/>
      <c r="D330" s="43" t="s">
        <v>498</v>
      </c>
      <c r="E330" s="44"/>
      <c r="F330" s="44"/>
      <c r="G330" s="44"/>
      <c r="H330" s="44"/>
      <c r="I330" s="45"/>
      <c r="J330" s="45"/>
      <c r="K330" s="36">
        <f t="shared" ref="K330:T330" si="62">SUBTOTAL(9,K325:K329)</f>
        <v>127493493</v>
      </c>
      <c r="L330" s="36">
        <f t="shared" si="62"/>
        <v>127493493</v>
      </c>
      <c r="M330" s="36">
        <f t="shared" si="62"/>
        <v>0</v>
      </c>
      <c r="N330" s="36">
        <f t="shared" si="62"/>
        <v>14200890.039999999</v>
      </c>
      <c r="O330" s="36">
        <f t="shared" si="62"/>
        <v>0</v>
      </c>
      <c r="P330" s="36">
        <f t="shared" si="62"/>
        <v>63628374.510000005</v>
      </c>
      <c r="Q330" s="36">
        <f t="shared" si="62"/>
        <v>21608279.25</v>
      </c>
      <c r="R330" s="36">
        <f t="shared" si="62"/>
        <v>49664228.449999996</v>
      </c>
      <c r="S330" s="36">
        <f t="shared" si="62"/>
        <v>49664228.449999996</v>
      </c>
      <c r="T330" s="36">
        <f t="shared" si="62"/>
        <v>49664228.450000003</v>
      </c>
      <c r="U330" s="37">
        <f t="shared" si="46"/>
        <v>0.49907154485131255</v>
      </c>
      <c r="V330" s="37">
        <f t="shared" si="47"/>
        <v>0.11138521430266249</v>
      </c>
      <c r="W330" s="37">
        <f t="shared" si="48"/>
        <v>0.61045675915397501</v>
      </c>
    </row>
    <row r="331" spans="1:23" ht="43.2" outlineLevel="2" x14ac:dyDescent="0.3">
      <c r="A331" s="10" t="s">
        <v>28</v>
      </c>
      <c r="B331" s="10" t="s">
        <v>29</v>
      </c>
      <c r="C331" s="10" t="s">
        <v>62</v>
      </c>
      <c r="D331" s="10" t="s">
        <v>97</v>
      </c>
      <c r="E331" s="10"/>
      <c r="F331" s="10" t="s">
        <v>32</v>
      </c>
      <c r="G331" s="10">
        <v>1120</v>
      </c>
      <c r="H331" s="10">
        <v>3480</v>
      </c>
      <c r="I331" s="11" t="s">
        <v>98</v>
      </c>
      <c r="J331" s="11" t="s">
        <v>99</v>
      </c>
      <c r="K331" s="23">
        <v>15600000</v>
      </c>
      <c r="L331" s="23">
        <v>15600000</v>
      </c>
      <c r="M331" s="23">
        <v>0</v>
      </c>
      <c r="N331" s="23">
        <v>2502000</v>
      </c>
      <c r="O331" s="23">
        <v>0</v>
      </c>
      <c r="P331" s="23">
        <v>3480140</v>
      </c>
      <c r="Q331" s="23">
        <v>0</v>
      </c>
      <c r="R331" s="23">
        <v>9617860</v>
      </c>
      <c r="S331" s="23">
        <v>9617860</v>
      </c>
      <c r="T331" s="23">
        <v>9617860</v>
      </c>
      <c r="U331" s="12">
        <f t="shared" ref="U331:U394" si="63">+P331/L331</f>
        <v>0.22308589743589743</v>
      </c>
      <c r="V331" s="12">
        <f t="shared" ref="V331:V394" si="64">+(M331+N331+O331)/L331</f>
        <v>0.16038461538461538</v>
      </c>
      <c r="W331" s="12">
        <f t="shared" ref="W331:W394" si="65">+U331+V331</f>
        <v>0.38347051282051281</v>
      </c>
    </row>
    <row r="332" spans="1:23" ht="43.2" outlineLevel="2" x14ac:dyDescent="0.3">
      <c r="A332" s="10" t="s">
        <v>217</v>
      </c>
      <c r="B332" s="10" t="s">
        <v>29</v>
      </c>
      <c r="C332" s="10" t="s">
        <v>62</v>
      </c>
      <c r="D332" s="10" t="s">
        <v>97</v>
      </c>
      <c r="E332" s="10"/>
      <c r="F332" s="10" t="s">
        <v>32</v>
      </c>
      <c r="G332" s="10">
        <v>1120</v>
      </c>
      <c r="H332" s="10">
        <v>3480</v>
      </c>
      <c r="I332" s="11" t="s">
        <v>98</v>
      </c>
      <c r="J332" s="11" t="s">
        <v>99</v>
      </c>
      <c r="K332" s="23">
        <v>27100000</v>
      </c>
      <c r="L332" s="23">
        <v>27100000</v>
      </c>
      <c r="M332" s="23">
        <v>0</v>
      </c>
      <c r="N332" s="23">
        <v>1698000</v>
      </c>
      <c r="O332" s="23">
        <v>0</v>
      </c>
      <c r="P332" s="23">
        <v>18217061.699999999</v>
      </c>
      <c r="Q332" s="23">
        <v>14717061.699999999</v>
      </c>
      <c r="R332" s="23">
        <v>7184938.2999999998</v>
      </c>
      <c r="S332" s="23">
        <v>7184938.2999999998</v>
      </c>
      <c r="T332" s="23">
        <v>7184938.3000000007</v>
      </c>
      <c r="U332" s="12">
        <f t="shared" si="63"/>
        <v>0.67221629889298895</v>
      </c>
      <c r="V332" s="12">
        <f t="shared" si="64"/>
        <v>6.2656826568265683E-2</v>
      </c>
      <c r="W332" s="12">
        <f t="shared" si="65"/>
        <v>0.73487312546125461</v>
      </c>
    </row>
    <row r="333" spans="1:23" ht="43.2" outlineLevel="2" x14ac:dyDescent="0.3">
      <c r="A333" s="10" t="s">
        <v>273</v>
      </c>
      <c r="B333" s="10" t="s">
        <v>29</v>
      </c>
      <c r="C333" s="10" t="s">
        <v>62</v>
      </c>
      <c r="D333" s="10" t="s">
        <v>97</v>
      </c>
      <c r="E333" s="10"/>
      <c r="F333" s="10" t="s">
        <v>32</v>
      </c>
      <c r="G333" s="10">
        <v>1120</v>
      </c>
      <c r="H333" s="10">
        <v>3480</v>
      </c>
      <c r="I333" s="11" t="s">
        <v>98</v>
      </c>
      <c r="J333" s="11" t="s">
        <v>99</v>
      </c>
      <c r="K333" s="23">
        <v>8710415</v>
      </c>
      <c r="L333" s="23">
        <v>8710415</v>
      </c>
      <c r="M333" s="23">
        <v>0</v>
      </c>
      <c r="N333" s="23">
        <v>1485000</v>
      </c>
      <c r="O333" s="23">
        <v>0</v>
      </c>
      <c r="P333" s="23">
        <v>1991700</v>
      </c>
      <c r="Q333" s="23">
        <v>0</v>
      </c>
      <c r="R333" s="23">
        <v>5233715</v>
      </c>
      <c r="S333" s="23">
        <v>5233715</v>
      </c>
      <c r="T333" s="23">
        <v>5233715</v>
      </c>
      <c r="U333" s="12">
        <f t="shared" si="63"/>
        <v>0.22865730278063676</v>
      </c>
      <c r="V333" s="12">
        <f t="shared" si="64"/>
        <v>0.17048556239857687</v>
      </c>
      <c r="W333" s="12">
        <f t="shared" si="65"/>
        <v>0.3991428651792136</v>
      </c>
    </row>
    <row r="334" spans="1:23" ht="43.2" outlineLevel="2" x14ac:dyDescent="0.3">
      <c r="A334" s="10" t="s">
        <v>287</v>
      </c>
      <c r="B334" s="10" t="s">
        <v>29</v>
      </c>
      <c r="C334" s="10" t="s">
        <v>62</v>
      </c>
      <c r="D334" s="10" t="s">
        <v>97</v>
      </c>
      <c r="E334" s="10"/>
      <c r="F334" s="10" t="s">
        <v>32</v>
      </c>
      <c r="G334" s="10">
        <v>1120</v>
      </c>
      <c r="H334" s="10">
        <v>3480</v>
      </c>
      <c r="I334" s="11" t="s">
        <v>98</v>
      </c>
      <c r="J334" s="11" t="s">
        <v>99</v>
      </c>
      <c r="K334" s="23">
        <v>17316769.199999999</v>
      </c>
      <c r="L334" s="23">
        <v>17316769.199999999</v>
      </c>
      <c r="M334" s="23">
        <v>0</v>
      </c>
      <c r="N334" s="23">
        <v>1597713</v>
      </c>
      <c r="O334" s="23">
        <v>0</v>
      </c>
      <c r="P334" s="23">
        <v>10367769.199999999</v>
      </c>
      <c r="Q334" s="23">
        <v>5410769.2000000002</v>
      </c>
      <c r="R334" s="23">
        <v>5351287</v>
      </c>
      <c r="S334" s="23">
        <v>5351287</v>
      </c>
      <c r="T334" s="23">
        <v>5351287</v>
      </c>
      <c r="U334" s="12">
        <f t="shared" si="63"/>
        <v>0.59871267441735032</v>
      </c>
      <c r="V334" s="12">
        <f t="shared" si="64"/>
        <v>9.2263919530670882E-2</v>
      </c>
      <c r="W334" s="12">
        <f t="shared" si="65"/>
        <v>0.69097659394802124</v>
      </c>
    </row>
    <row r="335" spans="1:23" ht="43.2" outlineLevel="2" x14ac:dyDescent="0.3">
      <c r="A335" s="10" t="s">
        <v>301</v>
      </c>
      <c r="B335" s="10" t="s">
        <v>29</v>
      </c>
      <c r="C335" s="10" t="s">
        <v>62</v>
      </c>
      <c r="D335" s="10" t="s">
        <v>97</v>
      </c>
      <c r="E335" s="10"/>
      <c r="F335" s="10" t="s">
        <v>32</v>
      </c>
      <c r="G335" s="10">
        <v>1120</v>
      </c>
      <c r="H335" s="10">
        <v>3480</v>
      </c>
      <c r="I335" s="11" t="s">
        <v>98</v>
      </c>
      <c r="J335" s="11" t="s">
        <v>99</v>
      </c>
      <c r="K335" s="23">
        <v>206681654</v>
      </c>
      <c r="L335" s="23">
        <v>206681654</v>
      </c>
      <c r="M335" s="23">
        <v>0</v>
      </c>
      <c r="N335" s="23">
        <v>10327276.09</v>
      </c>
      <c r="O335" s="23">
        <v>0</v>
      </c>
      <c r="P335" s="23">
        <v>145159708.75</v>
      </c>
      <c r="Q335" s="23">
        <v>29098561.120000001</v>
      </c>
      <c r="R335" s="23">
        <v>51194669.159999996</v>
      </c>
      <c r="S335" s="23">
        <v>51194669.159999996</v>
      </c>
      <c r="T335" s="23">
        <v>51194669.159999996</v>
      </c>
      <c r="U335" s="12">
        <f t="shared" si="63"/>
        <v>0.70233475463671291</v>
      </c>
      <c r="V335" s="12">
        <f t="shared" si="64"/>
        <v>4.9967067178589543E-2</v>
      </c>
      <c r="W335" s="12">
        <f t="shared" si="65"/>
        <v>0.75230182181530247</v>
      </c>
    </row>
    <row r="336" spans="1:23" ht="43.2" outlineLevel="2" x14ac:dyDescent="0.3">
      <c r="A336" s="10" t="s">
        <v>323</v>
      </c>
      <c r="B336" s="10" t="s">
        <v>29</v>
      </c>
      <c r="C336" s="10" t="s">
        <v>62</v>
      </c>
      <c r="D336" s="10" t="s">
        <v>97</v>
      </c>
      <c r="E336" s="10"/>
      <c r="F336" s="10" t="s">
        <v>32</v>
      </c>
      <c r="G336" s="10">
        <v>1120</v>
      </c>
      <c r="H336" s="10">
        <v>3480</v>
      </c>
      <c r="I336" s="11" t="s">
        <v>98</v>
      </c>
      <c r="J336" s="11" t="s">
        <v>99</v>
      </c>
      <c r="K336" s="23">
        <v>600000</v>
      </c>
      <c r="L336" s="23">
        <v>600000</v>
      </c>
      <c r="M336" s="23">
        <v>0</v>
      </c>
      <c r="N336" s="23">
        <v>0</v>
      </c>
      <c r="O336" s="23">
        <v>0</v>
      </c>
      <c r="P336" s="23">
        <v>0</v>
      </c>
      <c r="Q336" s="23">
        <v>0</v>
      </c>
      <c r="R336" s="23">
        <v>600000</v>
      </c>
      <c r="S336" s="23">
        <v>600000</v>
      </c>
      <c r="T336" s="23">
        <v>600000</v>
      </c>
      <c r="U336" s="12">
        <f t="shared" si="63"/>
        <v>0</v>
      </c>
      <c r="V336" s="12">
        <f t="shared" si="64"/>
        <v>0</v>
      </c>
      <c r="W336" s="12">
        <f t="shared" si="65"/>
        <v>0</v>
      </c>
    </row>
    <row r="337" spans="1:23" outlineLevel="1" x14ac:dyDescent="0.3">
      <c r="A337" s="44"/>
      <c r="B337" s="44"/>
      <c r="C337" s="44"/>
      <c r="D337" s="43" t="s">
        <v>499</v>
      </c>
      <c r="E337" s="44"/>
      <c r="F337" s="44"/>
      <c r="G337" s="44"/>
      <c r="H337" s="44"/>
      <c r="I337" s="45"/>
      <c r="J337" s="45"/>
      <c r="K337" s="36">
        <f t="shared" ref="K337:T337" si="66">SUBTOTAL(9,K331:K336)</f>
        <v>276008838.19999999</v>
      </c>
      <c r="L337" s="36">
        <f t="shared" si="66"/>
        <v>276008838.19999999</v>
      </c>
      <c r="M337" s="36">
        <f t="shared" si="66"/>
        <v>0</v>
      </c>
      <c r="N337" s="36">
        <f t="shared" si="66"/>
        <v>17609989.09</v>
      </c>
      <c r="O337" s="36">
        <f t="shared" si="66"/>
        <v>0</v>
      </c>
      <c r="P337" s="36">
        <f t="shared" si="66"/>
        <v>179216379.65000001</v>
      </c>
      <c r="Q337" s="36">
        <f t="shared" si="66"/>
        <v>49226392.019999996</v>
      </c>
      <c r="R337" s="36">
        <f t="shared" si="66"/>
        <v>79182469.459999993</v>
      </c>
      <c r="S337" s="36">
        <f t="shared" si="66"/>
        <v>79182469.459999993</v>
      </c>
      <c r="T337" s="36">
        <f t="shared" si="66"/>
        <v>79182469.459999993</v>
      </c>
      <c r="U337" s="37">
        <f t="shared" si="63"/>
        <v>0.64931391624545454</v>
      </c>
      <c r="V337" s="37">
        <f t="shared" si="64"/>
        <v>6.3802265191376037E-2</v>
      </c>
      <c r="W337" s="37">
        <f t="shared" si="65"/>
        <v>0.71311618143683053</v>
      </c>
    </row>
    <row r="338" spans="1:23" ht="28.8" outlineLevel="2" x14ac:dyDescent="0.3">
      <c r="A338" s="10" t="s">
        <v>217</v>
      </c>
      <c r="B338" s="10" t="s">
        <v>29</v>
      </c>
      <c r="C338" s="10" t="s">
        <v>62</v>
      </c>
      <c r="D338" s="10" t="s">
        <v>246</v>
      </c>
      <c r="E338" s="10"/>
      <c r="F338" s="10" t="s">
        <v>32</v>
      </c>
      <c r="G338" s="10">
        <v>1120</v>
      </c>
      <c r="H338" s="10">
        <v>3480</v>
      </c>
      <c r="I338" s="11" t="s">
        <v>247</v>
      </c>
      <c r="J338" s="11"/>
      <c r="K338" s="23">
        <v>2600000</v>
      </c>
      <c r="L338" s="23">
        <v>2600000</v>
      </c>
      <c r="M338" s="23">
        <v>0</v>
      </c>
      <c r="N338" s="23">
        <v>0</v>
      </c>
      <c r="O338" s="23">
        <v>0</v>
      </c>
      <c r="P338" s="23">
        <v>0</v>
      </c>
      <c r="Q338" s="23">
        <v>0</v>
      </c>
      <c r="R338" s="23">
        <v>2600000</v>
      </c>
      <c r="S338" s="23">
        <v>2600000</v>
      </c>
      <c r="T338" s="23">
        <v>2600000</v>
      </c>
      <c r="U338" s="12">
        <f t="shared" si="63"/>
        <v>0</v>
      </c>
      <c r="V338" s="12">
        <f t="shared" si="64"/>
        <v>0</v>
      </c>
      <c r="W338" s="12">
        <f t="shared" si="65"/>
        <v>0</v>
      </c>
    </row>
    <row r="339" spans="1:23" ht="28.8" outlineLevel="2" x14ac:dyDescent="0.3">
      <c r="A339" s="10" t="s">
        <v>323</v>
      </c>
      <c r="B339" s="10" t="s">
        <v>29</v>
      </c>
      <c r="C339" s="10" t="s">
        <v>62</v>
      </c>
      <c r="D339" s="10" t="s">
        <v>246</v>
      </c>
      <c r="E339" s="10"/>
      <c r="F339" s="10" t="s">
        <v>32</v>
      </c>
      <c r="G339" s="10">
        <v>1120</v>
      </c>
      <c r="H339" s="10">
        <v>3480</v>
      </c>
      <c r="I339" s="11" t="s">
        <v>247</v>
      </c>
      <c r="J339" s="11"/>
      <c r="K339" s="23">
        <v>0</v>
      </c>
      <c r="L339" s="23">
        <v>0</v>
      </c>
      <c r="M339" s="23">
        <v>0</v>
      </c>
      <c r="N339" s="23">
        <v>0</v>
      </c>
      <c r="O339" s="23">
        <v>0</v>
      </c>
      <c r="P339" s="23">
        <v>0</v>
      </c>
      <c r="Q339" s="23">
        <v>0</v>
      </c>
      <c r="R339" s="23">
        <v>0</v>
      </c>
      <c r="S339" s="23">
        <v>0</v>
      </c>
      <c r="T339" s="23">
        <v>0</v>
      </c>
      <c r="U339" s="12">
        <v>0</v>
      </c>
      <c r="V339" s="12">
        <v>0</v>
      </c>
      <c r="W339" s="12">
        <f t="shared" si="65"/>
        <v>0</v>
      </c>
    </row>
    <row r="340" spans="1:23" outlineLevel="1" x14ac:dyDescent="0.3">
      <c r="A340" s="44"/>
      <c r="B340" s="44"/>
      <c r="C340" s="44"/>
      <c r="D340" s="43" t="s">
        <v>500</v>
      </c>
      <c r="E340" s="44"/>
      <c r="F340" s="44"/>
      <c r="G340" s="44"/>
      <c r="H340" s="44"/>
      <c r="I340" s="45"/>
      <c r="J340" s="45"/>
      <c r="K340" s="36">
        <f t="shared" ref="K340:T340" si="67">SUBTOTAL(9,K338:K339)</f>
        <v>2600000</v>
      </c>
      <c r="L340" s="36">
        <f t="shared" si="67"/>
        <v>2600000</v>
      </c>
      <c r="M340" s="36">
        <f t="shared" si="67"/>
        <v>0</v>
      </c>
      <c r="N340" s="36">
        <f t="shared" si="67"/>
        <v>0</v>
      </c>
      <c r="O340" s="36">
        <f t="shared" si="67"/>
        <v>0</v>
      </c>
      <c r="P340" s="36">
        <f t="shared" si="67"/>
        <v>0</v>
      </c>
      <c r="Q340" s="36">
        <f t="shared" si="67"/>
        <v>0</v>
      </c>
      <c r="R340" s="36">
        <f t="shared" si="67"/>
        <v>2600000</v>
      </c>
      <c r="S340" s="36">
        <f t="shared" si="67"/>
        <v>2600000</v>
      </c>
      <c r="T340" s="36">
        <f t="shared" si="67"/>
        <v>2600000</v>
      </c>
      <c r="U340" s="37">
        <f t="shared" si="63"/>
        <v>0</v>
      </c>
      <c r="V340" s="37">
        <f t="shared" si="64"/>
        <v>0</v>
      </c>
      <c r="W340" s="37">
        <f t="shared" si="65"/>
        <v>0</v>
      </c>
    </row>
    <row r="341" spans="1:23" outlineLevel="2" x14ac:dyDescent="0.3">
      <c r="A341" s="10" t="s">
        <v>217</v>
      </c>
      <c r="B341" s="10" t="s">
        <v>29</v>
      </c>
      <c r="C341" s="10" t="s">
        <v>62</v>
      </c>
      <c r="D341" s="10" t="s">
        <v>248</v>
      </c>
      <c r="E341" s="10"/>
      <c r="F341" s="10" t="s">
        <v>32</v>
      </c>
      <c r="G341" s="10">
        <v>1310</v>
      </c>
      <c r="H341" s="10">
        <v>3480</v>
      </c>
      <c r="I341" s="11" t="s">
        <v>249</v>
      </c>
      <c r="J341" s="11"/>
      <c r="K341" s="23">
        <v>4500000</v>
      </c>
      <c r="L341" s="23">
        <v>4500000</v>
      </c>
      <c r="M341" s="23">
        <v>0</v>
      </c>
      <c r="N341" s="23">
        <v>0</v>
      </c>
      <c r="O341" s="23">
        <v>0</v>
      </c>
      <c r="P341" s="23">
        <v>94182</v>
      </c>
      <c r="Q341" s="23">
        <v>94182</v>
      </c>
      <c r="R341" s="23">
        <v>4405818</v>
      </c>
      <c r="S341" s="23">
        <v>4405818</v>
      </c>
      <c r="T341" s="23">
        <v>4405818</v>
      </c>
      <c r="U341" s="12">
        <f t="shared" si="63"/>
        <v>2.0929333333333335E-2</v>
      </c>
      <c r="V341" s="12">
        <f t="shared" si="64"/>
        <v>0</v>
      </c>
      <c r="W341" s="12">
        <f t="shared" si="65"/>
        <v>2.0929333333333335E-2</v>
      </c>
    </row>
    <row r="342" spans="1:23" outlineLevel="1" x14ac:dyDescent="0.3">
      <c r="A342" s="44"/>
      <c r="B342" s="44"/>
      <c r="C342" s="44"/>
      <c r="D342" s="43" t="s">
        <v>501</v>
      </c>
      <c r="E342" s="44"/>
      <c r="F342" s="44"/>
      <c r="G342" s="44"/>
      <c r="H342" s="44"/>
      <c r="I342" s="45"/>
      <c r="J342" s="45"/>
      <c r="K342" s="36">
        <f t="shared" ref="K342:T342" si="68">SUBTOTAL(9,K341:K341)</f>
        <v>4500000</v>
      </c>
      <c r="L342" s="36">
        <f t="shared" si="68"/>
        <v>4500000</v>
      </c>
      <c r="M342" s="36">
        <f t="shared" si="68"/>
        <v>0</v>
      </c>
      <c r="N342" s="36">
        <f t="shared" si="68"/>
        <v>0</v>
      </c>
      <c r="O342" s="36">
        <f t="shared" si="68"/>
        <v>0</v>
      </c>
      <c r="P342" s="36">
        <f t="shared" si="68"/>
        <v>94182</v>
      </c>
      <c r="Q342" s="36">
        <f t="shared" si="68"/>
        <v>94182</v>
      </c>
      <c r="R342" s="36">
        <f t="shared" si="68"/>
        <v>4405818</v>
      </c>
      <c r="S342" s="36">
        <f t="shared" si="68"/>
        <v>4405818</v>
      </c>
      <c r="T342" s="36">
        <f t="shared" si="68"/>
        <v>4405818</v>
      </c>
      <c r="U342" s="37">
        <f t="shared" si="63"/>
        <v>2.0929333333333335E-2</v>
      </c>
      <c r="V342" s="37">
        <f t="shared" si="64"/>
        <v>0</v>
      </c>
      <c r="W342" s="37">
        <f t="shared" si="65"/>
        <v>2.0929333333333335E-2</v>
      </c>
    </row>
    <row r="343" spans="1:23" ht="115.2" outlineLevel="2" x14ac:dyDescent="0.3">
      <c r="A343" s="10" t="s">
        <v>217</v>
      </c>
      <c r="B343" s="10" t="s">
        <v>29</v>
      </c>
      <c r="C343" s="10" t="s">
        <v>62</v>
      </c>
      <c r="D343" s="10" t="s">
        <v>250</v>
      </c>
      <c r="E343" s="10"/>
      <c r="F343" s="10" t="s">
        <v>32</v>
      </c>
      <c r="G343" s="10">
        <v>1120</v>
      </c>
      <c r="H343" s="10">
        <v>3480</v>
      </c>
      <c r="I343" s="11" t="s">
        <v>251</v>
      </c>
      <c r="J343" s="11"/>
      <c r="K343" s="23">
        <v>8000000</v>
      </c>
      <c r="L343" s="23">
        <v>8000000</v>
      </c>
      <c r="M343" s="23">
        <v>0</v>
      </c>
      <c r="N343" s="23">
        <v>0</v>
      </c>
      <c r="O343" s="23">
        <v>0</v>
      </c>
      <c r="P343" s="23">
        <v>3401080</v>
      </c>
      <c r="Q343" s="23">
        <v>3401080</v>
      </c>
      <c r="R343" s="23">
        <v>4598920</v>
      </c>
      <c r="S343" s="23">
        <v>4598920</v>
      </c>
      <c r="T343" s="23">
        <v>4598920</v>
      </c>
      <c r="U343" s="12">
        <f t="shared" si="63"/>
        <v>0.42513499999999999</v>
      </c>
      <c r="V343" s="12">
        <f t="shared" si="64"/>
        <v>0</v>
      </c>
      <c r="W343" s="12">
        <f t="shared" si="65"/>
        <v>0.42513499999999999</v>
      </c>
    </row>
    <row r="344" spans="1:23" outlineLevel="2" x14ac:dyDescent="0.3">
      <c r="A344" s="10" t="s">
        <v>339</v>
      </c>
      <c r="B344" s="10" t="s">
        <v>29</v>
      </c>
      <c r="C344" s="10" t="s">
        <v>62</v>
      </c>
      <c r="D344" s="10" t="s">
        <v>250</v>
      </c>
      <c r="E344" s="10"/>
      <c r="F344" s="10" t="s">
        <v>32</v>
      </c>
      <c r="G344" s="10">
        <v>1120</v>
      </c>
      <c r="H344" s="10">
        <v>3460</v>
      </c>
      <c r="I344" s="11" t="s">
        <v>344</v>
      </c>
      <c r="J344" s="11"/>
      <c r="K344" s="23">
        <v>0</v>
      </c>
      <c r="L344" s="23">
        <v>0</v>
      </c>
      <c r="M344" s="23">
        <v>0</v>
      </c>
      <c r="N344" s="23">
        <v>0</v>
      </c>
      <c r="O344" s="23">
        <v>0</v>
      </c>
      <c r="P344" s="23">
        <v>0</v>
      </c>
      <c r="Q344" s="23">
        <v>0</v>
      </c>
      <c r="R344" s="23">
        <v>0</v>
      </c>
      <c r="S344" s="23">
        <v>0</v>
      </c>
      <c r="T344" s="23">
        <v>0</v>
      </c>
      <c r="U344" s="12">
        <v>0</v>
      </c>
      <c r="V344" s="12">
        <v>0</v>
      </c>
      <c r="W344" s="12">
        <f t="shared" si="65"/>
        <v>0</v>
      </c>
    </row>
    <row r="345" spans="1:23" outlineLevel="1" x14ac:dyDescent="0.3">
      <c r="A345" s="44"/>
      <c r="B345" s="44"/>
      <c r="C345" s="44"/>
      <c r="D345" s="43" t="s">
        <v>502</v>
      </c>
      <c r="E345" s="44"/>
      <c r="F345" s="44"/>
      <c r="G345" s="44"/>
      <c r="H345" s="44"/>
      <c r="I345" s="45"/>
      <c r="J345" s="45"/>
      <c r="K345" s="36">
        <f t="shared" ref="K345:T345" si="69">SUBTOTAL(9,K343:K344)</f>
        <v>8000000</v>
      </c>
      <c r="L345" s="36">
        <f t="shared" si="69"/>
        <v>8000000</v>
      </c>
      <c r="M345" s="36">
        <f t="shared" si="69"/>
        <v>0</v>
      </c>
      <c r="N345" s="36">
        <f t="shared" si="69"/>
        <v>0</v>
      </c>
      <c r="O345" s="36">
        <f t="shared" si="69"/>
        <v>0</v>
      </c>
      <c r="P345" s="36">
        <f t="shared" si="69"/>
        <v>3401080</v>
      </c>
      <c r="Q345" s="36">
        <f t="shared" si="69"/>
        <v>3401080</v>
      </c>
      <c r="R345" s="36">
        <f t="shared" si="69"/>
        <v>4598920</v>
      </c>
      <c r="S345" s="36">
        <f t="shared" si="69"/>
        <v>4598920</v>
      </c>
      <c r="T345" s="36">
        <f t="shared" si="69"/>
        <v>4598920</v>
      </c>
      <c r="U345" s="37">
        <f t="shared" si="63"/>
        <v>0.42513499999999999</v>
      </c>
      <c r="V345" s="37">
        <f t="shared" si="64"/>
        <v>0</v>
      </c>
      <c r="W345" s="37">
        <f t="shared" si="65"/>
        <v>0.42513499999999999</v>
      </c>
    </row>
    <row r="346" spans="1:23" outlineLevel="2" x14ac:dyDescent="0.3">
      <c r="A346" s="10" t="s">
        <v>217</v>
      </c>
      <c r="B346" s="10" t="s">
        <v>29</v>
      </c>
      <c r="C346" s="10" t="s">
        <v>62</v>
      </c>
      <c r="D346" s="10" t="s">
        <v>252</v>
      </c>
      <c r="E346" s="10"/>
      <c r="F346" s="10" t="s">
        <v>32</v>
      </c>
      <c r="G346" s="10">
        <v>1120</v>
      </c>
      <c r="H346" s="10">
        <v>3480</v>
      </c>
      <c r="I346" s="11" t="s">
        <v>253</v>
      </c>
      <c r="J346" s="11"/>
      <c r="K346" s="23">
        <v>12000000</v>
      </c>
      <c r="L346" s="23">
        <v>12000000</v>
      </c>
      <c r="M346" s="23">
        <v>0</v>
      </c>
      <c r="N346" s="23">
        <v>0</v>
      </c>
      <c r="O346" s="23">
        <v>0</v>
      </c>
      <c r="P346" s="23">
        <v>6294641</v>
      </c>
      <c r="Q346" s="23">
        <v>6294641</v>
      </c>
      <c r="R346" s="23">
        <v>5705359</v>
      </c>
      <c r="S346" s="23">
        <v>5705359</v>
      </c>
      <c r="T346" s="23">
        <v>5705359</v>
      </c>
      <c r="U346" s="12">
        <f t="shared" si="63"/>
        <v>0.52455341666666666</v>
      </c>
      <c r="V346" s="12">
        <f t="shared" si="64"/>
        <v>0</v>
      </c>
      <c r="W346" s="12">
        <f t="shared" si="65"/>
        <v>0.52455341666666666</v>
      </c>
    </row>
    <row r="347" spans="1:23" outlineLevel="1" x14ac:dyDescent="0.3">
      <c r="A347" s="44"/>
      <c r="B347" s="44"/>
      <c r="C347" s="44"/>
      <c r="D347" s="43" t="s">
        <v>503</v>
      </c>
      <c r="E347" s="44"/>
      <c r="F347" s="44"/>
      <c r="G347" s="44"/>
      <c r="H347" s="44"/>
      <c r="I347" s="45"/>
      <c r="J347" s="45"/>
      <c r="K347" s="36">
        <f t="shared" ref="K347:T347" si="70">SUBTOTAL(9,K346:K346)</f>
        <v>12000000</v>
      </c>
      <c r="L347" s="36">
        <f t="shared" si="70"/>
        <v>12000000</v>
      </c>
      <c r="M347" s="36">
        <f t="shared" si="70"/>
        <v>0</v>
      </c>
      <c r="N347" s="36">
        <f t="shared" si="70"/>
        <v>0</v>
      </c>
      <c r="O347" s="36">
        <f t="shared" si="70"/>
        <v>0</v>
      </c>
      <c r="P347" s="36">
        <f t="shared" si="70"/>
        <v>6294641</v>
      </c>
      <c r="Q347" s="36">
        <f t="shared" si="70"/>
        <v>6294641</v>
      </c>
      <c r="R347" s="36">
        <f t="shared" si="70"/>
        <v>5705359</v>
      </c>
      <c r="S347" s="36">
        <f t="shared" si="70"/>
        <v>5705359</v>
      </c>
      <c r="T347" s="36">
        <f t="shared" si="70"/>
        <v>5705359</v>
      </c>
      <c r="U347" s="37">
        <f t="shared" si="63"/>
        <v>0.52455341666666666</v>
      </c>
      <c r="V347" s="37">
        <f t="shared" si="64"/>
        <v>0</v>
      </c>
      <c r="W347" s="37">
        <f t="shared" si="65"/>
        <v>0.52455341666666666</v>
      </c>
    </row>
    <row r="348" spans="1:23" ht="115.2" outlineLevel="2" x14ac:dyDescent="0.3">
      <c r="A348" s="10" t="s">
        <v>28</v>
      </c>
      <c r="B348" s="10" t="s">
        <v>29</v>
      </c>
      <c r="C348" s="10" t="s">
        <v>62</v>
      </c>
      <c r="D348" s="10" t="s">
        <v>100</v>
      </c>
      <c r="E348" s="10"/>
      <c r="F348" s="10" t="s">
        <v>32</v>
      </c>
      <c r="G348" s="10">
        <v>1120</v>
      </c>
      <c r="H348" s="10">
        <v>3480</v>
      </c>
      <c r="I348" s="11" t="s">
        <v>101</v>
      </c>
      <c r="J348" s="11"/>
      <c r="K348" s="23">
        <v>2500000</v>
      </c>
      <c r="L348" s="23">
        <v>2500000</v>
      </c>
      <c r="M348" s="23">
        <v>0</v>
      </c>
      <c r="N348" s="23">
        <v>0</v>
      </c>
      <c r="O348" s="23">
        <v>0</v>
      </c>
      <c r="P348" s="23">
        <v>2205000</v>
      </c>
      <c r="Q348" s="23">
        <v>2205000</v>
      </c>
      <c r="R348" s="23">
        <v>295000</v>
      </c>
      <c r="S348" s="23">
        <v>295000</v>
      </c>
      <c r="T348" s="23">
        <v>295000</v>
      </c>
      <c r="U348" s="12">
        <f t="shared" si="63"/>
        <v>0.88200000000000001</v>
      </c>
      <c r="V348" s="12">
        <f t="shared" si="64"/>
        <v>0</v>
      </c>
      <c r="W348" s="12">
        <f t="shared" si="65"/>
        <v>0.88200000000000001</v>
      </c>
    </row>
    <row r="349" spans="1:23" ht="100.8" outlineLevel="2" x14ac:dyDescent="0.3">
      <c r="A349" s="10" t="s">
        <v>317</v>
      </c>
      <c r="B349" s="10" t="s">
        <v>29</v>
      </c>
      <c r="C349" s="10" t="s">
        <v>62</v>
      </c>
      <c r="D349" s="10" t="s">
        <v>100</v>
      </c>
      <c r="E349" s="10"/>
      <c r="F349" s="10" t="s">
        <v>32</v>
      </c>
      <c r="G349" s="10">
        <v>1120</v>
      </c>
      <c r="H349" s="10">
        <v>3480</v>
      </c>
      <c r="I349" s="11" t="s">
        <v>320</v>
      </c>
      <c r="J349" s="11"/>
      <c r="K349" s="23">
        <v>15000000</v>
      </c>
      <c r="L349" s="23">
        <v>15000000</v>
      </c>
      <c r="M349" s="23">
        <v>0</v>
      </c>
      <c r="N349" s="23">
        <v>0</v>
      </c>
      <c r="O349" s="23">
        <v>0</v>
      </c>
      <c r="P349" s="23">
        <v>0</v>
      </c>
      <c r="Q349" s="23">
        <v>0</v>
      </c>
      <c r="R349" s="23">
        <v>15000000</v>
      </c>
      <c r="S349" s="23">
        <v>15000000</v>
      </c>
      <c r="T349" s="23">
        <v>15000000</v>
      </c>
      <c r="U349" s="12">
        <f t="shared" si="63"/>
        <v>0</v>
      </c>
      <c r="V349" s="12">
        <f t="shared" si="64"/>
        <v>0</v>
      </c>
      <c r="W349" s="12">
        <f t="shared" si="65"/>
        <v>0</v>
      </c>
    </row>
    <row r="350" spans="1:23" outlineLevel="1" x14ac:dyDescent="0.3">
      <c r="A350" s="44"/>
      <c r="B350" s="44"/>
      <c r="C350" s="44"/>
      <c r="D350" s="43" t="s">
        <v>504</v>
      </c>
      <c r="E350" s="44"/>
      <c r="F350" s="44"/>
      <c r="G350" s="44"/>
      <c r="H350" s="44"/>
      <c r="I350" s="45"/>
      <c r="J350" s="45"/>
      <c r="K350" s="36">
        <f t="shared" ref="K350:T350" si="71">SUBTOTAL(9,K348:K349)</f>
        <v>17500000</v>
      </c>
      <c r="L350" s="36">
        <f t="shared" si="71"/>
        <v>17500000</v>
      </c>
      <c r="M350" s="36">
        <f t="shared" si="71"/>
        <v>0</v>
      </c>
      <c r="N350" s="36">
        <f t="shared" si="71"/>
        <v>0</v>
      </c>
      <c r="O350" s="36">
        <f t="shared" si="71"/>
        <v>0</v>
      </c>
      <c r="P350" s="36">
        <f t="shared" si="71"/>
        <v>2205000</v>
      </c>
      <c r="Q350" s="36">
        <f t="shared" si="71"/>
        <v>2205000</v>
      </c>
      <c r="R350" s="36">
        <f t="shared" si="71"/>
        <v>15295000</v>
      </c>
      <c r="S350" s="36">
        <f t="shared" si="71"/>
        <v>15295000</v>
      </c>
      <c r="T350" s="36">
        <f t="shared" si="71"/>
        <v>15295000</v>
      </c>
      <c r="U350" s="37">
        <f t="shared" si="63"/>
        <v>0.126</v>
      </c>
      <c r="V350" s="37">
        <f t="shared" si="64"/>
        <v>0</v>
      </c>
      <c r="W350" s="37">
        <f t="shared" si="65"/>
        <v>0.126</v>
      </c>
    </row>
    <row r="351" spans="1:23" outlineLevel="2" x14ac:dyDescent="0.3">
      <c r="A351" s="10" t="s">
        <v>217</v>
      </c>
      <c r="B351" s="10" t="s">
        <v>29</v>
      </c>
      <c r="C351" s="10" t="s">
        <v>103</v>
      </c>
      <c r="D351" s="10" t="s">
        <v>254</v>
      </c>
      <c r="E351" s="10"/>
      <c r="F351" s="10" t="s">
        <v>32</v>
      </c>
      <c r="G351" s="10">
        <v>1120</v>
      </c>
      <c r="H351" s="10">
        <v>3480</v>
      </c>
      <c r="I351" s="11" t="s">
        <v>255</v>
      </c>
      <c r="J351" s="11"/>
      <c r="K351" s="23">
        <v>297027204</v>
      </c>
      <c r="L351" s="23">
        <v>297027204</v>
      </c>
      <c r="M351" s="23">
        <v>0</v>
      </c>
      <c r="N351" s="23">
        <v>0</v>
      </c>
      <c r="O351" s="23">
        <v>0</v>
      </c>
      <c r="P351" s="23">
        <v>158687475.13</v>
      </c>
      <c r="Q351" s="23">
        <v>158687475.13</v>
      </c>
      <c r="R351" s="23">
        <v>138339728.87</v>
      </c>
      <c r="S351" s="23">
        <v>138339728.87</v>
      </c>
      <c r="T351" s="23">
        <v>138339728.87</v>
      </c>
      <c r="U351" s="12">
        <f t="shared" si="63"/>
        <v>0.53425232770935016</v>
      </c>
      <c r="V351" s="12">
        <f t="shared" si="64"/>
        <v>0</v>
      </c>
      <c r="W351" s="12">
        <f t="shared" si="65"/>
        <v>0.53425232770935016</v>
      </c>
    </row>
    <row r="352" spans="1:23" outlineLevel="2" x14ac:dyDescent="0.3">
      <c r="A352" s="10" t="s">
        <v>323</v>
      </c>
      <c r="B352" s="10" t="s">
        <v>29</v>
      </c>
      <c r="C352" s="10" t="s">
        <v>103</v>
      </c>
      <c r="D352" s="10" t="s">
        <v>254</v>
      </c>
      <c r="E352" s="10"/>
      <c r="F352" s="10" t="s">
        <v>32</v>
      </c>
      <c r="G352" s="10">
        <v>1120</v>
      </c>
      <c r="H352" s="10">
        <v>3480</v>
      </c>
      <c r="I352" s="11" t="s">
        <v>255</v>
      </c>
      <c r="J352" s="11"/>
      <c r="K352" s="23">
        <v>48000</v>
      </c>
      <c r="L352" s="23">
        <v>48000</v>
      </c>
      <c r="M352" s="23">
        <v>0</v>
      </c>
      <c r="N352" s="23">
        <v>0</v>
      </c>
      <c r="O352" s="23">
        <v>0</v>
      </c>
      <c r="P352" s="23">
        <v>48000</v>
      </c>
      <c r="Q352" s="23">
        <v>48000</v>
      </c>
      <c r="R352" s="23">
        <v>0</v>
      </c>
      <c r="S352" s="23">
        <v>0</v>
      </c>
      <c r="T352" s="23">
        <v>0</v>
      </c>
      <c r="U352" s="12">
        <f t="shared" si="63"/>
        <v>1</v>
      </c>
      <c r="V352" s="12">
        <f t="shared" si="64"/>
        <v>0</v>
      </c>
      <c r="W352" s="12">
        <f t="shared" si="65"/>
        <v>1</v>
      </c>
    </row>
    <row r="353" spans="1:23" outlineLevel="1" x14ac:dyDescent="0.3">
      <c r="A353" s="44"/>
      <c r="B353" s="44"/>
      <c r="C353" s="44"/>
      <c r="D353" s="43" t="s">
        <v>505</v>
      </c>
      <c r="E353" s="44"/>
      <c r="F353" s="44"/>
      <c r="G353" s="44"/>
      <c r="H353" s="44"/>
      <c r="I353" s="45"/>
      <c r="J353" s="45"/>
      <c r="K353" s="36">
        <f t="shared" ref="K353:T353" si="72">SUBTOTAL(9,K351:K352)</f>
        <v>297075204</v>
      </c>
      <c r="L353" s="36">
        <f t="shared" si="72"/>
        <v>297075204</v>
      </c>
      <c r="M353" s="36">
        <f t="shared" si="72"/>
        <v>0</v>
      </c>
      <c r="N353" s="36">
        <f t="shared" si="72"/>
        <v>0</v>
      </c>
      <c r="O353" s="36">
        <f t="shared" si="72"/>
        <v>0</v>
      </c>
      <c r="P353" s="36">
        <f t="shared" si="72"/>
        <v>158735475.13</v>
      </c>
      <c r="Q353" s="36">
        <f t="shared" si="72"/>
        <v>158735475.13</v>
      </c>
      <c r="R353" s="36">
        <f t="shared" si="72"/>
        <v>138339728.87</v>
      </c>
      <c r="S353" s="36">
        <f t="shared" si="72"/>
        <v>138339728.87</v>
      </c>
      <c r="T353" s="36">
        <f t="shared" si="72"/>
        <v>138339728.87</v>
      </c>
      <c r="U353" s="37">
        <f t="shared" si="63"/>
        <v>0.53432758100538069</v>
      </c>
      <c r="V353" s="37">
        <f t="shared" si="64"/>
        <v>0</v>
      </c>
      <c r="W353" s="37">
        <f t="shared" si="65"/>
        <v>0.53432758100538069</v>
      </c>
    </row>
    <row r="354" spans="1:23" ht="28.8" outlineLevel="2" x14ac:dyDescent="0.3">
      <c r="A354" s="10" t="s">
        <v>28</v>
      </c>
      <c r="B354" s="10" t="s">
        <v>29</v>
      </c>
      <c r="C354" s="10" t="s">
        <v>103</v>
      </c>
      <c r="D354" s="10" t="s">
        <v>104</v>
      </c>
      <c r="E354" s="10"/>
      <c r="F354" s="10" t="s">
        <v>32</v>
      </c>
      <c r="G354" s="10">
        <v>1120</v>
      </c>
      <c r="H354" s="10">
        <v>3480</v>
      </c>
      <c r="I354" s="11" t="s">
        <v>105</v>
      </c>
      <c r="J354" s="11"/>
      <c r="K354" s="23">
        <v>291810</v>
      </c>
      <c r="L354" s="23">
        <v>291810</v>
      </c>
      <c r="M354" s="23">
        <v>0</v>
      </c>
      <c r="N354" s="23">
        <v>0</v>
      </c>
      <c r="O354" s="23">
        <v>0</v>
      </c>
      <c r="P354" s="23">
        <v>266496</v>
      </c>
      <c r="Q354" s="23">
        <v>266496</v>
      </c>
      <c r="R354" s="23">
        <v>25314</v>
      </c>
      <c r="S354" s="23">
        <v>25314</v>
      </c>
      <c r="T354" s="23">
        <v>25314</v>
      </c>
      <c r="U354" s="12">
        <f t="shared" si="63"/>
        <v>0.91325177341420782</v>
      </c>
      <c r="V354" s="12">
        <f t="shared" si="64"/>
        <v>0</v>
      </c>
      <c r="W354" s="12">
        <f t="shared" si="65"/>
        <v>0.91325177341420782</v>
      </c>
    </row>
    <row r="355" spans="1:23" ht="28.8" outlineLevel="2" x14ac:dyDescent="0.3">
      <c r="A355" s="10" t="s">
        <v>217</v>
      </c>
      <c r="B355" s="10" t="s">
        <v>29</v>
      </c>
      <c r="C355" s="10" t="s">
        <v>103</v>
      </c>
      <c r="D355" s="10" t="s">
        <v>104</v>
      </c>
      <c r="E355" s="10"/>
      <c r="F355" s="10" t="s">
        <v>32</v>
      </c>
      <c r="G355" s="10">
        <v>1120</v>
      </c>
      <c r="H355" s="10">
        <v>3480</v>
      </c>
      <c r="I355" s="11" t="s">
        <v>105</v>
      </c>
      <c r="J355" s="11"/>
      <c r="K355" s="23">
        <v>2448651</v>
      </c>
      <c r="L355" s="23">
        <v>2448651</v>
      </c>
      <c r="M355" s="23">
        <v>0</v>
      </c>
      <c r="N355" s="23">
        <v>0</v>
      </c>
      <c r="O355" s="23">
        <v>0</v>
      </c>
      <c r="P355" s="23">
        <v>1053706</v>
      </c>
      <c r="Q355" s="23">
        <v>808636</v>
      </c>
      <c r="R355" s="23">
        <v>1394945</v>
      </c>
      <c r="S355" s="23">
        <v>1394945</v>
      </c>
      <c r="T355" s="23">
        <v>1394945</v>
      </c>
      <c r="U355" s="12">
        <f t="shared" si="63"/>
        <v>0.43032102165641406</v>
      </c>
      <c r="V355" s="12">
        <f t="shared" si="64"/>
        <v>0</v>
      </c>
      <c r="W355" s="12">
        <f t="shared" si="65"/>
        <v>0.43032102165641406</v>
      </c>
    </row>
    <row r="356" spans="1:23" ht="28.8" outlineLevel="2" x14ac:dyDescent="0.3">
      <c r="A356" s="10" t="s">
        <v>273</v>
      </c>
      <c r="B356" s="10" t="s">
        <v>29</v>
      </c>
      <c r="C356" s="10" t="s">
        <v>103</v>
      </c>
      <c r="D356" s="10" t="s">
        <v>104</v>
      </c>
      <c r="E356" s="10"/>
      <c r="F356" s="10" t="s">
        <v>32</v>
      </c>
      <c r="G356" s="10">
        <v>1120</v>
      </c>
      <c r="H356" s="10">
        <v>3480</v>
      </c>
      <c r="I356" s="11" t="s">
        <v>105</v>
      </c>
      <c r="J356" s="11"/>
      <c r="K356" s="23">
        <v>0</v>
      </c>
      <c r="L356" s="23">
        <v>0</v>
      </c>
      <c r="M356" s="23">
        <v>0</v>
      </c>
      <c r="N356" s="23">
        <v>0</v>
      </c>
      <c r="O356" s="23">
        <v>0</v>
      </c>
      <c r="P356" s="23">
        <v>0</v>
      </c>
      <c r="Q356" s="23">
        <v>0</v>
      </c>
      <c r="R356" s="23">
        <v>0</v>
      </c>
      <c r="S356" s="23">
        <v>0</v>
      </c>
      <c r="T356" s="23">
        <v>0</v>
      </c>
      <c r="U356" s="12">
        <v>0</v>
      </c>
      <c r="V356" s="12">
        <v>0</v>
      </c>
      <c r="W356" s="12">
        <f t="shared" si="65"/>
        <v>0</v>
      </c>
    </row>
    <row r="357" spans="1:23" ht="28.8" outlineLevel="2" x14ac:dyDescent="0.3">
      <c r="A357" s="10" t="s">
        <v>287</v>
      </c>
      <c r="B357" s="10" t="s">
        <v>29</v>
      </c>
      <c r="C357" s="10" t="s">
        <v>103</v>
      </c>
      <c r="D357" s="10" t="s">
        <v>104</v>
      </c>
      <c r="E357" s="10"/>
      <c r="F357" s="10" t="s">
        <v>32</v>
      </c>
      <c r="G357" s="10">
        <v>1120</v>
      </c>
      <c r="H357" s="10">
        <v>3480</v>
      </c>
      <c r="I357" s="11" t="s">
        <v>105</v>
      </c>
      <c r="J357" s="11"/>
      <c r="K357" s="23">
        <v>0</v>
      </c>
      <c r="L357" s="23">
        <v>0</v>
      </c>
      <c r="M357" s="23">
        <v>0</v>
      </c>
      <c r="N357" s="23">
        <v>0</v>
      </c>
      <c r="O357" s="23">
        <v>0</v>
      </c>
      <c r="P357" s="23">
        <v>0</v>
      </c>
      <c r="Q357" s="23">
        <v>0</v>
      </c>
      <c r="R357" s="23">
        <v>0</v>
      </c>
      <c r="S357" s="23">
        <v>0</v>
      </c>
      <c r="T357" s="23">
        <v>0</v>
      </c>
      <c r="U357" s="12">
        <v>0</v>
      </c>
      <c r="V357" s="12">
        <v>0</v>
      </c>
      <c r="W357" s="12">
        <f t="shared" si="65"/>
        <v>0</v>
      </c>
    </row>
    <row r="358" spans="1:23" ht="28.8" outlineLevel="2" x14ac:dyDescent="0.3">
      <c r="A358" s="10" t="s">
        <v>323</v>
      </c>
      <c r="B358" s="10" t="s">
        <v>29</v>
      </c>
      <c r="C358" s="10" t="s">
        <v>103</v>
      </c>
      <c r="D358" s="10" t="s">
        <v>104</v>
      </c>
      <c r="E358" s="10"/>
      <c r="F358" s="10" t="s">
        <v>32</v>
      </c>
      <c r="G358" s="10">
        <v>1120</v>
      </c>
      <c r="H358" s="10">
        <v>3480</v>
      </c>
      <c r="I358" s="11" t="s">
        <v>105</v>
      </c>
      <c r="J358" s="11"/>
      <c r="K358" s="23">
        <v>2079750</v>
      </c>
      <c r="L358" s="23">
        <v>2079750</v>
      </c>
      <c r="M358" s="23">
        <v>0</v>
      </c>
      <c r="N358" s="23">
        <v>0</v>
      </c>
      <c r="O358" s="23">
        <v>0</v>
      </c>
      <c r="P358" s="23">
        <v>1878015</v>
      </c>
      <c r="Q358" s="23">
        <v>1878015</v>
      </c>
      <c r="R358" s="23">
        <v>201735</v>
      </c>
      <c r="S358" s="23">
        <v>201735</v>
      </c>
      <c r="T358" s="23">
        <v>201735</v>
      </c>
      <c r="U358" s="12">
        <f t="shared" si="63"/>
        <v>0.9030003606202669</v>
      </c>
      <c r="V358" s="12">
        <f t="shared" si="64"/>
        <v>0</v>
      </c>
      <c r="W358" s="12">
        <f t="shared" si="65"/>
        <v>0.9030003606202669</v>
      </c>
    </row>
    <row r="359" spans="1:23" outlineLevel="1" x14ac:dyDescent="0.3">
      <c r="A359" s="44"/>
      <c r="B359" s="44"/>
      <c r="C359" s="44"/>
      <c r="D359" s="43" t="s">
        <v>506</v>
      </c>
      <c r="E359" s="44"/>
      <c r="F359" s="44"/>
      <c r="G359" s="44"/>
      <c r="H359" s="44"/>
      <c r="I359" s="45"/>
      <c r="J359" s="45"/>
      <c r="K359" s="36">
        <f t="shared" ref="K359:T359" si="73">SUBTOTAL(9,K354:K358)</f>
        <v>4820211</v>
      </c>
      <c r="L359" s="36">
        <f t="shared" si="73"/>
        <v>4820211</v>
      </c>
      <c r="M359" s="36">
        <f t="shared" si="73"/>
        <v>0</v>
      </c>
      <c r="N359" s="36">
        <f t="shared" si="73"/>
        <v>0</v>
      </c>
      <c r="O359" s="36">
        <f t="shared" si="73"/>
        <v>0</v>
      </c>
      <c r="P359" s="36">
        <f t="shared" si="73"/>
        <v>3198217</v>
      </c>
      <c r="Q359" s="36">
        <f t="shared" si="73"/>
        <v>2953147</v>
      </c>
      <c r="R359" s="36">
        <f t="shared" si="73"/>
        <v>1621994</v>
      </c>
      <c r="S359" s="36">
        <f t="shared" si="73"/>
        <v>1621994</v>
      </c>
      <c r="T359" s="36">
        <f t="shared" si="73"/>
        <v>1621994</v>
      </c>
      <c r="U359" s="37">
        <f t="shared" si="63"/>
        <v>0.6635014525297751</v>
      </c>
      <c r="V359" s="37">
        <f t="shared" si="64"/>
        <v>0</v>
      </c>
      <c r="W359" s="37">
        <f t="shared" si="65"/>
        <v>0.6635014525297751</v>
      </c>
    </row>
    <row r="360" spans="1:23" outlineLevel="2" x14ac:dyDescent="0.3">
      <c r="A360" s="10" t="s">
        <v>28</v>
      </c>
      <c r="B360" s="10" t="s">
        <v>29</v>
      </c>
      <c r="C360" s="10" t="s">
        <v>103</v>
      </c>
      <c r="D360" s="10" t="s">
        <v>106</v>
      </c>
      <c r="E360" s="10"/>
      <c r="F360" s="10" t="s">
        <v>32</v>
      </c>
      <c r="G360" s="10">
        <v>1120</v>
      </c>
      <c r="H360" s="10">
        <v>3480</v>
      </c>
      <c r="I360" s="11" t="s">
        <v>107</v>
      </c>
      <c r="J360" s="11"/>
      <c r="K360" s="23">
        <v>52568623</v>
      </c>
      <c r="L360" s="23">
        <v>52568623</v>
      </c>
      <c r="M360" s="23">
        <v>0</v>
      </c>
      <c r="N360" s="23">
        <v>1773835.09</v>
      </c>
      <c r="O360" s="23">
        <v>0</v>
      </c>
      <c r="P360" s="23">
        <v>40290113.270000003</v>
      </c>
      <c r="Q360" s="23">
        <v>1605950</v>
      </c>
      <c r="R360" s="23">
        <v>10504674.640000001</v>
      </c>
      <c r="S360" s="23">
        <v>10504674.640000001</v>
      </c>
      <c r="T360" s="23">
        <v>10504674.639999993</v>
      </c>
      <c r="U360" s="12">
        <f t="shared" si="63"/>
        <v>0.76642892605347501</v>
      </c>
      <c r="V360" s="12">
        <f t="shared" si="64"/>
        <v>3.3743229112164493E-2</v>
      </c>
      <c r="W360" s="12">
        <f t="shared" si="65"/>
        <v>0.80017215516563955</v>
      </c>
    </row>
    <row r="361" spans="1:23" outlineLevel="2" x14ac:dyDescent="0.3">
      <c r="A361" s="10" t="s">
        <v>217</v>
      </c>
      <c r="B361" s="10" t="s">
        <v>29</v>
      </c>
      <c r="C361" s="10" t="s">
        <v>103</v>
      </c>
      <c r="D361" s="10" t="s">
        <v>106</v>
      </c>
      <c r="E361" s="10"/>
      <c r="F361" s="10" t="s">
        <v>32</v>
      </c>
      <c r="G361" s="10">
        <v>1120</v>
      </c>
      <c r="H361" s="10">
        <v>3480</v>
      </c>
      <c r="I361" s="11" t="s">
        <v>107</v>
      </c>
      <c r="J361" s="11"/>
      <c r="K361" s="23">
        <v>25499037</v>
      </c>
      <c r="L361" s="23">
        <v>25499037</v>
      </c>
      <c r="M361" s="23">
        <v>0</v>
      </c>
      <c r="N361" s="23">
        <v>4967569.04</v>
      </c>
      <c r="O361" s="23">
        <v>0</v>
      </c>
      <c r="P361" s="23">
        <v>12275644.52</v>
      </c>
      <c r="Q361" s="23">
        <v>1448081.1</v>
      </c>
      <c r="R361" s="23">
        <v>8255823.4400000004</v>
      </c>
      <c r="S361" s="23">
        <v>8255823.4400000004</v>
      </c>
      <c r="T361" s="23">
        <v>8255823.4400000013</v>
      </c>
      <c r="U361" s="12">
        <f t="shared" si="63"/>
        <v>0.48141600484755559</v>
      </c>
      <c r="V361" s="12">
        <f t="shared" si="64"/>
        <v>0.19481398611249515</v>
      </c>
      <c r="W361" s="12">
        <f t="shared" si="65"/>
        <v>0.67622999096005076</v>
      </c>
    </row>
    <row r="362" spans="1:23" outlineLevel="2" x14ac:dyDescent="0.3">
      <c r="A362" s="10" t="s">
        <v>273</v>
      </c>
      <c r="B362" s="10" t="s">
        <v>29</v>
      </c>
      <c r="C362" s="10" t="s">
        <v>103</v>
      </c>
      <c r="D362" s="10" t="s">
        <v>106</v>
      </c>
      <c r="E362" s="10"/>
      <c r="F362" s="10" t="s">
        <v>32</v>
      </c>
      <c r="G362" s="10">
        <v>1120</v>
      </c>
      <c r="H362" s="10">
        <v>3480</v>
      </c>
      <c r="I362" s="11" t="s">
        <v>107</v>
      </c>
      <c r="J362" s="11"/>
      <c r="K362" s="23">
        <v>58543493</v>
      </c>
      <c r="L362" s="23">
        <v>58543493</v>
      </c>
      <c r="M362" s="23">
        <v>0</v>
      </c>
      <c r="N362" s="23">
        <v>7477161</v>
      </c>
      <c r="O362" s="23">
        <v>0</v>
      </c>
      <c r="P362" s="23">
        <v>33104100.739999998</v>
      </c>
      <c r="Q362" s="23">
        <v>4107105</v>
      </c>
      <c r="R362" s="23">
        <v>17962231.260000002</v>
      </c>
      <c r="S362" s="23">
        <v>17962231.260000002</v>
      </c>
      <c r="T362" s="23">
        <v>17962231.260000002</v>
      </c>
      <c r="U362" s="12">
        <f t="shared" si="63"/>
        <v>0.56546166010285714</v>
      </c>
      <c r="V362" s="12">
        <f t="shared" si="64"/>
        <v>0.12771976212625372</v>
      </c>
      <c r="W362" s="12">
        <f t="shared" si="65"/>
        <v>0.69318142222911083</v>
      </c>
    </row>
    <row r="363" spans="1:23" outlineLevel="2" x14ac:dyDescent="0.3">
      <c r="A363" s="10" t="s">
        <v>287</v>
      </c>
      <c r="B363" s="10" t="s">
        <v>29</v>
      </c>
      <c r="C363" s="10" t="s">
        <v>103</v>
      </c>
      <c r="D363" s="10" t="s">
        <v>106</v>
      </c>
      <c r="E363" s="10"/>
      <c r="F363" s="10" t="s">
        <v>32</v>
      </c>
      <c r="G363" s="10">
        <v>1120</v>
      </c>
      <c r="H363" s="10">
        <v>3480</v>
      </c>
      <c r="I363" s="11" t="s">
        <v>107</v>
      </c>
      <c r="J363" s="11"/>
      <c r="K363" s="23">
        <v>14377587</v>
      </c>
      <c r="L363" s="23">
        <v>14377587</v>
      </c>
      <c r="M363" s="23">
        <v>2438200.81</v>
      </c>
      <c r="N363" s="23">
        <v>841990.65</v>
      </c>
      <c r="O363" s="23">
        <v>0</v>
      </c>
      <c r="P363" s="23">
        <v>4621050.2300000004</v>
      </c>
      <c r="Q363" s="23">
        <v>1948117.31</v>
      </c>
      <c r="R363" s="23">
        <v>6476345.3099999996</v>
      </c>
      <c r="S363" s="23">
        <v>6476345.3099999996</v>
      </c>
      <c r="T363" s="23">
        <v>6476345.3099999987</v>
      </c>
      <c r="U363" s="12">
        <f t="shared" si="63"/>
        <v>0.32140652183151458</v>
      </c>
      <c r="V363" s="12">
        <f t="shared" si="64"/>
        <v>0.2281461736242667</v>
      </c>
      <c r="W363" s="12">
        <f t="shared" si="65"/>
        <v>0.54955269545578123</v>
      </c>
    </row>
    <row r="364" spans="1:23" outlineLevel="2" x14ac:dyDescent="0.3">
      <c r="A364" s="10" t="s">
        <v>301</v>
      </c>
      <c r="B364" s="10" t="s">
        <v>29</v>
      </c>
      <c r="C364" s="10" t="s">
        <v>103</v>
      </c>
      <c r="D364" s="10" t="s">
        <v>106</v>
      </c>
      <c r="E364" s="10"/>
      <c r="F364" s="10" t="s">
        <v>32</v>
      </c>
      <c r="G364" s="10">
        <v>1120</v>
      </c>
      <c r="H364" s="10">
        <v>3480</v>
      </c>
      <c r="I364" s="11" t="s">
        <v>107</v>
      </c>
      <c r="J364" s="11"/>
      <c r="K364" s="23">
        <v>14623817</v>
      </c>
      <c r="L364" s="23">
        <v>14623817</v>
      </c>
      <c r="M364" s="23">
        <v>1353175.2</v>
      </c>
      <c r="N364" s="23">
        <v>0</v>
      </c>
      <c r="O364" s="23">
        <v>0</v>
      </c>
      <c r="P364" s="23">
        <v>0</v>
      </c>
      <c r="Q364" s="23">
        <v>0</v>
      </c>
      <c r="R364" s="23">
        <v>13270641.800000001</v>
      </c>
      <c r="S364" s="23">
        <v>13270641.800000001</v>
      </c>
      <c r="T364" s="23">
        <v>13270641.800000001</v>
      </c>
      <c r="U364" s="12">
        <f t="shared" si="63"/>
        <v>0</v>
      </c>
      <c r="V364" s="12">
        <f t="shared" si="64"/>
        <v>9.2532284833706541E-2</v>
      </c>
      <c r="W364" s="12">
        <f t="shared" si="65"/>
        <v>9.2532284833706541E-2</v>
      </c>
    </row>
    <row r="365" spans="1:23" outlineLevel="2" x14ac:dyDescent="0.3">
      <c r="A365" s="10" t="s">
        <v>317</v>
      </c>
      <c r="B365" s="10" t="s">
        <v>29</v>
      </c>
      <c r="C365" s="10" t="s">
        <v>103</v>
      </c>
      <c r="D365" s="10" t="s">
        <v>106</v>
      </c>
      <c r="E365" s="10"/>
      <c r="F365" s="10" t="s">
        <v>32</v>
      </c>
      <c r="G365" s="10">
        <v>1120</v>
      </c>
      <c r="H365" s="10">
        <v>3480</v>
      </c>
      <c r="I365" s="11" t="s">
        <v>107</v>
      </c>
      <c r="J365" s="11"/>
      <c r="K365" s="23">
        <v>598800</v>
      </c>
      <c r="L365" s="23">
        <v>598800</v>
      </c>
      <c r="M365" s="23">
        <v>0</v>
      </c>
      <c r="N365" s="23">
        <v>0</v>
      </c>
      <c r="O365" s="23">
        <v>0</v>
      </c>
      <c r="P365" s="23">
        <v>598800</v>
      </c>
      <c r="Q365" s="23">
        <v>598800</v>
      </c>
      <c r="R365" s="23">
        <v>0</v>
      </c>
      <c r="S365" s="23">
        <v>0</v>
      </c>
      <c r="T365" s="23">
        <v>0</v>
      </c>
      <c r="U365" s="12">
        <f t="shared" si="63"/>
        <v>1</v>
      </c>
      <c r="V365" s="12">
        <f t="shared" si="64"/>
        <v>0</v>
      </c>
      <c r="W365" s="12">
        <f t="shared" si="65"/>
        <v>1</v>
      </c>
    </row>
    <row r="366" spans="1:23" outlineLevel="2" x14ac:dyDescent="0.3">
      <c r="A366" s="10" t="s">
        <v>323</v>
      </c>
      <c r="B366" s="10" t="s">
        <v>29</v>
      </c>
      <c r="C366" s="10" t="s">
        <v>103</v>
      </c>
      <c r="D366" s="10" t="s">
        <v>106</v>
      </c>
      <c r="E366" s="10"/>
      <c r="F366" s="10" t="s">
        <v>32</v>
      </c>
      <c r="G366" s="10">
        <v>1120</v>
      </c>
      <c r="H366" s="10">
        <v>3480</v>
      </c>
      <c r="I366" s="11" t="s">
        <v>107</v>
      </c>
      <c r="J366" s="11"/>
      <c r="K366" s="23">
        <v>92235463</v>
      </c>
      <c r="L366" s="23">
        <v>92235463</v>
      </c>
      <c r="M366" s="23">
        <v>0</v>
      </c>
      <c r="N366" s="23">
        <v>4260502</v>
      </c>
      <c r="O366" s="23">
        <v>0</v>
      </c>
      <c r="P366" s="23">
        <v>67850717.799999997</v>
      </c>
      <c r="Q366" s="23">
        <v>12279570</v>
      </c>
      <c r="R366" s="23">
        <v>20124243.199999999</v>
      </c>
      <c r="S366" s="23">
        <v>20124243.199999999</v>
      </c>
      <c r="T366" s="23">
        <v>20124243.200000003</v>
      </c>
      <c r="U366" s="12">
        <f t="shared" si="63"/>
        <v>0.73562505779366005</v>
      </c>
      <c r="V366" s="12">
        <f t="shared" si="64"/>
        <v>4.6191582515284824E-2</v>
      </c>
      <c r="W366" s="12">
        <f t="shared" si="65"/>
        <v>0.78181664030894482</v>
      </c>
    </row>
    <row r="367" spans="1:23" outlineLevel="2" x14ac:dyDescent="0.3">
      <c r="A367" s="10" t="s">
        <v>339</v>
      </c>
      <c r="B367" s="10" t="s">
        <v>29</v>
      </c>
      <c r="C367" s="10" t="s">
        <v>103</v>
      </c>
      <c r="D367" s="10" t="s">
        <v>106</v>
      </c>
      <c r="E367" s="10"/>
      <c r="F367" s="10" t="s">
        <v>32</v>
      </c>
      <c r="G367" s="10">
        <v>1120</v>
      </c>
      <c r="H367" s="10">
        <v>3460</v>
      </c>
      <c r="I367" s="11" t="s">
        <v>107</v>
      </c>
      <c r="J367" s="11"/>
      <c r="K367" s="23">
        <v>2021135</v>
      </c>
      <c r="L367" s="23">
        <v>2021135</v>
      </c>
      <c r="M367" s="23">
        <v>0</v>
      </c>
      <c r="N367" s="23">
        <v>529702.55000000005</v>
      </c>
      <c r="O367" s="23">
        <v>0</v>
      </c>
      <c r="P367" s="23">
        <v>1086297.6200000001</v>
      </c>
      <c r="Q367" s="23">
        <v>0</v>
      </c>
      <c r="R367" s="23">
        <v>405134.83</v>
      </c>
      <c r="S367" s="23">
        <v>405134.83</v>
      </c>
      <c r="T367" s="23">
        <v>405134.82999999984</v>
      </c>
      <c r="U367" s="12">
        <f t="shared" si="63"/>
        <v>0.53746910523047697</v>
      </c>
      <c r="V367" s="12">
        <f t="shared" si="64"/>
        <v>0.26208172635672533</v>
      </c>
      <c r="W367" s="12">
        <f t="shared" si="65"/>
        <v>0.7995508315872023</v>
      </c>
    </row>
    <row r="368" spans="1:23" outlineLevel="1" x14ac:dyDescent="0.3">
      <c r="A368" s="44"/>
      <c r="B368" s="44"/>
      <c r="C368" s="44"/>
      <c r="D368" s="43" t="s">
        <v>507</v>
      </c>
      <c r="E368" s="44"/>
      <c r="F368" s="44"/>
      <c r="G368" s="44"/>
      <c r="H368" s="44"/>
      <c r="I368" s="45"/>
      <c r="J368" s="45"/>
      <c r="K368" s="36">
        <f t="shared" ref="K368:T368" si="74">SUBTOTAL(9,K360:K367)</f>
        <v>260467955</v>
      </c>
      <c r="L368" s="36">
        <f t="shared" si="74"/>
        <v>260467955</v>
      </c>
      <c r="M368" s="36">
        <f t="shared" si="74"/>
        <v>3791376.01</v>
      </c>
      <c r="N368" s="36">
        <f t="shared" si="74"/>
        <v>19850760.330000002</v>
      </c>
      <c r="O368" s="36">
        <f t="shared" si="74"/>
        <v>0</v>
      </c>
      <c r="P368" s="36">
        <f t="shared" si="74"/>
        <v>159826724.18000001</v>
      </c>
      <c r="Q368" s="36">
        <f t="shared" si="74"/>
        <v>21987623.41</v>
      </c>
      <c r="R368" s="36">
        <f t="shared" si="74"/>
        <v>76999094.480000004</v>
      </c>
      <c r="S368" s="36">
        <f t="shared" si="74"/>
        <v>76999094.480000004</v>
      </c>
      <c r="T368" s="36">
        <f t="shared" si="74"/>
        <v>76999094.479999989</v>
      </c>
      <c r="U368" s="37">
        <f t="shared" si="63"/>
        <v>0.61361377133705375</v>
      </c>
      <c r="V368" s="37">
        <f t="shared" si="64"/>
        <v>9.0767927056516429E-2</v>
      </c>
      <c r="W368" s="37">
        <f t="shared" si="65"/>
        <v>0.70438169839357023</v>
      </c>
    </row>
    <row r="369" spans="1:23" outlineLevel="2" x14ac:dyDescent="0.3">
      <c r="A369" s="10" t="s">
        <v>28</v>
      </c>
      <c r="B369" s="10" t="s">
        <v>29</v>
      </c>
      <c r="C369" s="10" t="s">
        <v>103</v>
      </c>
      <c r="D369" s="10" t="s">
        <v>108</v>
      </c>
      <c r="E369" s="10"/>
      <c r="F369" s="10" t="s">
        <v>32</v>
      </c>
      <c r="G369" s="10">
        <v>1120</v>
      </c>
      <c r="H369" s="10">
        <v>3480</v>
      </c>
      <c r="I369" s="11" t="s">
        <v>109</v>
      </c>
      <c r="J369" s="11"/>
      <c r="K369" s="23">
        <v>47120</v>
      </c>
      <c r="L369" s="23">
        <v>47120</v>
      </c>
      <c r="M369" s="23">
        <v>0</v>
      </c>
      <c r="N369" s="23">
        <v>30800</v>
      </c>
      <c r="O369" s="23">
        <v>0</v>
      </c>
      <c r="P369" s="23">
        <v>0</v>
      </c>
      <c r="Q369" s="23">
        <v>0</v>
      </c>
      <c r="R369" s="23">
        <v>16320</v>
      </c>
      <c r="S369" s="23">
        <v>16320</v>
      </c>
      <c r="T369" s="23">
        <v>16320</v>
      </c>
      <c r="U369" s="12">
        <f t="shared" si="63"/>
        <v>0</v>
      </c>
      <c r="V369" s="12">
        <f t="shared" si="64"/>
        <v>0.65365025466893034</v>
      </c>
      <c r="W369" s="12">
        <f t="shared" si="65"/>
        <v>0.65365025466893034</v>
      </c>
    </row>
    <row r="370" spans="1:23" outlineLevel="2" x14ac:dyDescent="0.3">
      <c r="A370" s="10" t="s">
        <v>217</v>
      </c>
      <c r="B370" s="10" t="s">
        <v>29</v>
      </c>
      <c r="C370" s="10" t="s">
        <v>103</v>
      </c>
      <c r="D370" s="10" t="s">
        <v>108</v>
      </c>
      <c r="E370" s="10"/>
      <c r="F370" s="10" t="s">
        <v>32</v>
      </c>
      <c r="G370" s="10">
        <v>1120</v>
      </c>
      <c r="H370" s="10">
        <v>3480</v>
      </c>
      <c r="I370" s="11" t="s">
        <v>109</v>
      </c>
      <c r="J370" s="11"/>
      <c r="K370" s="23">
        <v>641875</v>
      </c>
      <c r="L370" s="23">
        <v>641875</v>
      </c>
      <c r="M370" s="23">
        <v>0</v>
      </c>
      <c r="N370" s="23">
        <v>0</v>
      </c>
      <c r="O370" s="23">
        <v>0</v>
      </c>
      <c r="P370" s="23">
        <v>65890</v>
      </c>
      <c r="Q370" s="23">
        <v>65890</v>
      </c>
      <c r="R370" s="23">
        <v>575985</v>
      </c>
      <c r="S370" s="23">
        <v>575985</v>
      </c>
      <c r="T370" s="23">
        <v>575985</v>
      </c>
      <c r="U370" s="12">
        <f t="shared" si="63"/>
        <v>0.10265238558909445</v>
      </c>
      <c r="V370" s="12">
        <f t="shared" si="64"/>
        <v>0</v>
      </c>
      <c r="W370" s="12">
        <f t="shared" si="65"/>
        <v>0.10265238558909445</v>
      </c>
    </row>
    <row r="371" spans="1:23" outlineLevel="2" x14ac:dyDescent="0.3">
      <c r="A371" s="10" t="s">
        <v>273</v>
      </c>
      <c r="B371" s="10" t="s">
        <v>29</v>
      </c>
      <c r="C371" s="10" t="s">
        <v>103</v>
      </c>
      <c r="D371" s="10" t="s">
        <v>108</v>
      </c>
      <c r="E371" s="10"/>
      <c r="F371" s="10" t="s">
        <v>32</v>
      </c>
      <c r="G371" s="10">
        <v>1120</v>
      </c>
      <c r="H371" s="10">
        <v>3480</v>
      </c>
      <c r="I371" s="11" t="s">
        <v>109</v>
      </c>
      <c r="J371" s="11"/>
      <c r="K371" s="23">
        <v>0</v>
      </c>
      <c r="L371" s="23">
        <v>0</v>
      </c>
      <c r="M371" s="23">
        <v>0</v>
      </c>
      <c r="N371" s="23">
        <v>0</v>
      </c>
      <c r="O371" s="23">
        <v>0</v>
      </c>
      <c r="P371" s="23">
        <v>0</v>
      </c>
      <c r="Q371" s="23">
        <v>0</v>
      </c>
      <c r="R371" s="23">
        <v>0</v>
      </c>
      <c r="S371" s="23">
        <v>0</v>
      </c>
      <c r="T371" s="23">
        <v>0</v>
      </c>
      <c r="U371" s="12">
        <v>0</v>
      </c>
      <c r="V371" s="12">
        <v>0</v>
      </c>
      <c r="W371" s="12">
        <f t="shared" si="65"/>
        <v>0</v>
      </c>
    </row>
    <row r="372" spans="1:23" outlineLevel="2" x14ac:dyDescent="0.3">
      <c r="A372" s="10" t="s">
        <v>287</v>
      </c>
      <c r="B372" s="10" t="s">
        <v>29</v>
      </c>
      <c r="C372" s="10" t="s">
        <v>103</v>
      </c>
      <c r="D372" s="10" t="s">
        <v>108</v>
      </c>
      <c r="E372" s="10"/>
      <c r="F372" s="10" t="s">
        <v>32</v>
      </c>
      <c r="G372" s="10">
        <v>1120</v>
      </c>
      <c r="H372" s="10">
        <v>3480</v>
      </c>
      <c r="I372" s="11" t="s">
        <v>109</v>
      </c>
      <c r="J372" s="11"/>
      <c r="K372" s="23">
        <v>171850</v>
      </c>
      <c r="L372" s="23">
        <v>171850</v>
      </c>
      <c r="M372" s="23">
        <v>0</v>
      </c>
      <c r="N372" s="23">
        <v>114400</v>
      </c>
      <c r="O372" s="23">
        <v>0</v>
      </c>
      <c r="P372" s="23">
        <v>0</v>
      </c>
      <c r="Q372" s="23">
        <v>0</v>
      </c>
      <c r="R372" s="23">
        <v>57450</v>
      </c>
      <c r="S372" s="23">
        <v>57450</v>
      </c>
      <c r="T372" s="23">
        <v>57450</v>
      </c>
      <c r="U372" s="12">
        <f t="shared" si="63"/>
        <v>0</v>
      </c>
      <c r="V372" s="12">
        <f t="shared" si="64"/>
        <v>0.66569682862961888</v>
      </c>
      <c r="W372" s="12">
        <f t="shared" si="65"/>
        <v>0.66569682862961888</v>
      </c>
    </row>
    <row r="373" spans="1:23" outlineLevel="2" x14ac:dyDescent="0.3">
      <c r="A373" s="10" t="s">
        <v>301</v>
      </c>
      <c r="B373" s="10" t="s">
        <v>29</v>
      </c>
      <c r="C373" s="10" t="s">
        <v>103</v>
      </c>
      <c r="D373" s="10" t="s">
        <v>108</v>
      </c>
      <c r="E373" s="10"/>
      <c r="F373" s="10" t="s">
        <v>32</v>
      </c>
      <c r="G373" s="10">
        <v>1120</v>
      </c>
      <c r="H373" s="10">
        <v>3480</v>
      </c>
      <c r="I373" s="11" t="s">
        <v>109</v>
      </c>
      <c r="J373" s="11"/>
      <c r="K373" s="23">
        <v>50000</v>
      </c>
      <c r="L373" s="23">
        <v>50000</v>
      </c>
      <c r="M373" s="23">
        <v>0</v>
      </c>
      <c r="N373" s="23">
        <v>0</v>
      </c>
      <c r="O373" s="23">
        <v>0</v>
      </c>
      <c r="P373" s="23">
        <v>0</v>
      </c>
      <c r="Q373" s="23">
        <v>0</v>
      </c>
      <c r="R373" s="23">
        <v>50000</v>
      </c>
      <c r="S373" s="23">
        <v>50000</v>
      </c>
      <c r="T373" s="23">
        <v>50000</v>
      </c>
      <c r="U373" s="12">
        <f t="shared" si="63"/>
        <v>0</v>
      </c>
      <c r="V373" s="12">
        <f t="shared" si="64"/>
        <v>0</v>
      </c>
      <c r="W373" s="12">
        <f t="shared" si="65"/>
        <v>0</v>
      </c>
    </row>
    <row r="374" spans="1:23" outlineLevel="2" x14ac:dyDescent="0.3">
      <c r="A374" s="10" t="s">
        <v>323</v>
      </c>
      <c r="B374" s="10" t="s">
        <v>29</v>
      </c>
      <c r="C374" s="10" t="s">
        <v>103</v>
      </c>
      <c r="D374" s="10" t="s">
        <v>108</v>
      </c>
      <c r="E374" s="10"/>
      <c r="F374" s="10" t="s">
        <v>32</v>
      </c>
      <c r="G374" s="10">
        <v>1120</v>
      </c>
      <c r="H374" s="10">
        <v>3480</v>
      </c>
      <c r="I374" s="11" t="s">
        <v>109</v>
      </c>
      <c r="J374" s="11"/>
      <c r="K374" s="23">
        <v>1409388</v>
      </c>
      <c r="L374" s="23">
        <v>1409388</v>
      </c>
      <c r="M374" s="23">
        <v>0</v>
      </c>
      <c r="N374" s="23">
        <v>1162530</v>
      </c>
      <c r="O374" s="23">
        <v>0</v>
      </c>
      <c r="P374" s="23">
        <v>134750</v>
      </c>
      <c r="Q374" s="23">
        <v>0</v>
      </c>
      <c r="R374" s="23">
        <v>112108</v>
      </c>
      <c r="S374" s="23">
        <v>112108</v>
      </c>
      <c r="T374" s="23">
        <v>112108</v>
      </c>
      <c r="U374" s="12">
        <f t="shared" si="63"/>
        <v>9.5608874206393135E-2</v>
      </c>
      <c r="V374" s="12">
        <f t="shared" si="64"/>
        <v>0.82484738056518148</v>
      </c>
      <c r="W374" s="12">
        <f t="shared" si="65"/>
        <v>0.92045625477157467</v>
      </c>
    </row>
    <row r="375" spans="1:23" outlineLevel="1" x14ac:dyDescent="0.3">
      <c r="A375" s="44"/>
      <c r="B375" s="44"/>
      <c r="C375" s="44"/>
      <c r="D375" s="43" t="s">
        <v>508</v>
      </c>
      <c r="E375" s="44"/>
      <c r="F375" s="44"/>
      <c r="G375" s="44"/>
      <c r="H375" s="44"/>
      <c r="I375" s="45"/>
      <c r="J375" s="45"/>
      <c r="K375" s="36">
        <f t="shared" ref="K375:T375" si="75">SUBTOTAL(9,K369:K374)</f>
        <v>2320233</v>
      </c>
      <c r="L375" s="36">
        <f t="shared" si="75"/>
        <v>2320233</v>
      </c>
      <c r="M375" s="36">
        <f t="shared" si="75"/>
        <v>0</v>
      </c>
      <c r="N375" s="36">
        <f t="shared" si="75"/>
        <v>1307730</v>
      </c>
      <c r="O375" s="36">
        <f t="shared" si="75"/>
        <v>0</v>
      </c>
      <c r="P375" s="36">
        <f t="shared" si="75"/>
        <v>200640</v>
      </c>
      <c r="Q375" s="36">
        <f t="shared" si="75"/>
        <v>65890</v>
      </c>
      <c r="R375" s="36">
        <f t="shared" si="75"/>
        <v>811863</v>
      </c>
      <c r="S375" s="36">
        <f t="shared" si="75"/>
        <v>811863</v>
      </c>
      <c r="T375" s="36">
        <f t="shared" si="75"/>
        <v>811863</v>
      </c>
      <c r="U375" s="37">
        <f t="shared" si="63"/>
        <v>8.6474073939987919E-2</v>
      </c>
      <c r="V375" s="37">
        <f t="shared" si="64"/>
        <v>0.56362011918630583</v>
      </c>
      <c r="W375" s="37">
        <f t="shared" si="65"/>
        <v>0.6500941931262938</v>
      </c>
    </row>
    <row r="376" spans="1:23" outlineLevel="2" x14ac:dyDescent="0.3">
      <c r="A376" s="10" t="s">
        <v>28</v>
      </c>
      <c r="B376" s="10" t="s">
        <v>29</v>
      </c>
      <c r="C376" s="10" t="s">
        <v>103</v>
      </c>
      <c r="D376" s="10" t="s">
        <v>110</v>
      </c>
      <c r="E376" s="10"/>
      <c r="F376" s="10" t="s">
        <v>32</v>
      </c>
      <c r="G376" s="10">
        <v>1120</v>
      </c>
      <c r="H376" s="10">
        <v>3480</v>
      </c>
      <c r="I376" s="11" t="s">
        <v>111</v>
      </c>
      <c r="J376" s="11" t="s">
        <v>38</v>
      </c>
      <c r="K376" s="23">
        <v>16850000</v>
      </c>
      <c r="L376" s="23">
        <v>16850000</v>
      </c>
      <c r="M376" s="23">
        <v>0</v>
      </c>
      <c r="N376" s="23">
        <v>0</v>
      </c>
      <c r="O376" s="23">
        <v>0</v>
      </c>
      <c r="P376" s="23">
        <v>4133591.19</v>
      </c>
      <c r="Q376" s="23">
        <v>2836096.19</v>
      </c>
      <c r="R376" s="23">
        <v>12716408.810000001</v>
      </c>
      <c r="S376" s="23">
        <v>12716408.810000001</v>
      </c>
      <c r="T376" s="23">
        <v>12716408.810000001</v>
      </c>
      <c r="U376" s="12">
        <f t="shared" si="63"/>
        <v>0.24531698456973294</v>
      </c>
      <c r="V376" s="12">
        <f t="shared" si="64"/>
        <v>0</v>
      </c>
      <c r="W376" s="12">
        <f t="shared" si="65"/>
        <v>0.24531698456973294</v>
      </c>
    </row>
    <row r="377" spans="1:23" outlineLevel="2" x14ac:dyDescent="0.3">
      <c r="A377" s="10" t="s">
        <v>217</v>
      </c>
      <c r="B377" s="10" t="s">
        <v>29</v>
      </c>
      <c r="C377" s="10" t="s">
        <v>103</v>
      </c>
      <c r="D377" s="10" t="s">
        <v>110</v>
      </c>
      <c r="E377" s="10"/>
      <c r="F377" s="10" t="s">
        <v>32</v>
      </c>
      <c r="G377" s="10">
        <v>1120</v>
      </c>
      <c r="H377" s="10">
        <v>3480</v>
      </c>
      <c r="I377" s="11" t="s">
        <v>111</v>
      </c>
      <c r="J377" s="11" t="s">
        <v>38</v>
      </c>
      <c r="K377" s="23">
        <v>1250000</v>
      </c>
      <c r="L377" s="23">
        <v>1250000</v>
      </c>
      <c r="M377" s="23">
        <v>0</v>
      </c>
      <c r="N377" s="23">
        <v>0</v>
      </c>
      <c r="O377" s="23">
        <v>0</v>
      </c>
      <c r="P377" s="23">
        <v>167645</v>
      </c>
      <c r="Q377" s="23">
        <v>167645</v>
      </c>
      <c r="R377" s="23">
        <v>1082355</v>
      </c>
      <c r="S377" s="23">
        <v>1082355</v>
      </c>
      <c r="T377" s="23">
        <v>1082355</v>
      </c>
      <c r="U377" s="12">
        <f t="shared" si="63"/>
        <v>0.13411600000000001</v>
      </c>
      <c r="V377" s="12">
        <f t="shared" si="64"/>
        <v>0</v>
      </c>
      <c r="W377" s="12">
        <f t="shared" si="65"/>
        <v>0.13411600000000001</v>
      </c>
    </row>
    <row r="378" spans="1:23" outlineLevel="2" x14ac:dyDescent="0.3">
      <c r="A378" s="10" t="s">
        <v>273</v>
      </c>
      <c r="B378" s="10" t="s">
        <v>29</v>
      </c>
      <c r="C378" s="10" t="s">
        <v>103</v>
      </c>
      <c r="D378" s="10" t="s">
        <v>110</v>
      </c>
      <c r="E378" s="10"/>
      <c r="F378" s="10" t="s">
        <v>32</v>
      </c>
      <c r="G378" s="10">
        <v>1120</v>
      </c>
      <c r="H378" s="10">
        <v>3480</v>
      </c>
      <c r="I378" s="11" t="s">
        <v>111</v>
      </c>
      <c r="J378" s="11" t="s">
        <v>38</v>
      </c>
      <c r="K378" s="23">
        <v>10875000</v>
      </c>
      <c r="L378" s="23">
        <v>10875000</v>
      </c>
      <c r="M378" s="23">
        <v>0</v>
      </c>
      <c r="N378" s="23">
        <v>0</v>
      </c>
      <c r="O378" s="23">
        <v>0</v>
      </c>
      <c r="P378" s="23">
        <v>7617965</v>
      </c>
      <c r="Q378" s="23">
        <v>7617965</v>
      </c>
      <c r="R378" s="23">
        <v>3257035</v>
      </c>
      <c r="S378" s="23">
        <v>3257035</v>
      </c>
      <c r="T378" s="23">
        <v>3257035</v>
      </c>
      <c r="U378" s="12">
        <f t="shared" si="63"/>
        <v>0.70050252873563223</v>
      </c>
      <c r="V378" s="12">
        <f t="shared" si="64"/>
        <v>0</v>
      </c>
      <c r="W378" s="12">
        <f t="shared" si="65"/>
        <v>0.70050252873563223</v>
      </c>
    </row>
    <row r="379" spans="1:23" outlineLevel="2" x14ac:dyDescent="0.3">
      <c r="A379" s="10" t="s">
        <v>323</v>
      </c>
      <c r="B379" s="10" t="s">
        <v>29</v>
      </c>
      <c r="C379" s="10" t="s">
        <v>103</v>
      </c>
      <c r="D379" s="10" t="s">
        <v>110</v>
      </c>
      <c r="E379" s="10"/>
      <c r="F379" s="10" t="s">
        <v>32</v>
      </c>
      <c r="G379" s="10">
        <v>1120</v>
      </c>
      <c r="H379" s="10">
        <v>3480</v>
      </c>
      <c r="I379" s="11" t="s">
        <v>111</v>
      </c>
      <c r="J379" s="11" t="s">
        <v>38</v>
      </c>
      <c r="K379" s="23">
        <v>0</v>
      </c>
      <c r="L379" s="23">
        <v>0</v>
      </c>
      <c r="M379" s="23">
        <v>0</v>
      </c>
      <c r="N379" s="23">
        <v>0</v>
      </c>
      <c r="O379" s="23">
        <v>0</v>
      </c>
      <c r="P379" s="23">
        <v>0</v>
      </c>
      <c r="Q379" s="23">
        <v>0</v>
      </c>
      <c r="R379" s="23">
        <v>0</v>
      </c>
      <c r="S379" s="23">
        <v>0</v>
      </c>
      <c r="T379" s="23">
        <v>0</v>
      </c>
      <c r="U379" s="12">
        <v>0</v>
      </c>
      <c r="V379" s="12">
        <v>0</v>
      </c>
      <c r="W379" s="12">
        <f t="shared" si="65"/>
        <v>0</v>
      </c>
    </row>
    <row r="380" spans="1:23" outlineLevel="2" x14ac:dyDescent="0.3">
      <c r="A380" s="10" t="s">
        <v>339</v>
      </c>
      <c r="B380" s="10" t="s">
        <v>29</v>
      </c>
      <c r="C380" s="10" t="s">
        <v>103</v>
      </c>
      <c r="D380" s="10" t="s">
        <v>110</v>
      </c>
      <c r="E380" s="10"/>
      <c r="F380" s="10" t="s">
        <v>32</v>
      </c>
      <c r="G380" s="10">
        <v>1120</v>
      </c>
      <c r="H380" s="10">
        <v>3460</v>
      </c>
      <c r="I380" s="11" t="s">
        <v>111</v>
      </c>
      <c r="J380" s="11" t="s">
        <v>38</v>
      </c>
      <c r="K380" s="23">
        <v>150000</v>
      </c>
      <c r="L380" s="23">
        <v>150000</v>
      </c>
      <c r="M380" s="23">
        <v>0</v>
      </c>
      <c r="N380" s="23">
        <v>0</v>
      </c>
      <c r="O380" s="23">
        <v>0</v>
      </c>
      <c r="P380" s="23">
        <v>43410</v>
      </c>
      <c r="Q380" s="23">
        <v>43410</v>
      </c>
      <c r="R380" s="23">
        <v>106590</v>
      </c>
      <c r="S380" s="23">
        <v>106590</v>
      </c>
      <c r="T380" s="23">
        <v>106590</v>
      </c>
      <c r="U380" s="12">
        <f t="shared" si="63"/>
        <v>0.28939999999999999</v>
      </c>
      <c r="V380" s="12">
        <f t="shared" si="64"/>
        <v>0</v>
      </c>
      <c r="W380" s="12">
        <f t="shared" si="65"/>
        <v>0.28939999999999999</v>
      </c>
    </row>
    <row r="381" spans="1:23" outlineLevel="1" x14ac:dyDescent="0.3">
      <c r="A381" s="44"/>
      <c r="B381" s="44"/>
      <c r="C381" s="44"/>
      <c r="D381" s="43" t="s">
        <v>509</v>
      </c>
      <c r="E381" s="44"/>
      <c r="F381" s="44"/>
      <c r="G381" s="44"/>
      <c r="H381" s="44"/>
      <c r="I381" s="45"/>
      <c r="J381" s="45"/>
      <c r="K381" s="36">
        <f t="shared" ref="K381:T381" si="76">SUBTOTAL(9,K376:K380)</f>
        <v>29125000</v>
      </c>
      <c r="L381" s="36">
        <f t="shared" si="76"/>
        <v>29125000</v>
      </c>
      <c r="M381" s="36">
        <f t="shared" si="76"/>
        <v>0</v>
      </c>
      <c r="N381" s="36">
        <f t="shared" si="76"/>
        <v>0</v>
      </c>
      <c r="O381" s="36">
        <f t="shared" si="76"/>
        <v>0</v>
      </c>
      <c r="P381" s="36">
        <f t="shared" si="76"/>
        <v>11962611.189999999</v>
      </c>
      <c r="Q381" s="36">
        <f t="shared" si="76"/>
        <v>10665116.189999999</v>
      </c>
      <c r="R381" s="36">
        <f t="shared" si="76"/>
        <v>17162388.810000002</v>
      </c>
      <c r="S381" s="36">
        <f t="shared" si="76"/>
        <v>17162388.810000002</v>
      </c>
      <c r="T381" s="36">
        <f t="shared" si="76"/>
        <v>17162388.810000002</v>
      </c>
      <c r="U381" s="37">
        <f t="shared" si="63"/>
        <v>0.41073343141630897</v>
      </c>
      <c r="V381" s="37">
        <f t="shared" si="64"/>
        <v>0</v>
      </c>
      <c r="W381" s="37">
        <f t="shared" si="65"/>
        <v>0.41073343141630897</v>
      </c>
    </row>
    <row r="382" spans="1:23" outlineLevel="2" x14ac:dyDescent="0.3">
      <c r="A382" s="10" t="s">
        <v>28</v>
      </c>
      <c r="B382" s="10" t="s">
        <v>29</v>
      </c>
      <c r="C382" s="10" t="s">
        <v>103</v>
      </c>
      <c r="D382" s="10" t="s">
        <v>112</v>
      </c>
      <c r="E382" s="10"/>
      <c r="F382" s="10" t="s">
        <v>32</v>
      </c>
      <c r="G382" s="10">
        <v>1120</v>
      </c>
      <c r="H382" s="10">
        <v>3480</v>
      </c>
      <c r="I382" s="11" t="s">
        <v>113</v>
      </c>
      <c r="J382" s="11"/>
      <c r="K382" s="23">
        <v>355852</v>
      </c>
      <c r="L382" s="23">
        <v>355852</v>
      </c>
      <c r="M382" s="23">
        <v>0</v>
      </c>
      <c r="N382" s="23">
        <v>0</v>
      </c>
      <c r="O382" s="23">
        <v>0</v>
      </c>
      <c r="P382" s="23">
        <v>186112.35</v>
      </c>
      <c r="Q382" s="23">
        <v>0</v>
      </c>
      <c r="R382" s="23">
        <v>169739.65</v>
      </c>
      <c r="S382" s="23">
        <v>169739.65</v>
      </c>
      <c r="T382" s="23">
        <v>169739.65</v>
      </c>
      <c r="U382" s="12">
        <f t="shared" si="63"/>
        <v>0.52300492901543338</v>
      </c>
      <c r="V382" s="12">
        <f t="shared" si="64"/>
        <v>0</v>
      </c>
      <c r="W382" s="12">
        <f t="shared" si="65"/>
        <v>0.52300492901543338</v>
      </c>
    </row>
    <row r="383" spans="1:23" outlineLevel="2" x14ac:dyDescent="0.3">
      <c r="A383" s="10" t="s">
        <v>217</v>
      </c>
      <c r="B383" s="10" t="s">
        <v>29</v>
      </c>
      <c r="C383" s="10" t="s">
        <v>103</v>
      </c>
      <c r="D383" s="10" t="s">
        <v>112</v>
      </c>
      <c r="E383" s="10"/>
      <c r="F383" s="10" t="s">
        <v>32</v>
      </c>
      <c r="G383" s="10">
        <v>1120</v>
      </c>
      <c r="H383" s="10">
        <v>3480</v>
      </c>
      <c r="I383" s="11" t="s">
        <v>113</v>
      </c>
      <c r="J383" s="11"/>
      <c r="K383" s="23">
        <v>1110000</v>
      </c>
      <c r="L383" s="23">
        <v>1110000</v>
      </c>
      <c r="M383" s="23">
        <v>0</v>
      </c>
      <c r="N383" s="23">
        <v>0</v>
      </c>
      <c r="O383" s="23">
        <v>0</v>
      </c>
      <c r="P383" s="23">
        <v>413205.41</v>
      </c>
      <c r="Q383" s="23">
        <v>332347.61</v>
      </c>
      <c r="R383" s="23">
        <v>696794.59</v>
      </c>
      <c r="S383" s="23">
        <v>696794.59</v>
      </c>
      <c r="T383" s="23">
        <v>696794.59000000008</v>
      </c>
      <c r="U383" s="12">
        <f t="shared" si="63"/>
        <v>0.3722571261261261</v>
      </c>
      <c r="V383" s="12">
        <f t="shared" si="64"/>
        <v>0</v>
      </c>
      <c r="W383" s="12">
        <f t="shared" si="65"/>
        <v>0.3722571261261261</v>
      </c>
    </row>
    <row r="384" spans="1:23" outlineLevel="2" x14ac:dyDescent="0.3">
      <c r="A384" s="10" t="s">
        <v>323</v>
      </c>
      <c r="B384" s="10" t="s">
        <v>29</v>
      </c>
      <c r="C384" s="10" t="s">
        <v>103</v>
      </c>
      <c r="D384" s="10" t="s">
        <v>112</v>
      </c>
      <c r="E384" s="10"/>
      <c r="F384" s="10" t="s">
        <v>32</v>
      </c>
      <c r="G384" s="10">
        <v>1120</v>
      </c>
      <c r="H384" s="10">
        <v>3480</v>
      </c>
      <c r="I384" s="11" t="s">
        <v>113</v>
      </c>
      <c r="J384" s="11"/>
      <c r="K384" s="23">
        <v>895934</v>
      </c>
      <c r="L384" s="23">
        <v>895934</v>
      </c>
      <c r="M384" s="23">
        <v>0</v>
      </c>
      <c r="N384" s="23">
        <v>0</v>
      </c>
      <c r="O384" s="23">
        <v>0</v>
      </c>
      <c r="P384" s="23">
        <v>702455.26</v>
      </c>
      <c r="Q384" s="23">
        <v>0</v>
      </c>
      <c r="R384" s="23">
        <v>193478.74</v>
      </c>
      <c r="S384" s="23">
        <v>193478.74</v>
      </c>
      <c r="T384" s="23">
        <v>193478.74</v>
      </c>
      <c r="U384" s="12">
        <f t="shared" si="63"/>
        <v>0.78404799907136014</v>
      </c>
      <c r="V384" s="12">
        <f t="shared" si="64"/>
        <v>0</v>
      </c>
      <c r="W384" s="12">
        <f t="shared" si="65"/>
        <v>0.78404799907136014</v>
      </c>
    </row>
    <row r="385" spans="1:23" outlineLevel="1" x14ac:dyDescent="0.3">
      <c r="A385" s="44"/>
      <c r="B385" s="44"/>
      <c r="C385" s="44"/>
      <c r="D385" s="43" t="s">
        <v>510</v>
      </c>
      <c r="E385" s="44"/>
      <c r="F385" s="44"/>
      <c r="G385" s="44"/>
      <c r="H385" s="44"/>
      <c r="I385" s="45"/>
      <c r="J385" s="45"/>
      <c r="K385" s="36">
        <f t="shared" ref="K385:T385" si="77">SUBTOTAL(9,K382:K384)</f>
        <v>2361786</v>
      </c>
      <c r="L385" s="36">
        <f t="shared" si="77"/>
        <v>2361786</v>
      </c>
      <c r="M385" s="36">
        <f t="shared" si="77"/>
        <v>0</v>
      </c>
      <c r="N385" s="36">
        <f t="shared" si="77"/>
        <v>0</v>
      </c>
      <c r="O385" s="36">
        <f t="shared" si="77"/>
        <v>0</v>
      </c>
      <c r="P385" s="36">
        <f t="shared" si="77"/>
        <v>1301773.02</v>
      </c>
      <c r="Q385" s="36">
        <f t="shared" si="77"/>
        <v>332347.61</v>
      </c>
      <c r="R385" s="36">
        <f t="shared" si="77"/>
        <v>1060012.98</v>
      </c>
      <c r="S385" s="36">
        <f t="shared" si="77"/>
        <v>1060012.98</v>
      </c>
      <c r="T385" s="36">
        <f t="shared" si="77"/>
        <v>1060012.98</v>
      </c>
      <c r="U385" s="37">
        <f t="shared" si="63"/>
        <v>0.55118161425294243</v>
      </c>
      <c r="V385" s="37">
        <f t="shared" si="64"/>
        <v>0</v>
      </c>
      <c r="W385" s="37">
        <f t="shared" si="65"/>
        <v>0.55118161425294243</v>
      </c>
    </row>
    <row r="386" spans="1:23" ht="28.8" outlineLevel="2" x14ac:dyDescent="0.3">
      <c r="A386" s="10" t="s">
        <v>217</v>
      </c>
      <c r="B386" s="10" t="s">
        <v>29</v>
      </c>
      <c r="C386" s="10" t="s">
        <v>103</v>
      </c>
      <c r="D386" s="10" t="s">
        <v>256</v>
      </c>
      <c r="E386" s="10"/>
      <c r="F386" s="10" t="s">
        <v>32</v>
      </c>
      <c r="G386" s="10">
        <v>1120</v>
      </c>
      <c r="H386" s="10">
        <v>3480</v>
      </c>
      <c r="I386" s="11" t="s">
        <v>257</v>
      </c>
      <c r="J386" s="11"/>
      <c r="K386" s="23">
        <v>1000000</v>
      </c>
      <c r="L386" s="23">
        <v>1000000</v>
      </c>
      <c r="M386" s="23">
        <v>0</v>
      </c>
      <c r="N386" s="23">
        <v>0</v>
      </c>
      <c r="O386" s="23">
        <v>0</v>
      </c>
      <c r="P386" s="23">
        <v>118941.12</v>
      </c>
      <c r="Q386" s="23">
        <v>118941.12</v>
      </c>
      <c r="R386" s="23">
        <v>881058.88</v>
      </c>
      <c r="S386" s="23">
        <v>881058.88</v>
      </c>
      <c r="T386" s="23">
        <v>881058.88</v>
      </c>
      <c r="U386" s="12">
        <f t="shared" si="63"/>
        <v>0.11894112</v>
      </c>
      <c r="V386" s="12">
        <f t="shared" si="64"/>
        <v>0</v>
      </c>
      <c r="W386" s="12">
        <f t="shared" si="65"/>
        <v>0.11894112</v>
      </c>
    </row>
    <row r="387" spans="1:23" ht="28.8" outlineLevel="2" x14ac:dyDescent="0.3">
      <c r="A387" s="10" t="s">
        <v>323</v>
      </c>
      <c r="B387" s="10" t="s">
        <v>29</v>
      </c>
      <c r="C387" s="10" t="s">
        <v>103</v>
      </c>
      <c r="D387" s="10" t="s">
        <v>256</v>
      </c>
      <c r="E387" s="10"/>
      <c r="F387" s="10" t="s">
        <v>32</v>
      </c>
      <c r="G387" s="10">
        <v>1120</v>
      </c>
      <c r="H387" s="10">
        <v>3480</v>
      </c>
      <c r="I387" s="11" t="s">
        <v>257</v>
      </c>
      <c r="J387" s="11"/>
      <c r="K387" s="23">
        <v>245871</v>
      </c>
      <c r="L387" s="23">
        <v>245871</v>
      </c>
      <c r="M387" s="23">
        <v>0</v>
      </c>
      <c r="N387" s="23">
        <v>0</v>
      </c>
      <c r="O387" s="23">
        <v>0</v>
      </c>
      <c r="P387" s="23">
        <v>220744.1</v>
      </c>
      <c r="Q387" s="23">
        <v>0</v>
      </c>
      <c r="R387" s="23">
        <v>25126.9</v>
      </c>
      <c r="S387" s="23">
        <v>25126.9</v>
      </c>
      <c r="T387" s="23">
        <v>25126.899999999994</v>
      </c>
      <c r="U387" s="12">
        <f t="shared" si="63"/>
        <v>0.89780453977898977</v>
      </c>
      <c r="V387" s="12">
        <f t="shared" si="64"/>
        <v>0</v>
      </c>
      <c r="W387" s="12">
        <f t="shared" si="65"/>
        <v>0.89780453977898977</v>
      </c>
    </row>
    <row r="388" spans="1:23" outlineLevel="1" x14ac:dyDescent="0.3">
      <c r="A388" s="44"/>
      <c r="B388" s="44"/>
      <c r="C388" s="44"/>
      <c r="D388" s="43" t="s">
        <v>511</v>
      </c>
      <c r="E388" s="44"/>
      <c r="F388" s="44"/>
      <c r="G388" s="44"/>
      <c r="H388" s="44"/>
      <c r="I388" s="45"/>
      <c r="J388" s="45"/>
      <c r="K388" s="36">
        <f t="shared" ref="K388:T388" si="78">SUBTOTAL(9,K386:K387)</f>
        <v>1245871</v>
      </c>
      <c r="L388" s="36">
        <f t="shared" si="78"/>
        <v>1245871</v>
      </c>
      <c r="M388" s="36">
        <f t="shared" si="78"/>
        <v>0</v>
      </c>
      <c r="N388" s="36">
        <f t="shared" si="78"/>
        <v>0</v>
      </c>
      <c r="O388" s="36">
        <f t="shared" si="78"/>
        <v>0</v>
      </c>
      <c r="P388" s="36">
        <f t="shared" si="78"/>
        <v>339685.22</v>
      </c>
      <c r="Q388" s="36">
        <f t="shared" si="78"/>
        <v>118941.12</v>
      </c>
      <c r="R388" s="36">
        <f t="shared" si="78"/>
        <v>906185.78</v>
      </c>
      <c r="S388" s="36">
        <f t="shared" si="78"/>
        <v>906185.78</v>
      </c>
      <c r="T388" s="36">
        <f t="shared" si="78"/>
        <v>906185.78</v>
      </c>
      <c r="U388" s="37">
        <f t="shared" si="63"/>
        <v>0.27264878948141497</v>
      </c>
      <c r="V388" s="37">
        <f t="shared" si="64"/>
        <v>0</v>
      </c>
      <c r="W388" s="37">
        <f t="shared" si="65"/>
        <v>0.27264878948141497</v>
      </c>
    </row>
    <row r="389" spans="1:23" outlineLevel="2" x14ac:dyDescent="0.3">
      <c r="A389" s="10" t="s">
        <v>217</v>
      </c>
      <c r="B389" s="10" t="s">
        <v>29</v>
      </c>
      <c r="C389" s="10" t="s">
        <v>103</v>
      </c>
      <c r="D389" s="10" t="s">
        <v>258</v>
      </c>
      <c r="E389" s="10"/>
      <c r="F389" s="10" t="s">
        <v>32</v>
      </c>
      <c r="G389" s="10">
        <v>1120</v>
      </c>
      <c r="H389" s="10">
        <v>3480</v>
      </c>
      <c r="I389" s="11" t="s">
        <v>259</v>
      </c>
      <c r="J389" s="11"/>
      <c r="K389" s="23">
        <v>982150</v>
      </c>
      <c r="L389" s="23">
        <v>982150</v>
      </c>
      <c r="M389" s="23">
        <v>0</v>
      </c>
      <c r="N389" s="23">
        <v>0</v>
      </c>
      <c r="O389" s="23">
        <v>0</v>
      </c>
      <c r="P389" s="23">
        <v>20595</v>
      </c>
      <c r="Q389" s="23">
        <v>20595</v>
      </c>
      <c r="R389" s="23">
        <v>961555</v>
      </c>
      <c r="S389" s="23">
        <v>961555</v>
      </c>
      <c r="T389" s="23">
        <v>961555</v>
      </c>
      <c r="U389" s="12">
        <f t="shared" si="63"/>
        <v>2.0969302041439698E-2</v>
      </c>
      <c r="V389" s="12">
        <f t="shared" si="64"/>
        <v>0</v>
      </c>
      <c r="W389" s="12">
        <f t="shared" si="65"/>
        <v>2.0969302041439698E-2</v>
      </c>
    </row>
    <row r="390" spans="1:23" outlineLevel="1" x14ac:dyDescent="0.3">
      <c r="A390" s="44"/>
      <c r="B390" s="44"/>
      <c r="C390" s="44"/>
      <c r="D390" s="43" t="s">
        <v>512</v>
      </c>
      <c r="E390" s="44"/>
      <c r="F390" s="44"/>
      <c r="G390" s="44"/>
      <c r="H390" s="44"/>
      <c r="I390" s="45"/>
      <c r="J390" s="45"/>
      <c r="K390" s="36">
        <f t="shared" ref="K390:T390" si="79">SUBTOTAL(9,K389:K389)</f>
        <v>982150</v>
      </c>
      <c r="L390" s="36">
        <f t="shared" si="79"/>
        <v>982150</v>
      </c>
      <c r="M390" s="36">
        <f t="shared" si="79"/>
        <v>0</v>
      </c>
      <c r="N390" s="36">
        <f t="shared" si="79"/>
        <v>0</v>
      </c>
      <c r="O390" s="36">
        <f t="shared" si="79"/>
        <v>0</v>
      </c>
      <c r="P390" s="36">
        <f t="shared" si="79"/>
        <v>20595</v>
      </c>
      <c r="Q390" s="36">
        <f t="shared" si="79"/>
        <v>20595</v>
      </c>
      <c r="R390" s="36">
        <f t="shared" si="79"/>
        <v>961555</v>
      </c>
      <c r="S390" s="36">
        <f t="shared" si="79"/>
        <v>961555</v>
      </c>
      <c r="T390" s="36">
        <f t="shared" si="79"/>
        <v>961555</v>
      </c>
      <c r="U390" s="37">
        <f t="shared" si="63"/>
        <v>2.0969302041439698E-2</v>
      </c>
      <c r="V390" s="37">
        <f t="shared" si="64"/>
        <v>0</v>
      </c>
      <c r="W390" s="37">
        <f t="shared" si="65"/>
        <v>2.0969302041439698E-2</v>
      </c>
    </row>
    <row r="391" spans="1:23" ht="28.8" outlineLevel="2" x14ac:dyDescent="0.3">
      <c r="A391" s="10" t="s">
        <v>28</v>
      </c>
      <c r="B391" s="10" t="s">
        <v>29</v>
      </c>
      <c r="C391" s="10" t="s">
        <v>103</v>
      </c>
      <c r="D391" s="10" t="s">
        <v>114</v>
      </c>
      <c r="E391" s="10"/>
      <c r="F391" s="10" t="s">
        <v>32</v>
      </c>
      <c r="G391" s="10">
        <v>1120</v>
      </c>
      <c r="H391" s="10">
        <v>3480</v>
      </c>
      <c r="I391" s="11" t="s">
        <v>115</v>
      </c>
      <c r="J391" s="11"/>
      <c r="K391" s="23">
        <v>9048560</v>
      </c>
      <c r="L391" s="23">
        <v>9048560</v>
      </c>
      <c r="M391" s="23">
        <v>3091311.96</v>
      </c>
      <c r="N391" s="23">
        <v>0</v>
      </c>
      <c r="O391" s="23">
        <v>0</v>
      </c>
      <c r="P391" s="23">
        <v>4712503.62</v>
      </c>
      <c r="Q391" s="23">
        <v>4599401.62</v>
      </c>
      <c r="R391" s="23">
        <v>1244744.42</v>
      </c>
      <c r="S391" s="23">
        <v>1244744.42</v>
      </c>
      <c r="T391" s="23">
        <v>1244744.42</v>
      </c>
      <c r="U391" s="12">
        <f t="shared" si="63"/>
        <v>0.52080149990716751</v>
      </c>
      <c r="V391" s="12">
        <f t="shared" si="64"/>
        <v>0.34163579177239251</v>
      </c>
      <c r="W391" s="12">
        <f t="shared" si="65"/>
        <v>0.86243729167955996</v>
      </c>
    </row>
    <row r="392" spans="1:23" ht="28.8" outlineLevel="2" x14ac:dyDescent="0.3">
      <c r="A392" s="10" t="s">
        <v>217</v>
      </c>
      <c r="B392" s="10" t="s">
        <v>29</v>
      </c>
      <c r="C392" s="10" t="s">
        <v>103</v>
      </c>
      <c r="D392" s="10" t="s">
        <v>114</v>
      </c>
      <c r="E392" s="10"/>
      <c r="F392" s="10" t="s">
        <v>32</v>
      </c>
      <c r="G392" s="10">
        <v>1120</v>
      </c>
      <c r="H392" s="10">
        <v>3480</v>
      </c>
      <c r="I392" s="11" t="s">
        <v>115</v>
      </c>
      <c r="J392" s="11"/>
      <c r="K392" s="23">
        <v>14864408</v>
      </c>
      <c r="L392" s="23">
        <v>14864408</v>
      </c>
      <c r="M392" s="23">
        <v>0</v>
      </c>
      <c r="N392" s="23">
        <v>0</v>
      </c>
      <c r="O392" s="23">
        <v>0</v>
      </c>
      <c r="P392" s="23">
        <v>8561862.2699999996</v>
      </c>
      <c r="Q392" s="23">
        <v>4415176.07</v>
      </c>
      <c r="R392" s="23">
        <v>6302545.7300000004</v>
      </c>
      <c r="S392" s="23">
        <v>6302545.7300000004</v>
      </c>
      <c r="T392" s="23">
        <v>6302545.7300000004</v>
      </c>
      <c r="U392" s="12">
        <f t="shared" si="63"/>
        <v>0.57599752845858376</v>
      </c>
      <c r="V392" s="12">
        <f t="shared" si="64"/>
        <v>0</v>
      </c>
      <c r="W392" s="12">
        <f t="shared" si="65"/>
        <v>0.57599752845858376</v>
      </c>
    </row>
    <row r="393" spans="1:23" ht="28.8" outlineLevel="2" x14ac:dyDescent="0.3">
      <c r="A393" s="10" t="s">
        <v>273</v>
      </c>
      <c r="B393" s="10" t="s">
        <v>29</v>
      </c>
      <c r="C393" s="10" t="s">
        <v>103</v>
      </c>
      <c r="D393" s="10" t="s">
        <v>114</v>
      </c>
      <c r="E393" s="10"/>
      <c r="F393" s="10" t="s">
        <v>32</v>
      </c>
      <c r="G393" s="10">
        <v>1120</v>
      </c>
      <c r="H393" s="10">
        <v>3480</v>
      </c>
      <c r="I393" s="11" t="s">
        <v>115</v>
      </c>
      <c r="J393" s="11"/>
      <c r="K393" s="23">
        <v>0</v>
      </c>
      <c r="L393" s="23">
        <v>0</v>
      </c>
      <c r="M393" s="23">
        <v>0</v>
      </c>
      <c r="N393" s="23">
        <v>0</v>
      </c>
      <c r="O393" s="23">
        <v>0</v>
      </c>
      <c r="P393" s="23">
        <v>0</v>
      </c>
      <c r="Q393" s="23">
        <v>0</v>
      </c>
      <c r="R393" s="23">
        <v>0</v>
      </c>
      <c r="S393" s="23">
        <v>0</v>
      </c>
      <c r="T393" s="23">
        <v>0</v>
      </c>
      <c r="U393" s="12">
        <v>0</v>
      </c>
      <c r="V393" s="12">
        <v>0</v>
      </c>
      <c r="W393" s="12">
        <f t="shared" si="65"/>
        <v>0</v>
      </c>
    </row>
    <row r="394" spans="1:23" ht="28.8" outlineLevel="2" x14ac:dyDescent="0.3">
      <c r="A394" s="10" t="s">
        <v>287</v>
      </c>
      <c r="B394" s="10" t="s">
        <v>29</v>
      </c>
      <c r="C394" s="10" t="s">
        <v>103</v>
      </c>
      <c r="D394" s="10" t="s">
        <v>114</v>
      </c>
      <c r="E394" s="10"/>
      <c r="F394" s="10" t="s">
        <v>32</v>
      </c>
      <c r="G394" s="10">
        <v>1120</v>
      </c>
      <c r="H394" s="10">
        <v>3480</v>
      </c>
      <c r="I394" s="11" t="s">
        <v>115</v>
      </c>
      <c r="J394" s="11"/>
      <c r="K394" s="23">
        <v>541378</v>
      </c>
      <c r="L394" s="23">
        <v>541378</v>
      </c>
      <c r="M394" s="23">
        <v>0</v>
      </c>
      <c r="N394" s="23">
        <v>0</v>
      </c>
      <c r="O394" s="23">
        <v>0</v>
      </c>
      <c r="P394" s="23">
        <v>341355.24</v>
      </c>
      <c r="Q394" s="23">
        <v>341355.24</v>
      </c>
      <c r="R394" s="23">
        <v>200022.76</v>
      </c>
      <c r="S394" s="23">
        <v>200022.76</v>
      </c>
      <c r="T394" s="23">
        <v>200022.76</v>
      </c>
      <c r="U394" s="12">
        <f t="shared" si="63"/>
        <v>0.63053031338547183</v>
      </c>
      <c r="V394" s="12">
        <f t="shared" si="64"/>
        <v>0</v>
      </c>
      <c r="W394" s="12">
        <f t="shared" si="65"/>
        <v>0.63053031338547183</v>
      </c>
    </row>
    <row r="395" spans="1:23" ht="28.8" outlineLevel="2" x14ac:dyDescent="0.3">
      <c r="A395" s="10" t="s">
        <v>301</v>
      </c>
      <c r="B395" s="10" t="s">
        <v>29</v>
      </c>
      <c r="C395" s="10" t="s">
        <v>103</v>
      </c>
      <c r="D395" s="10" t="s">
        <v>114</v>
      </c>
      <c r="E395" s="10"/>
      <c r="F395" s="10" t="s">
        <v>32</v>
      </c>
      <c r="G395" s="10">
        <v>1120</v>
      </c>
      <c r="H395" s="10">
        <v>3480</v>
      </c>
      <c r="I395" s="11" t="s">
        <v>115</v>
      </c>
      <c r="J395" s="11"/>
      <c r="K395" s="23">
        <v>60091192</v>
      </c>
      <c r="L395" s="23">
        <v>60091192</v>
      </c>
      <c r="M395" s="23">
        <v>42704217</v>
      </c>
      <c r="N395" s="23">
        <v>0</v>
      </c>
      <c r="O395" s="23">
        <v>0</v>
      </c>
      <c r="P395" s="23">
        <v>0</v>
      </c>
      <c r="Q395" s="23">
        <v>0</v>
      </c>
      <c r="R395" s="23">
        <v>17386975</v>
      </c>
      <c r="S395" s="23">
        <v>17386975</v>
      </c>
      <c r="T395" s="23">
        <v>17386975</v>
      </c>
      <c r="U395" s="12">
        <f t="shared" ref="U395:U458" si="80">+P395/L395</f>
        <v>0</v>
      </c>
      <c r="V395" s="12">
        <f t="shared" ref="V395:V458" si="81">+(M395+N395+O395)/L395</f>
        <v>0.71065684634779758</v>
      </c>
      <c r="W395" s="12">
        <f t="shared" ref="W395:W458" si="82">+U395+V395</f>
        <v>0.71065684634779758</v>
      </c>
    </row>
    <row r="396" spans="1:23" ht="28.8" outlineLevel="2" x14ac:dyDescent="0.3">
      <c r="A396" s="10" t="s">
        <v>317</v>
      </c>
      <c r="B396" s="10" t="s">
        <v>29</v>
      </c>
      <c r="C396" s="10" t="s">
        <v>103</v>
      </c>
      <c r="D396" s="10" t="s">
        <v>114</v>
      </c>
      <c r="E396" s="10"/>
      <c r="F396" s="10" t="s">
        <v>32</v>
      </c>
      <c r="G396" s="10">
        <v>1120</v>
      </c>
      <c r="H396" s="10">
        <v>3480</v>
      </c>
      <c r="I396" s="11" t="s">
        <v>115</v>
      </c>
      <c r="J396" s="11"/>
      <c r="K396" s="23">
        <v>0</v>
      </c>
      <c r="L396" s="23">
        <v>0</v>
      </c>
      <c r="M396" s="23">
        <v>0</v>
      </c>
      <c r="N396" s="23">
        <v>0</v>
      </c>
      <c r="O396" s="23">
        <v>0</v>
      </c>
      <c r="P396" s="23">
        <v>0</v>
      </c>
      <c r="Q396" s="23">
        <v>0</v>
      </c>
      <c r="R396" s="23">
        <v>0</v>
      </c>
      <c r="S396" s="23">
        <v>0</v>
      </c>
      <c r="T396" s="23">
        <v>0</v>
      </c>
      <c r="U396" s="12">
        <v>0</v>
      </c>
      <c r="V396" s="12">
        <v>0</v>
      </c>
      <c r="W396" s="12">
        <f t="shared" si="82"/>
        <v>0</v>
      </c>
    </row>
    <row r="397" spans="1:23" ht="28.8" outlineLevel="2" x14ac:dyDescent="0.3">
      <c r="A397" s="10" t="s">
        <v>323</v>
      </c>
      <c r="B397" s="10" t="s">
        <v>29</v>
      </c>
      <c r="C397" s="10" t="s">
        <v>103</v>
      </c>
      <c r="D397" s="10" t="s">
        <v>114</v>
      </c>
      <c r="E397" s="10"/>
      <c r="F397" s="10" t="s">
        <v>32</v>
      </c>
      <c r="G397" s="10">
        <v>1120</v>
      </c>
      <c r="H397" s="10">
        <v>3480</v>
      </c>
      <c r="I397" s="11" t="s">
        <v>115</v>
      </c>
      <c r="J397" s="11"/>
      <c r="K397" s="23">
        <v>27659770</v>
      </c>
      <c r="L397" s="23">
        <v>27659770</v>
      </c>
      <c r="M397" s="23">
        <v>1855000</v>
      </c>
      <c r="N397" s="23">
        <v>2695142.38</v>
      </c>
      <c r="O397" s="23">
        <v>0</v>
      </c>
      <c r="P397" s="23">
        <v>10297224.23</v>
      </c>
      <c r="Q397" s="23">
        <v>10137594.23</v>
      </c>
      <c r="R397" s="23">
        <v>12812403.390000001</v>
      </c>
      <c r="S397" s="23">
        <v>12812403.390000001</v>
      </c>
      <c r="T397" s="23">
        <v>12812403.390000001</v>
      </c>
      <c r="U397" s="12">
        <f t="shared" si="80"/>
        <v>0.37228162887833127</v>
      </c>
      <c r="V397" s="12">
        <f t="shared" si="81"/>
        <v>0.1645039846679853</v>
      </c>
      <c r="W397" s="12">
        <f t="shared" si="82"/>
        <v>0.5367856135463166</v>
      </c>
    </row>
    <row r="398" spans="1:23" ht="28.8" outlineLevel="2" x14ac:dyDescent="0.3">
      <c r="A398" s="10" t="s">
        <v>339</v>
      </c>
      <c r="B398" s="10" t="s">
        <v>29</v>
      </c>
      <c r="C398" s="10" t="s">
        <v>103</v>
      </c>
      <c r="D398" s="10" t="s">
        <v>114</v>
      </c>
      <c r="E398" s="10"/>
      <c r="F398" s="10" t="s">
        <v>32</v>
      </c>
      <c r="G398" s="10">
        <v>1120</v>
      </c>
      <c r="H398" s="10">
        <v>3460</v>
      </c>
      <c r="I398" s="11" t="s">
        <v>115</v>
      </c>
      <c r="J398" s="11"/>
      <c r="K398" s="23">
        <v>69900</v>
      </c>
      <c r="L398" s="23">
        <v>69900</v>
      </c>
      <c r="M398" s="23">
        <v>69900</v>
      </c>
      <c r="N398" s="23">
        <v>0</v>
      </c>
      <c r="O398" s="23">
        <v>0</v>
      </c>
      <c r="P398" s="23">
        <v>0</v>
      </c>
      <c r="Q398" s="23">
        <v>0</v>
      </c>
      <c r="R398" s="23">
        <v>0</v>
      </c>
      <c r="S398" s="23">
        <v>0</v>
      </c>
      <c r="T398" s="23">
        <v>0</v>
      </c>
      <c r="U398" s="12">
        <f t="shared" si="80"/>
        <v>0</v>
      </c>
      <c r="V398" s="12">
        <f t="shared" si="81"/>
        <v>1</v>
      </c>
      <c r="W398" s="12">
        <f t="shared" si="82"/>
        <v>1</v>
      </c>
    </row>
    <row r="399" spans="1:23" outlineLevel="1" x14ac:dyDescent="0.3">
      <c r="A399" s="44"/>
      <c r="B399" s="44"/>
      <c r="C399" s="44"/>
      <c r="D399" s="43" t="s">
        <v>513</v>
      </c>
      <c r="E399" s="44"/>
      <c r="F399" s="44"/>
      <c r="G399" s="44"/>
      <c r="H399" s="44"/>
      <c r="I399" s="45"/>
      <c r="J399" s="45"/>
      <c r="K399" s="36">
        <f t="shared" ref="K399:T399" si="83">SUBTOTAL(9,K391:K398)</f>
        <v>112275208</v>
      </c>
      <c r="L399" s="36">
        <f t="shared" si="83"/>
        <v>112275208</v>
      </c>
      <c r="M399" s="36">
        <f t="shared" si="83"/>
        <v>47720428.960000001</v>
      </c>
      <c r="N399" s="36">
        <f t="shared" si="83"/>
        <v>2695142.38</v>
      </c>
      <c r="O399" s="36">
        <f t="shared" si="83"/>
        <v>0</v>
      </c>
      <c r="P399" s="36">
        <f t="shared" si="83"/>
        <v>23912945.359999999</v>
      </c>
      <c r="Q399" s="36">
        <f t="shared" si="83"/>
        <v>19493527.160000004</v>
      </c>
      <c r="R399" s="36">
        <f t="shared" si="83"/>
        <v>37946691.299999997</v>
      </c>
      <c r="S399" s="36">
        <f t="shared" si="83"/>
        <v>37946691.299999997</v>
      </c>
      <c r="T399" s="36">
        <f t="shared" si="83"/>
        <v>37946691.299999997</v>
      </c>
      <c r="U399" s="37">
        <f t="shared" si="80"/>
        <v>0.21298509070675692</v>
      </c>
      <c r="V399" s="37">
        <f t="shared" si="81"/>
        <v>0.44903565300008175</v>
      </c>
      <c r="W399" s="37">
        <f t="shared" si="82"/>
        <v>0.66202074370683861</v>
      </c>
    </row>
    <row r="400" spans="1:23" outlineLevel="2" x14ac:dyDescent="0.3">
      <c r="A400" s="10" t="s">
        <v>217</v>
      </c>
      <c r="B400" s="10" t="s">
        <v>29</v>
      </c>
      <c r="C400" s="10" t="s">
        <v>103</v>
      </c>
      <c r="D400" s="10" t="s">
        <v>260</v>
      </c>
      <c r="E400" s="10"/>
      <c r="F400" s="10" t="s">
        <v>32</v>
      </c>
      <c r="G400" s="10">
        <v>1120</v>
      </c>
      <c r="H400" s="10">
        <v>3480</v>
      </c>
      <c r="I400" s="11" t="s">
        <v>261</v>
      </c>
      <c r="J400" s="11"/>
      <c r="K400" s="23">
        <v>200000</v>
      </c>
      <c r="L400" s="23">
        <v>200000</v>
      </c>
      <c r="M400" s="23">
        <v>0</v>
      </c>
      <c r="N400" s="23">
        <v>0</v>
      </c>
      <c r="O400" s="23">
        <v>0</v>
      </c>
      <c r="P400" s="23">
        <v>0</v>
      </c>
      <c r="Q400" s="23">
        <v>0</v>
      </c>
      <c r="R400" s="23">
        <v>200000</v>
      </c>
      <c r="S400" s="23">
        <v>200000</v>
      </c>
      <c r="T400" s="23">
        <v>200000</v>
      </c>
      <c r="U400" s="12">
        <f t="shared" si="80"/>
        <v>0</v>
      </c>
      <c r="V400" s="12">
        <f t="shared" si="81"/>
        <v>0</v>
      </c>
      <c r="W400" s="12">
        <f t="shared" si="82"/>
        <v>0</v>
      </c>
    </row>
    <row r="401" spans="1:23" outlineLevel="1" x14ac:dyDescent="0.3">
      <c r="A401" s="44"/>
      <c r="B401" s="44"/>
      <c r="C401" s="44"/>
      <c r="D401" s="43" t="s">
        <v>514</v>
      </c>
      <c r="E401" s="44"/>
      <c r="F401" s="44"/>
      <c r="G401" s="44"/>
      <c r="H401" s="44"/>
      <c r="I401" s="45"/>
      <c r="J401" s="45"/>
      <c r="K401" s="36">
        <f t="shared" ref="K401:T401" si="84">SUBTOTAL(9,K400:K400)</f>
        <v>200000</v>
      </c>
      <c r="L401" s="36">
        <f t="shared" si="84"/>
        <v>200000</v>
      </c>
      <c r="M401" s="36">
        <f t="shared" si="84"/>
        <v>0</v>
      </c>
      <c r="N401" s="36">
        <f t="shared" si="84"/>
        <v>0</v>
      </c>
      <c r="O401" s="36">
        <f t="shared" si="84"/>
        <v>0</v>
      </c>
      <c r="P401" s="36">
        <f t="shared" si="84"/>
        <v>0</v>
      </c>
      <c r="Q401" s="36">
        <f t="shared" si="84"/>
        <v>0</v>
      </c>
      <c r="R401" s="36">
        <f t="shared" si="84"/>
        <v>200000</v>
      </c>
      <c r="S401" s="36">
        <f t="shared" si="84"/>
        <v>200000</v>
      </c>
      <c r="T401" s="36">
        <f t="shared" si="84"/>
        <v>200000</v>
      </c>
      <c r="U401" s="37">
        <f t="shared" si="80"/>
        <v>0</v>
      </c>
      <c r="V401" s="37">
        <f t="shared" si="81"/>
        <v>0</v>
      </c>
      <c r="W401" s="37">
        <f t="shared" si="82"/>
        <v>0</v>
      </c>
    </row>
    <row r="402" spans="1:23" outlineLevel="2" x14ac:dyDescent="0.3">
      <c r="A402" s="10" t="s">
        <v>217</v>
      </c>
      <c r="B402" s="10" t="s">
        <v>29</v>
      </c>
      <c r="C402" s="10" t="s">
        <v>103</v>
      </c>
      <c r="D402" s="10" t="s">
        <v>262</v>
      </c>
      <c r="E402" s="10"/>
      <c r="F402" s="10" t="s">
        <v>32</v>
      </c>
      <c r="G402" s="10">
        <v>1120</v>
      </c>
      <c r="H402" s="10">
        <v>3480</v>
      </c>
      <c r="I402" s="11" t="s">
        <v>263</v>
      </c>
      <c r="J402" s="11"/>
      <c r="K402" s="23">
        <v>2075000</v>
      </c>
      <c r="L402" s="23">
        <v>2075000</v>
      </c>
      <c r="M402" s="23">
        <v>0</v>
      </c>
      <c r="N402" s="23">
        <v>0</v>
      </c>
      <c r="O402" s="23">
        <v>0</v>
      </c>
      <c r="P402" s="23">
        <v>312428.46999999997</v>
      </c>
      <c r="Q402" s="23">
        <v>59928.47</v>
      </c>
      <c r="R402" s="23">
        <v>1762571.53</v>
      </c>
      <c r="S402" s="23">
        <v>1762571.53</v>
      </c>
      <c r="T402" s="23">
        <v>1762571.53</v>
      </c>
      <c r="U402" s="12">
        <f t="shared" si="80"/>
        <v>0.15056793734939758</v>
      </c>
      <c r="V402" s="12">
        <f t="shared" si="81"/>
        <v>0</v>
      </c>
      <c r="W402" s="12">
        <f t="shared" si="82"/>
        <v>0.15056793734939758</v>
      </c>
    </row>
    <row r="403" spans="1:23" outlineLevel="2" x14ac:dyDescent="0.3">
      <c r="A403" s="10" t="s">
        <v>323</v>
      </c>
      <c r="B403" s="10" t="s">
        <v>29</v>
      </c>
      <c r="C403" s="10" t="s">
        <v>103</v>
      </c>
      <c r="D403" s="10" t="s">
        <v>262</v>
      </c>
      <c r="E403" s="10"/>
      <c r="F403" s="10" t="s">
        <v>32</v>
      </c>
      <c r="G403" s="10">
        <v>1120</v>
      </c>
      <c r="H403" s="10">
        <v>3480</v>
      </c>
      <c r="I403" s="11" t="s">
        <v>263</v>
      </c>
      <c r="J403" s="11"/>
      <c r="K403" s="23">
        <v>124180</v>
      </c>
      <c r="L403" s="23">
        <v>124180</v>
      </c>
      <c r="M403" s="23">
        <v>13000</v>
      </c>
      <c r="N403" s="23">
        <v>0</v>
      </c>
      <c r="O403" s="23">
        <v>0</v>
      </c>
      <c r="P403" s="23">
        <v>85926.38</v>
      </c>
      <c r="Q403" s="23">
        <v>0</v>
      </c>
      <c r="R403" s="23">
        <v>25253.62</v>
      </c>
      <c r="S403" s="23">
        <v>25253.62</v>
      </c>
      <c r="T403" s="23">
        <v>25253.619999999995</v>
      </c>
      <c r="U403" s="12">
        <f t="shared" si="80"/>
        <v>0.69195023353196972</v>
      </c>
      <c r="V403" s="12">
        <f t="shared" si="81"/>
        <v>0.10468674504751167</v>
      </c>
      <c r="W403" s="12">
        <f t="shared" si="82"/>
        <v>0.79663697857948135</v>
      </c>
    </row>
    <row r="404" spans="1:23" outlineLevel="1" x14ac:dyDescent="0.3">
      <c r="A404" s="44"/>
      <c r="B404" s="44"/>
      <c r="C404" s="44"/>
      <c r="D404" s="43" t="s">
        <v>515</v>
      </c>
      <c r="E404" s="44"/>
      <c r="F404" s="44"/>
      <c r="G404" s="44"/>
      <c r="H404" s="44"/>
      <c r="I404" s="45"/>
      <c r="J404" s="45"/>
      <c r="K404" s="36">
        <f t="shared" ref="K404:T404" si="85">SUBTOTAL(9,K402:K403)</f>
        <v>2199180</v>
      </c>
      <c r="L404" s="36">
        <f t="shared" si="85"/>
        <v>2199180</v>
      </c>
      <c r="M404" s="36">
        <f t="shared" si="85"/>
        <v>13000</v>
      </c>
      <c r="N404" s="36">
        <f t="shared" si="85"/>
        <v>0</v>
      </c>
      <c r="O404" s="36">
        <f t="shared" si="85"/>
        <v>0</v>
      </c>
      <c r="P404" s="36">
        <f t="shared" si="85"/>
        <v>398354.85</v>
      </c>
      <c r="Q404" s="36">
        <f t="shared" si="85"/>
        <v>59928.47</v>
      </c>
      <c r="R404" s="36">
        <f t="shared" si="85"/>
        <v>1787825.1500000001</v>
      </c>
      <c r="S404" s="36">
        <f t="shared" si="85"/>
        <v>1787825.1500000001</v>
      </c>
      <c r="T404" s="36">
        <f t="shared" si="85"/>
        <v>1787825.15</v>
      </c>
      <c r="U404" s="37">
        <f t="shared" si="80"/>
        <v>0.18113790139961258</v>
      </c>
      <c r="V404" s="37">
        <f t="shared" si="81"/>
        <v>5.911294209659964E-3</v>
      </c>
      <c r="W404" s="37">
        <f t="shared" si="82"/>
        <v>0.18704919560927255</v>
      </c>
    </row>
    <row r="405" spans="1:23" ht="28.8" outlineLevel="2" x14ac:dyDescent="0.3">
      <c r="A405" s="10" t="s">
        <v>217</v>
      </c>
      <c r="B405" s="10" t="s">
        <v>29</v>
      </c>
      <c r="C405" s="10" t="s">
        <v>103</v>
      </c>
      <c r="D405" s="10" t="s">
        <v>264</v>
      </c>
      <c r="E405" s="10"/>
      <c r="F405" s="10" t="s">
        <v>32</v>
      </c>
      <c r="G405" s="10">
        <v>1120</v>
      </c>
      <c r="H405" s="10">
        <v>3480</v>
      </c>
      <c r="I405" s="11" t="s">
        <v>265</v>
      </c>
      <c r="J405" s="11"/>
      <c r="K405" s="23">
        <v>905625</v>
      </c>
      <c r="L405" s="23">
        <v>905625</v>
      </c>
      <c r="M405" s="23">
        <v>0</v>
      </c>
      <c r="N405" s="23">
        <v>0</v>
      </c>
      <c r="O405" s="23">
        <v>0</v>
      </c>
      <c r="P405" s="23">
        <v>154682.71</v>
      </c>
      <c r="Q405" s="23">
        <v>154682.71</v>
      </c>
      <c r="R405" s="23">
        <v>750942.29</v>
      </c>
      <c r="S405" s="23">
        <v>750942.29</v>
      </c>
      <c r="T405" s="23">
        <v>750942.29</v>
      </c>
      <c r="U405" s="12">
        <f t="shared" si="80"/>
        <v>0.17080216425120773</v>
      </c>
      <c r="V405" s="12">
        <f t="shared" si="81"/>
        <v>0</v>
      </c>
      <c r="W405" s="12">
        <f t="shared" si="82"/>
        <v>0.17080216425120773</v>
      </c>
    </row>
    <row r="406" spans="1:23" ht="28.8" outlineLevel="2" x14ac:dyDescent="0.3">
      <c r="A406" s="10" t="s">
        <v>323</v>
      </c>
      <c r="B406" s="10" t="s">
        <v>29</v>
      </c>
      <c r="C406" s="10" t="s">
        <v>103</v>
      </c>
      <c r="D406" s="10" t="s">
        <v>264</v>
      </c>
      <c r="E406" s="10"/>
      <c r="F406" s="10" t="s">
        <v>32</v>
      </c>
      <c r="G406" s="10">
        <v>1120</v>
      </c>
      <c r="H406" s="10">
        <v>3480</v>
      </c>
      <c r="I406" s="11" t="s">
        <v>336</v>
      </c>
      <c r="J406" s="11"/>
      <c r="K406" s="23">
        <v>170106</v>
      </c>
      <c r="L406" s="23">
        <v>170106</v>
      </c>
      <c r="M406" s="23">
        <v>0</v>
      </c>
      <c r="N406" s="23">
        <v>0</v>
      </c>
      <c r="O406" s="23">
        <v>0</v>
      </c>
      <c r="P406" s="23">
        <v>152196.95000000001</v>
      </c>
      <c r="Q406" s="23">
        <v>0</v>
      </c>
      <c r="R406" s="23">
        <v>17909.05</v>
      </c>
      <c r="S406" s="23">
        <v>17909.05</v>
      </c>
      <c r="T406" s="23">
        <v>17909.049999999988</v>
      </c>
      <c r="U406" s="12">
        <f t="shared" si="80"/>
        <v>0.89471829329947217</v>
      </c>
      <c r="V406" s="12">
        <f t="shared" si="81"/>
        <v>0</v>
      </c>
      <c r="W406" s="12">
        <f t="shared" si="82"/>
        <v>0.89471829329947217</v>
      </c>
    </row>
    <row r="407" spans="1:23" outlineLevel="1" x14ac:dyDescent="0.3">
      <c r="A407" s="44"/>
      <c r="B407" s="44"/>
      <c r="C407" s="44"/>
      <c r="D407" s="43" t="s">
        <v>516</v>
      </c>
      <c r="E407" s="44"/>
      <c r="F407" s="44"/>
      <c r="G407" s="44"/>
      <c r="H407" s="44"/>
      <c r="I407" s="45"/>
      <c r="J407" s="45"/>
      <c r="K407" s="36">
        <f t="shared" ref="K407:T407" si="86">SUBTOTAL(9,K405:K406)</f>
        <v>1075731</v>
      </c>
      <c r="L407" s="36">
        <f t="shared" si="86"/>
        <v>1075731</v>
      </c>
      <c r="M407" s="36">
        <f t="shared" si="86"/>
        <v>0</v>
      </c>
      <c r="N407" s="36">
        <f t="shared" si="86"/>
        <v>0</v>
      </c>
      <c r="O407" s="36">
        <f t="shared" si="86"/>
        <v>0</v>
      </c>
      <c r="P407" s="36">
        <f t="shared" si="86"/>
        <v>306879.66000000003</v>
      </c>
      <c r="Q407" s="36">
        <f t="shared" si="86"/>
        <v>154682.71</v>
      </c>
      <c r="R407" s="36">
        <f t="shared" si="86"/>
        <v>768851.34000000008</v>
      </c>
      <c r="S407" s="36">
        <f t="shared" si="86"/>
        <v>768851.34000000008</v>
      </c>
      <c r="T407" s="36">
        <f t="shared" si="86"/>
        <v>768851.34000000008</v>
      </c>
      <c r="U407" s="37">
        <f t="shared" si="80"/>
        <v>0.28527546384737451</v>
      </c>
      <c r="V407" s="37">
        <f t="shared" si="81"/>
        <v>0</v>
      </c>
      <c r="W407" s="37">
        <f t="shared" si="82"/>
        <v>0.28527546384737451</v>
      </c>
    </row>
    <row r="408" spans="1:23" outlineLevel="2" x14ac:dyDescent="0.3">
      <c r="A408" s="10" t="s">
        <v>28</v>
      </c>
      <c r="B408" s="10" t="s">
        <v>29</v>
      </c>
      <c r="C408" s="10" t="s">
        <v>103</v>
      </c>
      <c r="D408" s="10" t="s">
        <v>116</v>
      </c>
      <c r="E408" s="10"/>
      <c r="F408" s="10" t="s">
        <v>32</v>
      </c>
      <c r="G408" s="10">
        <v>1120</v>
      </c>
      <c r="H408" s="10">
        <v>3480</v>
      </c>
      <c r="I408" s="11" t="s">
        <v>117</v>
      </c>
      <c r="J408" s="11"/>
      <c r="K408" s="23">
        <v>424297</v>
      </c>
      <c r="L408" s="23">
        <v>424297</v>
      </c>
      <c r="M408" s="23">
        <v>0</v>
      </c>
      <c r="N408" s="23">
        <v>0</v>
      </c>
      <c r="O408" s="23">
        <v>0</v>
      </c>
      <c r="P408" s="23">
        <v>82189.399999999994</v>
      </c>
      <c r="Q408" s="23">
        <v>0</v>
      </c>
      <c r="R408" s="23">
        <v>342107.6</v>
      </c>
      <c r="S408" s="23">
        <v>342107.6</v>
      </c>
      <c r="T408" s="23">
        <v>342107.6</v>
      </c>
      <c r="U408" s="12">
        <f t="shared" si="80"/>
        <v>0.19370723809029994</v>
      </c>
      <c r="V408" s="12">
        <f t="shared" si="81"/>
        <v>0</v>
      </c>
      <c r="W408" s="12">
        <f t="shared" si="82"/>
        <v>0.19370723809029994</v>
      </c>
    </row>
    <row r="409" spans="1:23" outlineLevel="2" x14ac:dyDescent="0.3">
      <c r="A409" s="10" t="s">
        <v>217</v>
      </c>
      <c r="B409" s="10" t="s">
        <v>29</v>
      </c>
      <c r="C409" s="10" t="s">
        <v>103</v>
      </c>
      <c r="D409" s="10" t="s">
        <v>116</v>
      </c>
      <c r="E409" s="10"/>
      <c r="F409" s="10" t="s">
        <v>32</v>
      </c>
      <c r="G409" s="10">
        <v>1120</v>
      </c>
      <c r="H409" s="10">
        <v>3480</v>
      </c>
      <c r="I409" s="11" t="s">
        <v>117</v>
      </c>
      <c r="J409" s="11"/>
      <c r="K409" s="23">
        <v>1714424</v>
      </c>
      <c r="L409" s="23">
        <v>1714424</v>
      </c>
      <c r="M409" s="23">
        <v>1094867.26</v>
      </c>
      <c r="N409" s="23">
        <v>0</v>
      </c>
      <c r="O409" s="23">
        <v>0</v>
      </c>
      <c r="P409" s="23">
        <v>20412.849999999999</v>
      </c>
      <c r="Q409" s="23">
        <v>13730.35</v>
      </c>
      <c r="R409" s="23">
        <v>599143.89</v>
      </c>
      <c r="S409" s="23">
        <v>599143.89</v>
      </c>
      <c r="T409" s="23">
        <v>599143.89</v>
      </c>
      <c r="U409" s="12">
        <f t="shared" si="80"/>
        <v>1.1906535372813259E-2</v>
      </c>
      <c r="V409" s="12">
        <f t="shared" si="81"/>
        <v>0.63862105290173254</v>
      </c>
      <c r="W409" s="12">
        <f t="shared" si="82"/>
        <v>0.65052758827454582</v>
      </c>
    </row>
    <row r="410" spans="1:23" outlineLevel="2" x14ac:dyDescent="0.3">
      <c r="A410" s="10" t="s">
        <v>273</v>
      </c>
      <c r="B410" s="10" t="s">
        <v>29</v>
      </c>
      <c r="C410" s="10" t="s">
        <v>103</v>
      </c>
      <c r="D410" s="10" t="s">
        <v>116</v>
      </c>
      <c r="E410" s="10"/>
      <c r="F410" s="10" t="s">
        <v>32</v>
      </c>
      <c r="G410" s="10">
        <v>1120</v>
      </c>
      <c r="H410" s="10">
        <v>3480</v>
      </c>
      <c r="I410" s="11" t="s">
        <v>117</v>
      </c>
      <c r="J410" s="11"/>
      <c r="K410" s="23">
        <v>260276998</v>
      </c>
      <c r="L410" s="23">
        <v>260276998</v>
      </c>
      <c r="M410" s="23">
        <v>0</v>
      </c>
      <c r="N410" s="23">
        <v>0</v>
      </c>
      <c r="O410" s="23">
        <v>0</v>
      </c>
      <c r="P410" s="23">
        <v>11196755.83</v>
      </c>
      <c r="Q410" s="23">
        <v>0</v>
      </c>
      <c r="R410" s="23">
        <v>249080242.16999999</v>
      </c>
      <c r="S410" s="23">
        <v>249080242.16999999</v>
      </c>
      <c r="T410" s="23">
        <v>249080242.16999999</v>
      </c>
      <c r="U410" s="12">
        <f t="shared" si="80"/>
        <v>4.3018614460890621E-2</v>
      </c>
      <c r="V410" s="12">
        <f t="shared" si="81"/>
        <v>0</v>
      </c>
      <c r="W410" s="12">
        <f t="shared" si="82"/>
        <v>4.3018614460890621E-2</v>
      </c>
    </row>
    <row r="411" spans="1:23" outlineLevel="2" x14ac:dyDescent="0.3">
      <c r="A411" s="10" t="s">
        <v>287</v>
      </c>
      <c r="B411" s="10" t="s">
        <v>29</v>
      </c>
      <c r="C411" s="10" t="s">
        <v>103</v>
      </c>
      <c r="D411" s="10" t="s">
        <v>116</v>
      </c>
      <c r="E411" s="10"/>
      <c r="F411" s="10" t="s">
        <v>32</v>
      </c>
      <c r="G411" s="10">
        <v>1120</v>
      </c>
      <c r="H411" s="10">
        <v>3480</v>
      </c>
      <c r="I411" s="11" t="s">
        <v>117</v>
      </c>
      <c r="J411" s="11"/>
      <c r="K411" s="23">
        <v>3210180</v>
      </c>
      <c r="L411" s="23">
        <v>3210180</v>
      </c>
      <c r="M411" s="23">
        <v>0</v>
      </c>
      <c r="N411" s="23">
        <v>0</v>
      </c>
      <c r="O411" s="23">
        <v>0</v>
      </c>
      <c r="P411" s="23">
        <v>1734228.42</v>
      </c>
      <c r="Q411" s="23">
        <v>12386.58</v>
      </c>
      <c r="R411" s="23">
        <v>1475951.58</v>
      </c>
      <c r="S411" s="23">
        <v>1475951.58</v>
      </c>
      <c r="T411" s="23">
        <v>1475951.58</v>
      </c>
      <c r="U411" s="12">
        <f t="shared" si="80"/>
        <v>0.54022778161972218</v>
      </c>
      <c r="V411" s="12">
        <f t="shared" si="81"/>
        <v>0</v>
      </c>
      <c r="W411" s="12">
        <f t="shared" si="82"/>
        <v>0.54022778161972218</v>
      </c>
    </row>
    <row r="412" spans="1:23" outlineLevel="2" x14ac:dyDescent="0.3">
      <c r="A412" s="10" t="s">
        <v>301</v>
      </c>
      <c r="B412" s="10" t="s">
        <v>29</v>
      </c>
      <c r="C412" s="10" t="s">
        <v>103</v>
      </c>
      <c r="D412" s="10" t="s">
        <v>116</v>
      </c>
      <c r="E412" s="10"/>
      <c r="F412" s="10" t="s">
        <v>32</v>
      </c>
      <c r="G412" s="10">
        <v>1120</v>
      </c>
      <c r="H412" s="10">
        <v>3480</v>
      </c>
      <c r="I412" s="11" t="s">
        <v>117</v>
      </c>
      <c r="J412" s="11"/>
      <c r="K412" s="23">
        <v>9269941</v>
      </c>
      <c r="L412" s="23">
        <v>9269941</v>
      </c>
      <c r="M412" s="23">
        <v>0</v>
      </c>
      <c r="N412" s="23">
        <v>9154950</v>
      </c>
      <c r="O412" s="23">
        <v>0</v>
      </c>
      <c r="P412" s="23">
        <v>0</v>
      </c>
      <c r="Q412" s="23">
        <v>0</v>
      </c>
      <c r="R412" s="23">
        <v>114991</v>
      </c>
      <c r="S412" s="23">
        <v>114991</v>
      </c>
      <c r="T412" s="23">
        <v>114991</v>
      </c>
      <c r="U412" s="12">
        <f t="shared" si="80"/>
        <v>0</v>
      </c>
      <c r="V412" s="12">
        <f t="shared" si="81"/>
        <v>0.98759528242952144</v>
      </c>
      <c r="W412" s="12">
        <f t="shared" si="82"/>
        <v>0.98759528242952144</v>
      </c>
    </row>
    <row r="413" spans="1:23" outlineLevel="2" x14ac:dyDescent="0.3">
      <c r="A413" s="10" t="s">
        <v>323</v>
      </c>
      <c r="B413" s="10" t="s">
        <v>29</v>
      </c>
      <c r="C413" s="10" t="s">
        <v>103</v>
      </c>
      <c r="D413" s="10" t="s">
        <v>116</v>
      </c>
      <c r="E413" s="10"/>
      <c r="F413" s="10" t="s">
        <v>32</v>
      </c>
      <c r="G413" s="10">
        <v>1120</v>
      </c>
      <c r="H413" s="10">
        <v>3480</v>
      </c>
      <c r="I413" s="11" t="s">
        <v>117</v>
      </c>
      <c r="J413" s="11"/>
      <c r="K413" s="23">
        <v>4357402</v>
      </c>
      <c r="L413" s="23">
        <v>4357402</v>
      </c>
      <c r="M413" s="23">
        <v>1120000</v>
      </c>
      <c r="N413" s="23">
        <v>252800</v>
      </c>
      <c r="O413" s="23">
        <v>0</v>
      </c>
      <c r="P413" s="23">
        <v>1150873.17</v>
      </c>
      <c r="Q413" s="23">
        <v>0</v>
      </c>
      <c r="R413" s="23">
        <v>1833728.83</v>
      </c>
      <c r="S413" s="23">
        <v>1833728.83</v>
      </c>
      <c r="T413" s="23">
        <v>1833728.83</v>
      </c>
      <c r="U413" s="12">
        <f t="shared" si="80"/>
        <v>0.26411911730889182</v>
      </c>
      <c r="V413" s="12">
        <f t="shared" si="81"/>
        <v>0.31505011472432426</v>
      </c>
      <c r="W413" s="12">
        <f t="shared" si="82"/>
        <v>0.57916923203321602</v>
      </c>
    </row>
    <row r="414" spans="1:23" outlineLevel="2" x14ac:dyDescent="0.3">
      <c r="A414" s="10" t="s">
        <v>339</v>
      </c>
      <c r="B414" s="10" t="s">
        <v>29</v>
      </c>
      <c r="C414" s="10" t="s">
        <v>103</v>
      </c>
      <c r="D414" s="10" t="s">
        <v>116</v>
      </c>
      <c r="E414" s="10"/>
      <c r="F414" s="10" t="s">
        <v>32</v>
      </c>
      <c r="G414" s="10">
        <v>1120</v>
      </c>
      <c r="H414" s="10">
        <v>3460</v>
      </c>
      <c r="I414" s="11" t="s">
        <v>117</v>
      </c>
      <c r="J414" s="11"/>
      <c r="K414" s="23">
        <v>22300</v>
      </c>
      <c r="L414" s="23">
        <v>22300</v>
      </c>
      <c r="M414" s="23">
        <v>0</v>
      </c>
      <c r="N414" s="23">
        <v>0</v>
      </c>
      <c r="O414" s="23">
        <v>0</v>
      </c>
      <c r="P414" s="23">
        <v>16490</v>
      </c>
      <c r="Q414" s="23">
        <v>0</v>
      </c>
      <c r="R414" s="23">
        <v>5810</v>
      </c>
      <c r="S414" s="23">
        <v>5810</v>
      </c>
      <c r="T414" s="23">
        <v>5810</v>
      </c>
      <c r="U414" s="12">
        <f t="shared" si="80"/>
        <v>0.73946188340807173</v>
      </c>
      <c r="V414" s="12">
        <f t="shared" si="81"/>
        <v>0</v>
      </c>
      <c r="W414" s="12">
        <f t="shared" si="82"/>
        <v>0.73946188340807173</v>
      </c>
    </row>
    <row r="415" spans="1:23" outlineLevel="1" x14ac:dyDescent="0.3">
      <c r="A415" s="44"/>
      <c r="B415" s="44"/>
      <c r="C415" s="44"/>
      <c r="D415" s="43" t="s">
        <v>517</v>
      </c>
      <c r="E415" s="44"/>
      <c r="F415" s="44"/>
      <c r="G415" s="44"/>
      <c r="H415" s="44"/>
      <c r="I415" s="45"/>
      <c r="J415" s="45"/>
      <c r="K415" s="36">
        <f t="shared" ref="K415:T415" si="87">SUBTOTAL(9,K408:K414)</f>
        <v>279275542</v>
      </c>
      <c r="L415" s="36">
        <f t="shared" si="87"/>
        <v>279275542</v>
      </c>
      <c r="M415" s="36">
        <f t="shared" si="87"/>
        <v>2214867.2599999998</v>
      </c>
      <c r="N415" s="36">
        <f t="shared" si="87"/>
        <v>9407750</v>
      </c>
      <c r="O415" s="36">
        <f t="shared" si="87"/>
        <v>0</v>
      </c>
      <c r="P415" s="36">
        <f t="shared" si="87"/>
        <v>14200949.67</v>
      </c>
      <c r="Q415" s="36">
        <f t="shared" si="87"/>
        <v>26116.93</v>
      </c>
      <c r="R415" s="36">
        <f t="shared" si="87"/>
        <v>253451975.07000002</v>
      </c>
      <c r="S415" s="36">
        <f t="shared" si="87"/>
        <v>253451975.07000002</v>
      </c>
      <c r="T415" s="36">
        <f t="shared" si="87"/>
        <v>253451975.07000002</v>
      </c>
      <c r="U415" s="37">
        <f t="shared" si="80"/>
        <v>5.0849242179610558E-2</v>
      </c>
      <c r="V415" s="37">
        <f t="shared" si="81"/>
        <v>4.1617025167209235E-2</v>
      </c>
      <c r="W415" s="37">
        <f t="shared" si="82"/>
        <v>9.2466267346819786E-2</v>
      </c>
    </row>
    <row r="416" spans="1:23" outlineLevel="2" x14ac:dyDescent="0.3">
      <c r="A416" s="10" t="s">
        <v>28</v>
      </c>
      <c r="B416" s="10" t="s">
        <v>29</v>
      </c>
      <c r="C416" s="10" t="s">
        <v>103</v>
      </c>
      <c r="D416" s="10" t="s">
        <v>118</v>
      </c>
      <c r="E416" s="10"/>
      <c r="F416" s="10" t="s">
        <v>32</v>
      </c>
      <c r="G416" s="10">
        <v>1120</v>
      </c>
      <c r="H416" s="10">
        <v>3480</v>
      </c>
      <c r="I416" s="11" t="s">
        <v>119</v>
      </c>
      <c r="J416" s="11"/>
      <c r="K416" s="23">
        <v>0</v>
      </c>
      <c r="L416" s="23">
        <v>0</v>
      </c>
      <c r="M416" s="23">
        <v>0</v>
      </c>
      <c r="N416" s="23">
        <v>0</v>
      </c>
      <c r="O416" s="23">
        <v>0</v>
      </c>
      <c r="P416" s="23">
        <v>0</v>
      </c>
      <c r="Q416" s="23">
        <v>0</v>
      </c>
      <c r="R416" s="23">
        <v>0</v>
      </c>
      <c r="S416" s="23">
        <v>0</v>
      </c>
      <c r="T416" s="23">
        <v>0</v>
      </c>
      <c r="U416" s="12">
        <v>0</v>
      </c>
      <c r="V416" s="12">
        <v>0</v>
      </c>
      <c r="W416" s="12">
        <f t="shared" si="82"/>
        <v>0</v>
      </c>
    </row>
    <row r="417" spans="1:23" outlineLevel="2" x14ac:dyDescent="0.3">
      <c r="A417" s="10" t="s">
        <v>217</v>
      </c>
      <c r="B417" s="10" t="s">
        <v>29</v>
      </c>
      <c r="C417" s="10" t="s">
        <v>103</v>
      </c>
      <c r="D417" s="10" t="s">
        <v>118</v>
      </c>
      <c r="E417" s="10"/>
      <c r="F417" s="10" t="s">
        <v>32</v>
      </c>
      <c r="G417" s="10">
        <v>1120</v>
      </c>
      <c r="H417" s="10">
        <v>3480</v>
      </c>
      <c r="I417" s="11" t="s">
        <v>119</v>
      </c>
      <c r="J417" s="11"/>
      <c r="K417" s="23">
        <v>46006208</v>
      </c>
      <c r="L417" s="23">
        <v>46006208</v>
      </c>
      <c r="M417" s="23">
        <v>7425000</v>
      </c>
      <c r="N417" s="23">
        <v>687183.74</v>
      </c>
      <c r="O417" s="23">
        <v>0</v>
      </c>
      <c r="P417" s="23">
        <v>32701875.390000001</v>
      </c>
      <c r="Q417" s="23">
        <v>4245855.0999999996</v>
      </c>
      <c r="R417" s="23">
        <v>5192148.87</v>
      </c>
      <c r="S417" s="23">
        <v>5192148.87</v>
      </c>
      <c r="T417" s="23">
        <v>5192148.8699999973</v>
      </c>
      <c r="U417" s="12">
        <f t="shared" si="80"/>
        <v>0.71081440552544561</v>
      </c>
      <c r="V417" s="12">
        <f t="shared" si="81"/>
        <v>0.176328023818003</v>
      </c>
      <c r="W417" s="12">
        <f t="shared" si="82"/>
        <v>0.88714242934344867</v>
      </c>
    </row>
    <row r="418" spans="1:23" outlineLevel="2" x14ac:dyDescent="0.3">
      <c r="A418" s="10" t="s">
        <v>323</v>
      </c>
      <c r="B418" s="10" t="s">
        <v>29</v>
      </c>
      <c r="C418" s="10" t="s">
        <v>103</v>
      </c>
      <c r="D418" s="10" t="s">
        <v>118</v>
      </c>
      <c r="E418" s="10"/>
      <c r="F418" s="10" t="s">
        <v>32</v>
      </c>
      <c r="G418" s="10">
        <v>1120</v>
      </c>
      <c r="H418" s="10">
        <v>3480</v>
      </c>
      <c r="I418" s="11" t="s">
        <v>119</v>
      </c>
      <c r="J418" s="11"/>
      <c r="K418" s="23">
        <v>0</v>
      </c>
      <c r="L418" s="23">
        <v>0</v>
      </c>
      <c r="M418" s="23">
        <v>0</v>
      </c>
      <c r="N418" s="23">
        <v>0</v>
      </c>
      <c r="O418" s="23">
        <v>0</v>
      </c>
      <c r="P418" s="23">
        <v>0</v>
      </c>
      <c r="Q418" s="23">
        <v>0</v>
      </c>
      <c r="R418" s="23">
        <v>0</v>
      </c>
      <c r="S418" s="23">
        <v>0</v>
      </c>
      <c r="T418" s="23">
        <v>0</v>
      </c>
      <c r="U418" s="12">
        <v>0</v>
      </c>
      <c r="V418" s="12">
        <v>0</v>
      </c>
      <c r="W418" s="12">
        <f t="shared" si="82"/>
        <v>0</v>
      </c>
    </row>
    <row r="419" spans="1:23" outlineLevel="1" x14ac:dyDescent="0.3">
      <c r="A419" s="44"/>
      <c r="B419" s="44"/>
      <c r="C419" s="44"/>
      <c r="D419" s="43" t="s">
        <v>518</v>
      </c>
      <c r="E419" s="44"/>
      <c r="F419" s="44"/>
      <c r="G419" s="44"/>
      <c r="H419" s="44"/>
      <c r="I419" s="45"/>
      <c r="J419" s="45"/>
      <c r="K419" s="36">
        <f t="shared" ref="K419:T419" si="88">SUBTOTAL(9,K416:K418)</f>
        <v>46006208</v>
      </c>
      <c r="L419" s="36">
        <f t="shared" si="88"/>
        <v>46006208</v>
      </c>
      <c r="M419" s="36">
        <f t="shared" si="88"/>
        <v>7425000</v>
      </c>
      <c r="N419" s="36">
        <f t="shared" si="88"/>
        <v>687183.74</v>
      </c>
      <c r="O419" s="36">
        <f t="shared" si="88"/>
        <v>0</v>
      </c>
      <c r="P419" s="36">
        <f t="shared" si="88"/>
        <v>32701875.390000001</v>
      </c>
      <c r="Q419" s="36">
        <f t="shared" si="88"/>
        <v>4245855.0999999996</v>
      </c>
      <c r="R419" s="36">
        <f t="shared" si="88"/>
        <v>5192148.87</v>
      </c>
      <c r="S419" s="36">
        <f t="shared" si="88"/>
        <v>5192148.87</v>
      </c>
      <c r="T419" s="36">
        <f t="shared" si="88"/>
        <v>5192148.8699999973</v>
      </c>
      <c r="U419" s="37">
        <f t="shared" si="80"/>
        <v>0.71081440552544561</v>
      </c>
      <c r="V419" s="37">
        <f t="shared" si="81"/>
        <v>0.176328023818003</v>
      </c>
      <c r="W419" s="37">
        <f t="shared" si="82"/>
        <v>0.88714242934344867</v>
      </c>
    </row>
    <row r="420" spans="1:23" ht="28.8" outlineLevel="2" x14ac:dyDescent="0.3">
      <c r="A420" s="10" t="s">
        <v>28</v>
      </c>
      <c r="B420" s="10" t="s">
        <v>29</v>
      </c>
      <c r="C420" s="10" t="s">
        <v>103</v>
      </c>
      <c r="D420" s="10" t="s">
        <v>120</v>
      </c>
      <c r="E420" s="10"/>
      <c r="F420" s="10" t="s">
        <v>32</v>
      </c>
      <c r="G420" s="10">
        <v>1120</v>
      </c>
      <c r="H420" s="10">
        <v>3480</v>
      </c>
      <c r="I420" s="11" t="s">
        <v>121</v>
      </c>
      <c r="J420" s="11"/>
      <c r="K420" s="23">
        <v>14697635</v>
      </c>
      <c r="L420" s="23">
        <v>14697635</v>
      </c>
      <c r="M420" s="23">
        <v>7459084.4299999997</v>
      </c>
      <c r="N420" s="23">
        <v>0</v>
      </c>
      <c r="O420" s="23">
        <v>0</v>
      </c>
      <c r="P420" s="23">
        <v>113833.15</v>
      </c>
      <c r="Q420" s="23">
        <v>50833.15</v>
      </c>
      <c r="R420" s="23">
        <v>7124717.4199999999</v>
      </c>
      <c r="S420" s="23">
        <v>7124717.4199999999</v>
      </c>
      <c r="T420" s="23">
        <v>7124717.4199999999</v>
      </c>
      <c r="U420" s="12">
        <f t="shared" si="80"/>
        <v>7.7449977496379515E-3</v>
      </c>
      <c r="V420" s="12">
        <f t="shared" si="81"/>
        <v>0.50750235871281335</v>
      </c>
      <c r="W420" s="12">
        <f t="shared" si="82"/>
        <v>0.51524735646245134</v>
      </c>
    </row>
    <row r="421" spans="1:23" ht="28.8" outlineLevel="2" x14ac:dyDescent="0.3">
      <c r="A421" s="10" t="s">
        <v>217</v>
      </c>
      <c r="B421" s="10" t="s">
        <v>29</v>
      </c>
      <c r="C421" s="10" t="s">
        <v>103</v>
      </c>
      <c r="D421" s="10" t="s">
        <v>120</v>
      </c>
      <c r="E421" s="10"/>
      <c r="F421" s="10" t="s">
        <v>32</v>
      </c>
      <c r="G421" s="10">
        <v>1120</v>
      </c>
      <c r="H421" s="10">
        <v>3480</v>
      </c>
      <c r="I421" s="11" t="s">
        <v>121</v>
      </c>
      <c r="J421" s="11"/>
      <c r="K421" s="23">
        <v>14017573</v>
      </c>
      <c r="L421" s="23">
        <v>14017573</v>
      </c>
      <c r="M421" s="23">
        <v>3726026.93</v>
      </c>
      <c r="N421" s="23">
        <v>48000.02</v>
      </c>
      <c r="O421" s="23">
        <v>0</v>
      </c>
      <c r="P421" s="23">
        <v>3540235.39</v>
      </c>
      <c r="Q421" s="23">
        <v>1334152.3600000001</v>
      </c>
      <c r="R421" s="23">
        <v>6703310.6600000001</v>
      </c>
      <c r="S421" s="23">
        <v>6703310.6600000001</v>
      </c>
      <c r="T421" s="23">
        <v>6703310.6600000001</v>
      </c>
      <c r="U421" s="12">
        <f t="shared" si="80"/>
        <v>0.25255694334532802</v>
      </c>
      <c r="V421" s="12">
        <f t="shared" si="81"/>
        <v>0.26923540544429481</v>
      </c>
      <c r="W421" s="12">
        <f t="shared" si="82"/>
        <v>0.52179234878962277</v>
      </c>
    </row>
    <row r="422" spans="1:23" ht="28.8" outlineLevel="2" x14ac:dyDescent="0.3">
      <c r="A422" s="10" t="s">
        <v>273</v>
      </c>
      <c r="B422" s="10" t="s">
        <v>29</v>
      </c>
      <c r="C422" s="10" t="s">
        <v>103</v>
      </c>
      <c r="D422" s="10" t="s">
        <v>120</v>
      </c>
      <c r="E422" s="10"/>
      <c r="F422" s="10" t="s">
        <v>32</v>
      </c>
      <c r="G422" s="10">
        <v>1120</v>
      </c>
      <c r="H422" s="10">
        <v>3480</v>
      </c>
      <c r="I422" s="11" t="s">
        <v>121</v>
      </c>
      <c r="J422" s="11"/>
      <c r="K422" s="23">
        <v>27676239</v>
      </c>
      <c r="L422" s="23">
        <v>27676239</v>
      </c>
      <c r="M422" s="23">
        <v>27676239</v>
      </c>
      <c r="N422" s="23">
        <v>0</v>
      </c>
      <c r="O422" s="23">
        <v>0</v>
      </c>
      <c r="P422" s="23">
        <v>0</v>
      </c>
      <c r="Q422" s="23">
        <v>0</v>
      </c>
      <c r="R422" s="23">
        <v>0</v>
      </c>
      <c r="S422" s="23">
        <v>0</v>
      </c>
      <c r="T422" s="23">
        <v>0</v>
      </c>
      <c r="U422" s="12">
        <f t="shared" si="80"/>
        <v>0</v>
      </c>
      <c r="V422" s="12">
        <f t="shared" si="81"/>
        <v>1</v>
      </c>
      <c r="W422" s="12">
        <f t="shared" si="82"/>
        <v>1</v>
      </c>
    </row>
    <row r="423" spans="1:23" ht="28.8" outlineLevel="2" x14ac:dyDescent="0.3">
      <c r="A423" s="10" t="s">
        <v>287</v>
      </c>
      <c r="B423" s="10" t="s">
        <v>29</v>
      </c>
      <c r="C423" s="10" t="s">
        <v>103</v>
      </c>
      <c r="D423" s="10" t="s">
        <v>120</v>
      </c>
      <c r="E423" s="10"/>
      <c r="F423" s="10" t="s">
        <v>32</v>
      </c>
      <c r="G423" s="10">
        <v>1120</v>
      </c>
      <c r="H423" s="10">
        <v>3480</v>
      </c>
      <c r="I423" s="11" t="s">
        <v>121</v>
      </c>
      <c r="J423" s="11"/>
      <c r="K423" s="23">
        <v>3462597.8</v>
      </c>
      <c r="L423" s="23">
        <v>3462597.8</v>
      </c>
      <c r="M423" s="23">
        <v>168999.31</v>
      </c>
      <c r="N423" s="23">
        <v>49619.839999999997</v>
      </c>
      <c r="O423" s="23">
        <v>0</v>
      </c>
      <c r="P423" s="23">
        <v>2240331.46</v>
      </c>
      <c r="Q423" s="23">
        <v>1369271.13</v>
      </c>
      <c r="R423" s="23">
        <v>1003647.19</v>
      </c>
      <c r="S423" s="23">
        <v>1003647.19</v>
      </c>
      <c r="T423" s="23">
        <v>1003647.19</v>
      </c>
      <c r="U423" s="12">
        <f t="shared" si="80"/>
        <v>0.64700886138147495</v>
      </c>
      <c r="V423" s="12">
        <f t="shared" si="81"/>
        <v>6.3137321348728404E-2</v>
      </c>
      <c r="W423" s="12">
        <f t="shared" si="82"/>
        <v>0.71014618273020336</v>
      </c>
    </row>
    <row r="424" spans="1:23" ht="28.8" outlineLevel="2" x14ac:dyDescent="0.3">
      <c r="A424" s="10" t="s">
        <v>301</v>
      </c>
      <c r="B424" s="10" t="s">
        <v>29</v>
      </c>
      <c r="C424" s="10" t="s">
        <v>103</v>
      </c>
      <c r="D424" s="10" t="s">
        <v>120</v>
      </c>
      <c r="E424" s="10"/>
      <c r="F424" s="10" t="s">
        <v>32</v>
      </c>
      <c r="G424" s="10">
        <v>1120</v>
      </c>
      <c r="H424" s="10">
        <v>3480</v>
      </c>
      <c r="I424" s="11" t="s">
        <v>121</v>
      </c>
      <c r="J424" s="11"/>
      <c r="K424" s="23">
        <v>7577647</v>
      </c>
      <c r="L424" s="23">
        <v>7577647</v>
      </c>
      <c r="M424" s="23">
        <v>2321000</v>
      </c>
      <c r="N424" s="23">
        <v>353967.61</v>
      </c>
      <c r="O424" s="23">
        <v>0</v>
      </c>
      <c r="P424" s="23">
        <v>830562.9</v>
      </c>
      <c r="Q424" s="23">
        <v>719652.45</v>
      </c>
      <c r="R424" s="23">
        <v>4072116.49</v>
      </c>
      <c r="S424" s="23">
        <v>4072116.49</v>
      </c>
      <c r="T424" s="23">
        <v>4072116.4899999998</v>
      </c>
      <c r="U424" s="12">
        <f t="shared" si="80"/>
        <v>0.10960696638415593</v>
      </c>
      <c r="V424" s="12">
        <f t="shared" si="81"/>
        <v>0.35300768299183111</v>
      </c>
      <c r="W424" s="12">
        <f t="shared" si="82"/>
        <v>0.46261464937598706</v>
      </c>
    </row>
    <row r="425" spans="1:23" ht="28.8" outlineLevel="2" x14ac:dyDescent="0.3">
      <c r="A425" s="10" t="s">
        <v>317</v>
      </c>
      <c r="B425" s="10" t="s">
        <v>29</v>
      </c>
      <c r="C425" s="10" t="s">
        <v>103</v>
      </c>
      <c r="D425" s="10" t="s">
        <v>120</v>
      </c>
      <c r="E425" s="10"/>
      <c r="F425" s="10" t="s">
        <v>32</v>
      </c>
      <c r="G425" s="10">
        <v>1120</v>
      </c>
      <c r="H425" s="10">
        <v>3480</v>
      </c>
      <c r="I425" s="11" t="s">
        <v>121</v>
      </c>
      <c r="J425" s="11"/>
      <c r="K425" s="23">
        <v>3113067</v>
      </c>
      <c r="L425" s="23">
        <v>3113067</v>
      </c>
      <c r="M425" s="23">
        <v>776581.02</v>
      </c>
      <c r="N425" s="23">
        <v>15378.36</v>
      </c>
      <c r="O425" s="23">
        <v>0</v>
      </c>
      <c r="P425" s="23">
        <v>1614192.06</v>
      </c>
      <c r="Q425" s="23">
        <v>0</v>
      </c>
      <c r="R425" s="23">
        <v>706915.56</v>
      </c>
      <c r="S425" s="23">
        <v>706915.56</v>
      </c>
      <c r="T425" s="23">
        <v>706915.56</v>
      </c>
      <c r="U425" s="12">
        <f t="shared" si="80"/>
        <v>0.51852146452357117</v>
      </c>
      <c r="V425" s="12">
        <f t="shared" si="81"/>
        <v>0.25439843729672379</v>
      </c>
      <c r="W425" s="12">
        <f t="shared" si="82"/>
        <v>0.77291990182029502</v>
      </c>
    </row>
    <row r="426" spans="1:23" ht="28.8" outlineLevel="2" x14ac:dyDescent="0.3">
      <c r="A426" s="10" t="s">
        <v>323</v>
      </c>
      <c r="B426" s="10" t="s">
        <v>29</v>
      </c>
      <c r="C426" s="10" t="s">
        <v>103</v>
      </c>
      <c r="D426" s="10" t="s">
        <v>120</v>
      </c>
      <c r="E426" s="10"/>
      <c r="F426" s="10" t="s">
        <v>32</v>
      </c>
      <c r="G426" s="10">
        <v>1120</v>
      </c>
      <c r="H426" s="10">
        <v>3480</v>
      </c>
      <c r="I426" s="11" t="s">
        <v>121</v>
      </c>
      <c r="J426" s="11"/>
      <c r="K426" s="23">
        <v>90574820</v>
      </c>
      <c r="L426" s="23">
        <v>90574820</v>
      </c>
      <c r="M426" s="23">
        <v>54977651.259999998</v>
      </c>
      <c r="N426" s="23">
        <v>4275110.4000000004</v>
      </c>
      <c r="O426" s="23">
        <v>0</v>
      </c>
      <c r="P426" s="23">
        <v>4594213.0599999996</v>
      </c>
      <c r="Q426" s="23">
        <v>4492213.0599999996</v>
      </c>
      <c r="R426" s="23">
        <v>26727845.280000001</v>
      </c>
      <c r="S426" s="23">
        <v>26727845.280000001</v>
      </c>
      <c r="T426" s="23">
        <v>26727845.280000005</v>
      </c>
      <c r="U426" s="12">
        <f t="shared" si="80"/>
        <v>5.0722850567078127E-2</v>
      </c>
      <c r="V426" s="12">
        <f t="shared" si="81"/>
        <v>0.65418580638636648</v>
      </c>
      <c r="W426" s="12">
        <f t="shared" si="82"/>
        <v>0.70490865695344462</v>
      </c>
    </row>
    <row r="427" spans="1:23" ht="28.8" outlineLevel="2" x14ac:dyDescent="0.3">
      <c r="A427" s="10" t="s">
        <v>339</v>
      </c>
      <c r="B427" s="10" t="s">
        <v>29</v>
      </c>
      <c r="C427" s="10" t="s">
        <v>103</v>
      </c>
      <c r="D427" s="10" t="s">
        <v>120</v>
      </c>
      <c r="E427" s="10"/>
      <c r="F427" s="10" t="s">
        <v>32</v>
      </c>
      <c r="G427" s="10">
        <v>1120</v>
      </c>
      <c r="H427" s="10">
        <v>3460</v>
      </c>
      <c r="I427" s="11" t="s">
        <v>121</v>
      </c>
      <c r="J427" s="11"/>
      <c r="K427" s="23">
        <v>3281361</v>
      </c>
      <c r="L427" s="23">
        <v>3281361</v>
      </c>
      <c r="M427" s="23">
        <v>1893116.22</v>
      </c>
      <c r="N427" s="23">
        <v>1083627.4099999999</v>
      </c>
      <c r="O427" s="23">
        <v>0</v>
      </c>
      <c r="P427" s="23">
        <v>0</v>
      </c>
      <c r="Q427" s="23">
        <v>0</v>
      </c>
      <c r="R427" s="23">
        <v>304617.37</v>
      </c>
      <c r="S427" s="23">
        <v>304617.37</v>
      </c>
      <c r="T427" s="23">
        <v>304617.37000000011</v>
      </c>
      <c r="U427" s="12">
        <f t="shared" si="80"/>
        <v>0</v>
      </c>
      <c r="V427" s="12">
        <f t="shared" si="81"/>
        <v>0.90716737049047635</v>
      </c>
      <c r="W427" s="12">
        <f t="shared" si="82"/>
        <v>0.90716737049047635</v>
      </c>
    </row>
    <row r="428" spans="1:23" outlineLevel="1" x14ac:dyDescent="0.3">
      <c r="A428" s="44"/>
      <c r="B428" s="44"/>
      <c r="C428" s="44"/>
      <c r="D428" s="43" t="s">
        <v>519</v>
      </c>
      <c r="E428" s="44"/>
      <c r="F428" s="44"/>
      <c r="G428" s="44"/>
      <c r="H428" s="44"/>
      <c r="I428" s="45"/>
      <c r="J428" s="45"/>
      <c r="K428" s="36">
        <f t="shared" ref="K428:T428" si="89">SUBTOTAL(9,K420:K427)</f>
        <v>164400939.80000001</v>
      </c>
      <c r="L428" s="36">
        <f t="shared" si="89"/>
        <v>164400939.80000001</v>
      </c>
      <c r="M428" s="36">
        <f t="shared" si="89"/>
        <v>98998698.170000002</v>
      </c>
      <c r="N428" s="36">
        <f t="shared" si="89"/>
        <v>5825703.6400000006</v>
      </c>
      <c r="O428" s="36">
        <f t="shared" si="89"/>
        <v>0</v>
      </c>
      <c r="P428" s="36">
        <f t="shared" si="89"/>
        <v>12933368.02</v>
      </c>
      <c r="Q428" s="36">
        <f t="shared" si="89"/>
        <v>7966122.1499999994</v>
      </c>
      <c r="R428" s="36">
        <f t="shared" si="89"/>
        <v>46643169.969999991</v>
      </c>
      <c r="S428" s="36">
        <f t="shared" si="89"/>
        <v>46643169.969999991</v>
      </c>
      <c r="T428" s="36">
        <f t="shared" si="89"/>
        <v>46643169.969999999</v>
      </c>
      <c r="U428" s="37">
        <f t="shared" si="80"/>
        <v>7.8669672057434303E-2</v>
      </c>
      <c r="V428" s="37">
        <f t="shared" si="81"/>
        <v>0.63761437092466056</v>
      </c>
      <c r="W428" s="37">
        <f t="shared" si="82"/>
        <v>0.71628404298209492</v>
      </c>
    </row>
    <row r="429" spans="1:23" ht="28.8" outlineLevel="2" x14ac:dyDescent="0.3">
      <c r="A429" s="10" t="s">
        <v>28</v>
      </c>
      <c r="B429" s="10" t="s">
        <v>29</v>
      </c>
      <c r="C429" s="10" t="s">
        <v>103</v>
      </c>
      <c r="D429" s="10" t="s">
        <v>122</v>
      </c>
      <c r="E429" s="10"/>
      <c r="F429" s="10" t="s">
        <v>32</v>
      </c>
      <c r="G429" s="10">
        <v>1120</v>
      </c>
      <c r="H429" s="10">
        <v>3480</v>
      </c>
      <c r="I429" s="11" t="s">
        <v>123</v>
      </c>
      <c r="J429" s="11"/>
      <c r="K429" s="23">
        <v>468995</v>
      </c>
      <c r="L429" s="23">
        <v>468995</v>
      </c>
      <c r="M429" s="23">
        <v>0</v>
      </c>
      <c r="N429" s="23">
        <v>77485</v>
      </c>
      <c r="O429" s="23">
        <v>0</v>
      </c>
      <c r="P429" s="23">
        <v>0</v>
      </c>
      <c r="Q429" s="23">
        <v>0</v>
      </c>
      <c r="R429" s="23">
        <v>391510</v>
      </c>
      <c r="S429" s="23">
        <v>391510</v>
      </c>
      <c r="T429" s="23">
        <v>391510</v>
      </c>
      <c r="U429" s="12">
        <f t="shared" si="80"/>
        <v>0</v>
      </c>
      <c r="V429" s="12">
        <f t="shared" si="81"/>
        <v>0.16521498096994638</v>
      </c>
      <c r="W429" s="12">
        <f t="shared" si="82"/>
        <v>0.16521498096994638</v>
      </c>
    </row>
    <row r="430" spans="1:23" ht="28.8" outlineLevel="2" x14ac:dyDescent="0.3">
      <c r="A430" s="10" t="s">
        <v>217</v>
      </c>
      <c r="B430" s="10" t="s">
        <v>29</v>
      </c>
      <c r="C430" s="10" t="s">
        <v>103</v>
      </c>
      <c r="D430" s="10" t="s">
        <v>122</v>
      </c>
      <c r="E430" s="10"/>
      <c r="F430" s="10" t="s">
        <v>32</v>
      </c>
      <c r="G430" s="10">
        <v>1120</v>
      </c>
      <c r="H430" s="10">
        <v>3480</v>
      </c>
      <c r="I430" s="11" t="s">
        <v>123</v>
      </c>
      <c r="J430" s="11"/>
      <c r="K430" s="23">
        <v>10876110</v>
      </c>
      <c r="L430" s="23">
        <v>10876110</v>
      </c>
      <c r="M430" s="23">
        <v>0</v>
      </c>
      <c r="N430" s="23">
        <v>421840</v>
      </c>
      <c r="O430" s="23">
        <v>0</v>
      </c>
      <c r="P430" s="23">
        <v>0</v>
      </c>
      <c r="Q430" s="23">
        <v>0</v>
      </c>
      <c r="R430" s="23">
        <v>10454270</v>
      </c>
      <c r="S430" s="23">
        <v>10454270</v>
      </c>
      <c r="T430" s="23">
        <v>10454270</v>
      </c>
      <c r="U430" s="12">
        <f t="shared" si="80"/>
        <v>0</v>
      </c>
      <c r="V430" s="12">
        <f t="shared" si="81"/>
        <v>3.8785926218105553E-2</v>
      </c>
      <c r="W430" s="12">
        <f t="shared" si="82"/>
        <v>3.8785926218105553E-2</v>
      </c>
    </row>
    <row r="431" spans="1:23" ht="28.8" outlineLevel="2" x14ac:dyDescent="0.3">
      <c r="A431" s="10" t="s">
        <v>273</v>
      </c>
      <c r="B431" s="10" t="s">
        <v>29</v>
      </c>
      <c r="C431" s="10" t="s">
        <v>103</v>
      </c>
      <c r="D431" s="10" t="s">
        <v>122</v>
      </c>
      <c r="E431" s="10"/>
      <c r="F431" s="10" t="s">
        <v>32</v>
      </c>
      <c r="G431" s="10">
        <v>1120</v>
      </c>
      <c r="H431" s="10">
        <v>3480</v>
      </c>
      <c r="I431" s="11" t="s">
        <v>123</v>
      </c>
      <c r="J431" s="11"/>
      <c r="K431" s="23">
        <v>47775000</v>
      </c>
      <c r="L431" s="23">
        <v>47775000</v>
      </c>
      <c r="M431" s="23">
        <v>0</v>
      </c>
      <c r="N431" s="23">
        <v>0</v>
      </c>
      <c r="O431" s="23">
        <v>0</v>
      </c>
      <c r="P431" s="23">
        <v>39300000</v>
      </c>
      <c r="Q431" s="23">
        <v>0</v>
      </c>
      <c r="R431" s="23">
        <v>8475000</v>
      </c>
      <c r="S431" s="23">
        <v>8475000</v>
      </c>
      <c r="T431" s="23">
        <v>8475000</v>
      </c>
      <c r="U431" s="12">
        <f t="shared" si="80"/>
        <v>0.82260596546310827</v>
      </c>
      <c r="V431" s="12">
        <f t="shared" si="81"/>
        <v>0</v>
      </c>
      <c r="W431" s="12">
        <f t="shared" si="82"/>
        <v>0.82260596546310827</v>
      </c>
    </row>
    <row r="432" spans="1:23" ht="28.8" outlineLevel="2" x14ac:dyDescent="0.3">
      <c r="A432" s="10" t="s">
        <v>287</v>
      </c>
      <c r="B432" s="10" t="s">
        <v>29</v>
      </c>
      <c r="C432" s="10" t="s">
        <v>103</v>
      </c>
      <c r="D432" s="10" t="s">
        <v>122</v>
      </c>
      <c r="E432" s="10"/>
      <c r="F432" s="10" t="s">
        <v>32</v>
      </c>
      <c r="G432" s="10">
        <v>1120</v>
      </c>
      <c r="H432" s="10">
        <v>3480</v>
      </c>
      <c r="I432" s="11" t="s">
        <v>123</v>
      </c>
      <c r="J432" s="11"/>
      <c r="K432" s="23">
        <v>826050</v>
      </c>
      <c r="L432" s="23">
        <v>826050</v>
      </c>
      <c r="M432" s="23">
        <v>0</v>
      </c>
      <c r="N432" s="23">
        <v>0</v>
      </c>
      <c r="O432" s="23">
        <v>0</v>
      </c>
      <c r="P432" s="23">
        <v>400000</v>
      </c>
      <c r="Q432" s="23">
        <v>400000</v>
      </c>
      <c r="R432" s="23">
        <v>426050</v>
      </c>
      <c r="S432" s="23">
        <v>426050</v>
      </c>
      <c r="T432" s="23">
        <v>426050</v>
      </c>
      <c r="U432" s="12">
        <f t="shared" si="80"/>
        <v>0.48423218933478601</v>
      </c>
      <c r="V432" s="12">
        <f t="shared" si="81"/>
        <v>0</v>
      </c>
      <c r="W432" s="12">
        <f t="shared" si="82"/>
        <v>0.48423218933478601</v>
      </c>
    </row>
    <row r="433" spans="1:23" ht="28.8" outlineLevel="2" x14ac:dyDescent="0.3">
      <c r="A433" s="10" t="s">
        <v>323</v>
      </c>
      <c r="B433" s="10" t="s">
        <v>29</v>
      </c>
      <c r="C433" s="10" t="s">
        <v>103</v>
      </c>
      <c r="D433" s="10" t="s">
        <v>122</v>
      </c>
      <c r="E433" s="10"/>
      <c r="F433" s="10" t="s">
        <v>32</v>
      </c>
      <c r="G433" s="10">
        <v>1120</v>
      </c>
      <c r="H433" s="10">
        <v>3480</v>
      </c>
      <c r="I433" s="11" t="s">
        <v>123</v>
      </c>
      <c r="J433" s="11"/>
      <c r="K433" s="23">
        <v>3153965</v>
      </c>
      <c r="L433" s="23">
        <v>3153965</v>
      </c>
      <c r="M433" s="23">
        <v>0</v>
      </c>
      <c r="N433" s="23">
        <v>0</v>
      </c>
      <c r="O433" s="23">
        <v>0</v>
      </c>
      <c r="P433" s="23">
        <v>1264430</v>
      </c>
      <c r="Q433" s="23">
        <v>1264430</v>
      </c>
      <c r="R433" s="23">
        <v>1889535</v>
      </c>
      <c r="S433" s="23">
        <v>1889535</v>
      </c>
      <c r="T433" s="23">
        <v>1889535</v>
      </c>
      <c r="U433" s="12">
        <f t="shared" si="80"/>
        <v>0.40090172211803238</v>
      </c>
      <c r="V433" s="12">
        <f t="shared" si="81"/>
        <v>0</v>
      </c>
      <c r="W433" s="12">
        <f t="shared" si="82"/>
        <v>0.40090172211803238</v>
      </c>
    </row>
    <row r="434" spans="1:23" outlineLevel="1" x14ac:dyDescent="0.3">
      <c r="A434" s="44"/>
      <c r="B434" s="44"/>
      <c r="C434" s="44"/>
      <c r="D434" s="43" t="s">
        <v>520</v>
      </c>
      <c r="E434" s="44"/>
      <c r="F434" s="44"/>
      <c r="G434" s="44"/>
      <c r="H434" s="44"/>
      <c r="I434" s="45"/>
      <c r="J434" s="45"/>
      <c r="K434" s="36">
        <f t="shared" ref="K434:T434" si="90">SUBTOTAL(9,K429:K433)</f>
        <v>63100120</v>
      </c>
      <c r="L434" s="36">
        <f t="shared" si="90"/>
        <v>63100120</v>
      </c>
      <c r="M434" s="36">
        <f t="shared" si="90"/>
        <v>0</v>
      </c>
      <c r="N434" s="36">
        <f t="shared" si="90"/>
        <v>499325</v>
      </c>
      <c r="O434" s="36">
        <f t="shared" si="90"/>
        <v>0</v>
      </c>
      <c r="P434" s="36">
        <f t="shared" si="90"/>
        <v>40964430</v>
      </c>
      <c r="Q434" s="36">
        <f t="shared" si="90"/>
        <v>1664430</v>
      </c>
      <c r="R434" s="36">
        <f t="shared" si="90"/>
        <v>21636365</v>
      </c>
      <c r="S434" s="36">
        <f t="shared" si="90"/>
        <v>21636365</v>
      </c>
      <c r="T434" s="36">
        <f t="shared" si="90"/>
        <v>21636365</v>
      </c>
      <c r="U434" s="37">
        <f t="shared" si="80"/>
        <v>0.64919733908588451</v>
      </c>
      <c r="V434" s="37">
        <f t="shared" si="81"/>
        <v>7.9132179146410506E-3</v>
      </c>
      <c r="W434" s="37">
        <f t="shared" si="82"/>
        <v>0.65711055700052556</v>
      </c>
    </row>
    <row r="435" spans="1:23" outlineLevel="2" x14ac:dyDescent="0.3">
      <c r="A435" s="10" t="s">
        <v>28</v>
      </c>
      <c r="B435" s="10" t="s">
        <v>29</v>
      </c>
      <c r="C435" s="10" t="s">
        <v>103</v>
      </c>
      <c r="D435" s="10" t="s">
        <v>124</v>
      </c>
      <c r="E435" s="10"/>
      <c r="F435" s="10" t="s">
        <v>32</v>
      </c>
      <c r="G435" s="10">
        <v>1120</v>
      </c>
      <c r="H435" s="10">
        <v>3480</v>
      </c>
      <c r="I435" s="11" t="s">
        <v>125</v>
      </c>
      <c r="J435" s="11"/>
      <c r="K435" s="23">
        <v>23706953</v>
      </c>
      <c r="L435" s="23">
        <v>23706953</v>
      </c>
      <c r="M435" s="23">
        <v>0</v>
      </c>
      <c r="N435" s="23">
        <v>2735797.53</v>
      </c>
      <c r="O435" s="23">
        <v>0</v>
      </c>
      <c r="P435" s="23">
        <v>15179690.289999999</v>
      </c>
      <c r="Q435" s="23">
        <v>2141000</v>
      </c>
      <c r="R435" s="23">
        <v>5791465.1799999997</v>
      </c>
      <c r="S435" s="23">
        <v>5791465.1799999997</v>
      </c>
      <c r="T435" s="23">
        <v>5791465.1799999997</v>
      </c>
      <c r="U435" s="12">
        <f t="shared" si="80"/>
        <v>0.64030541124369711</v>
      </c>
      <c r="V435" s="12">
        <f t="shared" si="81"/>
        <v>0.11540063921331432</v>
      </c>
      <c r="W435" s="12">
        <f t="shared" si="82"/>
        <v>0.75570605045701145</v>
      </c>
    </row>
    <row r="436" spans="1:23" outlineLevel="2" x14ac:dyDescent="0.3">
      <c r="A436" s="10" t="s">
        <v>217</v>
      </c>
      <c r="B436" s="10" t="s">
        <v>29</v>
      </c>
      <c r="C436" s="10" t="s">
        <v>103</v>
      </c>
      <c r="D436" s="10" t="s">
        <v>124</v>
      </c>
      <c r="E436" s="10"/>
      <c r="F436" s="10" t="s">
        <v>32</v>
      </c>
      <c r="G436" s="10">
        <v>1120</v>
      </c>
      <c r="H436" s="10">
        <v>3480</v>
      </c>
      <c r="I436" s="11" t="s">
        <v>125</v>
      </c>
      <c r="J436" s="11"/>
      <c r="K436" s="23">
        <v>93025022</v>
      </c>
      <c r="L436" s="23">
        <v>93025022</v>
      </c>
      <c r="M436" s="23">
        <v>2275000</v>
      </c>
      <c r="N436" s="23">
        <v>2089688.87</v>
      </c>
      <c r="O436" s="23">
        <v>0</v>
      </c>
      <c r="P436" s="23">
        <v>56662640.060000002</v>
      </c>
      <c r="Q436" s="23">
        <v>12898263</v>
      </c>
      <c r="R436" s="23">
        <v>31997693.07</v>
      </c>
      <c r="S436" s="23">
        <v>31997693.07</v>
      </c>
      <c r="T436" s="23">
        <v>31997693.069999993</v>
      </c>
      <c r="U436" s="12">
        <f t="shared" si="80"/>
        <v>0.60911181574351037</v>
      </c>
      <c r="V436" s="12">
        <f t="shared" si="81"/>
        <v>4.6919514515137657E-2</v>
      </c>
      <c r="W436" s="12">
        <f t="shared" si="82"/>
        <v>0.65603133025864802</v>
      </c>
    </row>
    <row r="437" spans="1:23" outlineLevel="2" x14ac:dyDescent="0.3">
      <c r="A437" s="10" t="s">
        <v>273</v>
      </c>
      <c r="B437" s="10" t="s">
        <v>29</v>
      </c>
      <c r="C437" s="10" t="s">
        <v>103</v>
      </c>
      <c r="D437" s="10" t="s">
        <v>124</v>
      </c>
      <c r="E437" s="10"/>
      <c r="F437" s="10" t="s">
        <v>32</v>
      </c>
      <c r="G437" s="10">
        <v>1120</v>
      </c>
      <c r="H437" s="10">
        <v>3480</v>
      </c>
      <c r="I437" s="11" t="s">
        <v>125</v>
      </c>
      <c r="J437" s="11"/>
      <c r="K437" s="23">
        <v>64297075</v>
      </c>
      <c r="L437" s="23">
        <v>64297075</v>
      </c>
      <c r="M437" s="23">
        <v>0</v>
      </c>
      <c r="N437" s="23">
        <v>18559859.93</v>
      </c>
      <c r="O437" s="23">
        <v>0</v>
      </c>
      <c r="P437" s="23">
        <v>0</v>
      </c>
      <c r="Q437" s="23">
        <v>0</v>
      </c>
      <c r="R437" s="23">
        <v>45737215.07</v>
      </c>
      <c r="S437" s="23">
        <v>45737215.07</v>
      </c>
      <c r="T437" s="23">
        <v>45737215.07</v>
      </c>
      <c r="U437" s="12">
        <f t="shared" si="80"/>
        <v>0</v>
      </c>
      <c r="V437" s="12">
        <f t="shared" si="81"/>
        <v>0.28865791997536433</v>
      </c>
      <c r="W437" s="12">
        <f t="shared" si="82"/>
        <v>0.28865791997536433</v>
      </c>
    </row>
    <row r="438" spans="1:23" outlineLevel="2" x14ac:dyDescent="0.3">
      <c r="A438" s="10" t="s">
        <v>287</v>
      </c>
      <c r="B438" s="10" t="s">
        <v>29</v>
      </c>
      <c r="C438" s="10" t="s">
        <v>103</v>
      </c>
      <c r="D438" s="10" t="s">
        <v>124</v>
      </c>
      <c r="E438" s="10"/>
      <c r="F438" s="10" t="s">
        <v>32</v>
      </c>
      <c r="G438" s="10">
        <v>1120</v>
      </c>
      <c r="H438" s="10">
        <v>3480</v>
      </c>
      <c r="I438" s="11" t="s">
        <v>125</v>
      </c>
      <c r="J438" s="11"/>
      <c r="K438" s="23">
        <v>8730955</v>
      </c>
      <c r="L438" s="23">
        <v>8730955</v>
      </c>
      <c r="M438" s="23">
        <v>0</v>
      </c>
      <c r="N438" s="23">
        <v>2858777.64</v>
      </c>
      <c r="O438" s="23">
        <v>0</v>
      </c>
      <c r="P438" s="23">
        <v>1823957.4</v>
      </c>
      <c r="Q438" s="23">
        <v>779147.5</v>
      </c>
      <c r="R438" s="23">
        <v>4048219.96</v>
      </c>
      <c r="S438" s="23">
        <v>4048219.96</v>
      </c>
      <c r="T438" s="23">
        <v>4048219.9599999995</v>
      </c>
      <c r="U438" s="12">
        <f t="shared" si="80"/>
        <v>0.20890697523924931</v>
      </c>
      <c r="V438" s="12">
        <f t="shared" si="81"/>
        <v>0.32743011961463553</v>
      </c>
      <c r="W438" s="12">
        <f t="shared" si="82"/>
        <v>0.53633709485388481</v>
      </c>
    </row>
    <row r="439" spans="1:23" outlineLevel="2" x14ac:dyDescent="0.3">
      <c r="A439" s="10" t="s">
        <v>301</v>
      </c>
      <c r="B439" s="10" t="s">
        <v>29</v>
      </c>
      <c r="C439" s="10" t="s">
        <v>103</v>
      </c>
      <c r="D439" s="10" t="s">
        <v>124</v>
      </c>
      <c r="E439" s="10"/>
      <c r="F439" s="10" t="s">
        <v>32</v>
      </c>
      <c r="G439" s="10">
        <v>1120</v>
      </c>
      <c r="H439" s="10">
        <v>3480</v>
      </c>
      <c r="I439" s="11" t="s">
        <v>125</v>
      </c>
      <c r="J439" s="11"/>
      <c r="K439" s="23">
        <v>400233258</v>
      </c>
      <c r="L439" s="23">
        <v>400233258</v>
      </c>
      <c r="M439" s="23">
        <v>520000</v>
      </c>
      <c r="N439" s="23">
        <v>0</v>
      </c>
      <c r="O439" s="23">
        <v>0</v>
      </c>
      <c r="P439" s="23">
        <v>37581000</v>
      </c>
      <c r="Q439" s="23">
        <v>37581000</v>
      </c>
      <c r="R439" s="23">
        <v>362132258</v>
      </c>
      <c r="S439" s="23">
        <v>362132258</v>
      </c>
      <c r="T439" s="23">
        <v>362132258</v>
      </c>
      <c r="U439" s="12">
        <f t="shared" si="80"/>
        <v>9.389774400007507E-2</v>
      </c>
      <c r="V439" s="12">
        <f t="shared" si="81"/>
        <v>1.2992423533178745E-3</v>
      </c>
      <c r="W439" s="12">
        <f t="shared" si="82"/>
        <v>9.5196986353392951E-2</v>
      </c>
    </row>
    <row r="440" spans="1:23" outlineLevel="2" x14ac:dyDescent="0.3">
      <c r="A440" s="10" t="s">
        <v>317</v>
      </c>
      <c r="B440" s="10" t="s">
        <v>29</v>
      </c>
      <c r="C440" s="10" t="s">
        <v>103</v>
      </c>
      <c r="D440" s="10" t="s">
        <v>124</v>
      </c>
      <c r="E440" s="10"/>
      <c r="F440" s="10" t="s">
        <v>32</v>
      </c>
      <c r="G440" s="10">
        <v>1120</v>
      </c>
      <c r="H440" s="10">
        <v>3480</v>
      </c>
      <c r="I440" s="11" t="s">
        <v>125</v>
      </c>
      <c r="J440" s="11"/>
      <c r="K440" s="23">
        <v>20087557</v>
      </c>
      <c r="L440" s="23">
        <v>20087557</v>
      </c>
      <c r="M440" s="23">
        <v>0</v>
      </c>
      <c r="N440" s="23">
        <v>15006210.300000001</v>
      </c>
      <c r="O440" s="23">
        <v>0</v>
      </c>
      <c r="P440" s="23">
        <v>2428163</v>
      </c>
      <c r="Q440" s="23">
        <v>358783</v>
      </c>
      <c r="R440" s="23">
        <v>2653183.7000000002</v>
      </c>
      <c r="S440" s="23">
        <v>2653183.7000000002</v>
      </c>
      <c r="T440" s="23">
        <v>2653183.6999999993</v>
      </c>
      <c r="U440" s="12">
        <f t="shared" si="80"/>
        <v>0.12087896004476802</v>
      </c>
      <c r="V440" s="12">
        <f t="shared" si="81"/>
        <v>0.74704008556142498</v>
      </c>
      <c r="W440" s="12">
        <f t="shared" si="82"/>
        <v>0.86791904560619304</v>
      </c>
    </row>
    <row r="441" spans="1:23" outlineLevel="2" x14ac:dyDescent="0.3">
      <c r="A441" s="10" t="s">
        <v>323</v>
      </c>
      <c r="B441" s="10" t="s">
        <v>29</v>
      </c>
      <c r="C441" s="10" t="s">
        <v>103</v>
      </c>
      <c r="D441" s="10" t="s">
        <v>124</v>
      </c>
      <c r="E441" s="10"/>
      <c r="F441" s="10" t="s">
        <v>32</v>
      </c>
      <c r="G441" s="10">
        <v>1120</v>
      </c>
      <c r="H441" s="10">
        <v>3480</v>
      </c>
      <c r="I441" s="11" t="s">
        <v>125</v>
      </c>
      <c r="J441" s="11"/>
      <c r="K441" s="23">
        <v>183938995</v>
      </c>
      <c r="L441" s="23">
        <v>183938995</v>
      </c>
      <c r="M441" s="23">
        <v>0</v>
      </c>
      <c r="N441" s="23">
        <v>15348500.83</v>
      </c>
      <c r="O441" s="23">
        <v>0</v>
      </c>
      <c r="P441" s="23">
        <v>134978969.22999999</v>
      </c>
      <c r="Q441" s="23">
        <v>457486.63</v>
      </c>
      <c r="R441" s="23">
        <v>33611524.939999998</v>
      </c>
      <c r="S441" s="23">
        <v>33611524.939999998</v>
      </c>
      <c r="T441" s="23">
        <v>33611524.939999998</v>
      </c>
      <c r="U441" s="12">
        <f t="shared" si="80"/>
        <v>0.73382465327702806</v>
      </c>
      <c r="V441" s="12">
        <f t="shared" si="81"/>
        <v>8.3443430959269954E-2</v>
      </c>
      <c r="W441" s="12">
        <f t="shared" si="82"/>
        <v>0.81726808423629804</v>
      </c>
    </row>
    <row r="442" spans="1:23" outlineLevel="2" x14ac:dyDescent="0.3">
      <c r="A442" s="10" t="s">
        <v>339</v>
      </c>
      <c r="B442" s="10" t="s">
        <v>29</v>
      </c>
      <c r="C442" s="10" t="s">
        <v>103</v>
      </c>
      <c r="D442" s="10" t="s">
        <v>124</v>
      </c>
      <c r="E442" s="10"/>
      <c r="F442" s="10" t="s">
        <v>32</v>
      </c>
      <c r="G442" s="10">
        <v>1120</v>
      </c>
      <c r="H442" s="10">
        <v>3460</v>
      </c>
      <c r="I442" s="11" t="s">
        <v>125</v>
      </c>
      <c r="J442" s="11"/>
      <c r="K442" s="23">
        <v>3762831</v>
      </c>
      <c r="L442" s="23">
        <v>3762831</v>
      </c>
      <c r="M442" s="23">
        <v>0</v>
      </c>
      <c r="N442" s="23">
        <v>4348.88</v>
      </c>
      <c r="O442" s="23">
        <v>0</v>
      </c>
      <c r="P442" s="23">
        <v>3473781.58</v>
      </c>
      <c r="Q442" s="23">
        <v>0</v>
      </c>
      <c r="R442" s="23">
        <v>284700.53999999998</v>
      </c>
      <c r="S442" s="23">
        <v>284700.53999999998</v>
      </c>
      <c r="T442" s="23">
        <v>284700.54000000004</v>
      </c>
      <c r="U442" s="12">
        <f t="shared" si="80"/>
        <v>0.92318299174212182</v>
      </c>
      <c r="V442" s="12">
        <f t="shared" si="81"/>
        <v>1.1557468299798741E-3</v>
      </c>
      <c r="W442" s="12">
        <f t="shared" si="82"/>
        <v>0.92433873857210169</v>
      </c>
    </row>
    <row r="443" spans="1:23" outlineLevel="1" x14ac:dyDescent="0.3">
      <c r="A443" s="44"/>
      <c r="B443" s="44"/>
      <c r="C443" s="44"/>
      <c r="D443" s="43" t="s">
        <v>521</v>
      </c>
      <c r="E443" s="44"/>
      <c r="F443" s="44"/>
      <c r="G443" s="44"/>
      <c r="H443" s="44"/>
      <c r="I443" s="45"/>
      <c r="J443" s="45"/>
      <c r="K443" s="36">
        <f t="shared" ref="K443:T443" si="91">SUBTOTAL(9,K435:K442)</f>
        <v>797782646</v>
      </c>
      <c r="L443" s="36">
        <f t="shared" si="91"/>
        <v>797782646</v>
      </c>
      <c r="M443" s="36">
        <f t="shared" si="91"/>
        <v>2795000</v>
      </c>
      <c r="N443" s="36">
        <f t="shared" si="91"/>
        <v>56603183.979999997</v>
      </c>
      <c r="O443" s="36">
        <f t="shared" si="91"/>
        <v>0</v>
      </c>
      <c r="P443" s="36">
        <f t="shared" si="91"/>
        <v>252128201.56</v>
      </c>
      <c r="Q443" s="36">
        <f t="shared" si="91"/>
        <v>54215680.130000003</v>
      </c>
      <c r="R443" s="36">
        <f t="shared" si="91"/>
        <v>486256260.45999998</v>
      </c>
      <c r="S443" s="36">
        <f t="shared" si="91"/>
        <v>486256260.45999998</v>
      </c>
      <c r="T443" s="36">
        <f t="shared" si="91"/>
        <v>486256260.45999998</v>
      </c>
      <c r="U443" s="37">
        <f t="shared" si="80"/>
        <v>0.31603620713504466</v>
      </c>
      <c r="V443" s="37">
        <f t="shared" si="81"/>
        <v>7.4454093828458634E-2</v>
      </c>
      <c r="W443" s="37">
        <f t="shared" si="82"/>
        <v>0.39049030096350329</v>
      </c>
    </row>
    <row r="444" spans="1:23" outlineLevel="2" x14ac:dyDescent="0.3">
      <c r="A444" s="10" t="s">
        <v>28</v>
      </c>
      <c r="B444" s="10" t="s">
        <v>29</v>
      </c>
      <c r="C444" s="10" t="s">
        <v>103</v>
      </c>
      <c r="D444" s="10" t="s">
        <v>126</v>
      </c>
      <c r="E444" s="10"/>
      <c r="F444" s="10" t="s">
        <v>32</v>
      </c>
      <c r="G444" s="10">
        <v>1120</v>
      </c>
      <c r="H444" s="10">
        <v>3480</v>
      </c>
      <c r="I444" s="11" t="s">
        <v>127</v>
      </c>
      <c r="J444" s="11"/>
      <c r="K444" s="23">
        <v>6964578</v>
      </c>
      <c r="L444" s="23">
        <v>6964578</v>
      </c>
      <c r="M444" s="23">
        <v>0</v>
      </c>
      <c r="N444" s="23">
        <v>508999.94</v>
      </c>
      <c r="O444" s="23">
        <v>0</v>
      </c>
      <c r="P444" s="23">
        <v>5188826.9000000004</v>
      </c>
      <c r="Q444" s="23">
        <v>0</v>
      </c>
      <c r="R444" s="23">
        <v>1266751.1599999999</v>
      </c>
      <c r="S444" s="23">
        <v>1266751.1599999999</v>
      </c>
      <c r="T444" s="23">
        <v>1266751.1599999992</v>
      </c>
      <c r="U444" s="12">
        <f t="shared" si="80"/>
        <v>0.74503105572225625</v>
      </c>
      <c r="V444" s="12">
        <f t="shared" si="81"/>
        <v>7.3084103588185817E-2</v>
      </c>
      <c r="W444" s="12">
        <f t="shared" si="82"/>
        <v>0.8181151593104421</v>
      </c>
    </row>
    <row r="445" spans="1:23" outlineLevel="2" x14ac:dyDescent="0.3">
      <c r="A445" s="10" t="s">
        <v>217</v>
      </c>
      <c r="B445" s="10" t="s">
        <v>29</v>
      </c>
      <c r="C445" s="10" t="s">
        <v>103</v>
      </c>
      <c r="D445" s="10" t="s">
        <v>126</v>
      </c>
      <c r="E445" s="10"/>
      <c r="F445" s="10" t="s">
        <v>32</v>
      </c>
      <c r="G445" s="10">
        <v>1120</v>
      </c>
      <c r="H445" s="10">
        <v>3480</v>
      </c>
      <c r="I445" s="11" t="s">
        <v>127</v>
      </c>
      <c r="J445" s="11"/>
      <c r="K445" s="23">
        <v>16352390</v>
      </c>
      <c r="L445" s="23">
        <v>16352390</v>
      </c>
      <c r="M445" s="23">
        <v>0</v>
      </c>
      <c r="N445" s="23">
        <v>0</v>
      </c>
      <c r="O445" s="23">
        <v>0</v>
      </c>
      <c r="P445" s="23">
        <v>0</v>
      </c>
      <c r="Q445" s="23">
        <v>0</v>
      </c>
      <c r="R445" s="23">
        <v>16352390</v>
      </c>
      <c r="S445" s="23">
        <v>16352390</v>
      </c>
      <c r="T445" s="23">
        <v>16352390</v>
      </c>
      <c r="U445" s="12">
        <f t="shared" si="80"/>
        <v>0</v>
      </c>
      <c r="V445" s="12">
        <f t="shared" si="81"/>
        <v>0</v>
      </c>
      <c r="W445" s="12">
        <f t="shared" si="82"/>
        <v>0</v>
      </c>
    </row>
    <row r="446" spans="1:23" outlineLevel="2" x14ac:dyDescent="0.3">
      <c r="A446" s="10" t="s">
        <v>273</v>
      </c>
      <c r="B446" s="10" t="s">
        <v>29</v>
      </c>
      <c r="C446" s="10" t="s">
        <v>103</v>
      </c>
      <c r="D446" s="10" t="s">
        <v>126</v>
      </c>
      <c r="E446" s="10"/>
      <c r="F446" s="10" t="s">
        <v>32</v>
      </c>
      <c r="G446" s="10">
        <v>1120</v>
      </c>
      <c r="H446" s="10">
        <v>3480</v>
      </c>
      <c r="I446" s="11" t="s">
        <v>127</v>
      </c>
      <c r="J446" s="11"/>
      <c r="K446" s="23">
        <v>133142945</v>
      </c>
      <c r="L446" s="23">
        <v>133142945</v>
      </c>
      <c r="M446" s="23">
        <v>0</v>
      </c>
      <c r="N446" s="23">
        <v>8220000</v>
      </c>
      <c r="O446" s="23">
        <v>0</v>
      </c>
      <c r="P446" s="23">
        <v>100554194.29000001</v>
      </c>
      <c r="Q446" s="23">
        <v>81179257.040000007</v>
      </c>
      <c r="R446" s="23">
        <v>24368750</v>
      </c>
      <c r="S446" s="23">
        <v>24368750.710000001</v>
      </c>
      <c r="T446" s="23">
        <v>24368750.709999993</v>
      </c>
      <c r="U446" s="12">
        <f t="shared" si="80"/>
        <v>0.75523486648128446</v>
      </c>
      <c r="V446" s="12">
        <f t="shared" si="81"/>
        <v>6.1738156685658407E-2</v>
      </c>
      <c r="W446" s="12">
        <f t="shared" si="82"/>
        <v>0.81697302316694287</v>
      </c>
    </row>
    <row r="447" spans="1:23" outlineLevel="2" x14ac:dyDescent="0.3">
      <c r="A447" s="10" t="s">
        <v>287</v>
      </c>
      <c r="B447" s="10" t="s">
        <v>29</v>
      </c>
      <c r="C447" s="10" t="s">
        <v>103</v>
      </c>
      <c r="D447" s="10" t="s">
        <v>126</v>
      </c>
      <c r="E447" s="10"/>
      <c r="F447" s="10" t="s">
        <v>32</v>
      </c>
      <c r="G447" s="10">
        <v>1120</v>
      </c>
      <c r="H447" s="10">
        <v>3480</v>
      </c>
      <c r="I447" s="11" t="s">
        <v>127</v>
      </c>
      <c r="J447" s="11"/>
      <c r="K447" s="23">
        <v>115500</v>
      </c>
      <c r="L447" s="23">
        <v>115500</v>
      </c>
      <c r="M447" s="23">
        <v>0</v>
      </c>
      <c r="N447" s="23">
        <v>0</v>
      </c>
      <c r="O447" s="23">
        <v>0</v>
      </c>
      <c r="P447" s="23">
        <v>50839.5</v>
      </c>
      <c r="Q447" s="23">
        <v>0</v>
      </c>
      <c r="R447" s="23">
        <v>64660.5</v>
      </c>
      <c r="S447" s="23">
        <v>64660.5</v>
      </c>
      <c r="T447" s="23">
        <v>64660.5</v>
      </c>
      <c r="U447" s="12">
        <f t="shared" si="80"/>
        <v>0.44016883116883115</v>
      </c>
      <c r="V447" s="12">
        <f t="shared" si="81"/>
        <v>0</v>
      </c>
      <c r="W447" s="12">
        <f t="shared" si="82"/>
        <v>0.44016883116883115</v>
      </c>
    </row>
    <row r="448" spans="1:23" outlineLevel="2" x14ac:dyDescent="0.3">
      <c r="A448" s="10" t="s">
        <v>323</v>
      </c>
      <c r="B448" s="10" t="s">
        <v>29</v>
      </c>
      <c r="C448" s="10" t="s">
        <v>103</v>
      </c>
      <c r="D448" s="10" t="s">
        <v>126</v>
      </c>
      <c r="E448" s="10"/>
      <c r="F448" s="10" t="s">
        <v>32</v>
      </c>
      <c r="G448" s="10">
        <v>1120</v>
      </c>
      <c r="H448" s="10">
        <v>3480</v>
      </c>
      <c r="I448" s="11" t="s">
        <v>127</v>
      </c>
      <c r="J448" s="11"/>
      <c r="K448" s="23">
        <v>6663409</v>
      </c>
      <c r="L448" s="23">
        <v>6663409</v>
      </c>
      <c r="M448" s="23">
        <v>0</v>
      </c>
      <c r="N448" s="23">
        <v>5523104.54</v>
      </c>
      <c r="O448" s="23">
        <v>0</v>
      </c>
      <c r="P448" s="23">
        <v>614072.21</v>
      </c>
      <c r="Q448" s="23">
        <v>0</v>
      </c>
      <c r="R448" s="23">
        <v>526232.25</v>
      </c>
      <c r="S448" s="23">
        <v>526232.25</v>
      </c>
      <c r="T448" s="23">
        <v>526232.25</v>
      </c>
      <c r="U448" s="12">
        <f t="shared" si="80"/>
        <v>9.2155863462681037E-2</v>
      </c>
      <c r="V448" s="12">
        <f t="shared" si="81"/>
        <v>0.82887070867179247</v>
      </c>
      <c r="W448" s="12">
        <f t="shared" si="82"/>
        <v>0.92102657213447348</v>
      </c>
    </row>
    <row r="449" spans="1:23" outlineLevel="2" x14ac:dyDescent="0.3">
      <c r="A449" s="10" t="s">
        <v>339</v>
      </c>
      <c r="B449" s="10" t="s">
        <v>29</v>
      </c>
      <c r="C449" s="10" t="s">
        <v>103</v>
      </c>
      <c r="D449" s="10" t="s">
        <v>126</v>
      </c>
      <c r="E449" s="10"/>
      <c r="F449" s="10" t="s">
        <v>32</v>
      </c>
      <c r="G449" s="10">
        <v>1120</v>
      </c>
      <c r="H449" s="10">
        <v>3460</v>
      </c>
      <c r="I449" s="11" t="s">
        <v>127</v>
      </c>
      <c r="J449" s="11"/>
      <c r="K449" s="23">
        <v>0</v>
      </c>
      <c r="L449" s="23">
        <v>0</v>
      </c>
      <c r="M449" s="23">
        <v>0</v>
      </c>
      <c r="N449" s="23">
        <v>0</v>
      </c>
      <c r="O449" s="23">
        <v>0</v>
      </c>
      <c r="P449" s="23">
        <v>0</v>
      </c>
      <c r="Q449" s="23">
        <v>0</v>
      </c>
      <c r="R449" s="23">
        <v>0</v>
      </c>
      <c r="S449" s="23">
        <v>0</v>
      </c>
      <c r="T449" s="23">
        <v>0</v>
      </c>
      <c r="U449" s="12">
        <v>0</v>
      </c>
      <c r="V449" s="12">
        <v>0</v>
      </c>
      <c r="W449" s="12">
        <f t="shared" si="82"/>
        <v>0</v>
      </c>
    </row>
    <row r="450" spans="1:23" outlineLevel="1" x14ac:dyDescent="0.3">
      <c r="A450" s="44"/>
      <c r="B450" s="44"/>
      <c r="C450" s="44"/>
      <c r="D450" s="43" t="s">
        <v>522</v>
      </c>
      <c r="E450" s="44"/>
      <c r="F450" s="44"/>
      <c r="G450" s="44"/>
      <c r="H450" s="44"/>
      <c r="I450" s="45"/>
      <c r="J450" s="45"/>
      <c r="K450" s="36">
        <f t="shared" ref="K450:T450" si="92">SUBTOTAL(9,K444:K449)</f>
        <v>163238822</v>
      </c>
      <c r="L450" s="36">
        <f t="shared" si="92"/>
        <v>163238822</v>
      </c>
      <c r="M450" s="36">
        <f t="shared" si="92"/>
        <v>0</v>
      </c>
      <c r="N450" s="36">
        <f t="shared" si="92"/>
        <v>14252104.48</v>
      </c>
      <c r="O450" s="36">
        <f t="shared" si="92"/>
        <v>0</v>
      </c>
      <c r="P450" s="36">
        <f t="shared" si="92"/>
        <v>106407932.90000001</v>
      </c>
      <c r="Q450" s="36">
        <f t="shared" si="92"/>
        <v>81179257.040000007</v>
      </c>
      <c r="R450" s="36">
        <f t="shared" si="92"/>
        <v>42578783.909999996</v>
      </c>
      <c r="S450" s="36">
        <f t="shared" si="92"/>
        <v>42578784.620000005</v>
      </c>
      <c r="T450" s="36">
        <f t="shared" si="92"/>
        <v>42578784.61999999</v>
      </c>
      <c r="U450" s="37">
        <f t="shared" si="80"/>
        <v>0.65185432972556001</v>
      </c>
      <c r="V450" s="37">
        <f t="shared" si="81"/>
        <v>8.7308302678146016E-2</v>
      </c>
      <c r="W450" s="37">
        <f t="shared" si="82"/>
        <v>0.73916263240370605</v>
      </c>
    </row>
    <row r="451" spans="1:23" outlineLevel="2" x14ac:dyDescent="0.3">
      <c r="A451" s="10" t="s">
        <v>28</v>
      </c>
      <c r="B451" s="10" t="s">
        <v>29</v>
      </c>
      <c r="C451" s="10" t="s">
        <v>103</v>
      </c>
      <c r="D451" s="10" t="s">
        <v>128</v>
      </c>
      <c r="E451" s="10"/>
      <c r="F451" s="10" t="s">
        <v>32</v>
      </c>
      <c r="G451" s="10">
        <v>1120</v>
      </c>
      <c r="H451" s="10">
        <v>3480</v>
      </c>
      <c r="I451" s="11" t="s">
        <v>129</v>
      </c>
      <c r="J451" s="11"/>
      <c r="K451" s="23">
        <v>0</v>
      </c>
      <c r="L451" s="23">
        <v>0</v>
      </c>
      <c r="M451" s="23">
        <v>0</v>
      </c>
      <c r="N451" s="23">
        <v>0</v>
      </c>
      <c r="O451" s="23">
        <v>0</v>
      </c>
      <c r="P451" s="23">
        <v>0</v>
      </c>
      <c r="Q451" s="23">
        <v>0</v>
      </c>
      <c r="R451" s="23">
        <v>0</v>
      </c>
      <c r="S451" s="23">
        <v>0</v>
      </c>
      <c r="T451" s="23">
        <v>0</v>
      </c>
      <c r="U451" s="12">
        <v>0</v>
      </c>
      <c r="V451" s="12">
        <v>0</v>
      </c>
      <c r="W451" s="12">
        <f t="shared" si="82"/>
        <v>0</v>
      </c>
    </row>
    <row r="452" spans="1:23" outlineLevel="2" x14ac:dyDescent="0.3">
      <c r="A452" s="10" t="s">
        <v>217</v>
      </c>
      <c r="B452" s="10" t="s">
        <v>29</v>
      </c>
      <c r="C452" s="10" t="s">
        <v>103</v>
      </c>
      <c r="D452" s="10" t="s">
        <v>128</v>
      </c>
      <c r="E452" s="10"/>
      <c r="F452" s="10" t="s">
        <v>32</v>
      </c>
      <c r="G452" s="10">
        <v>1120</v>
      </c>
      <c r="H452" s="10">
        <v>3480</v>
      </c>
      <c r="I452" s="11" t="s">
        <v>129</v>
      </c>
      <c r="J452" s="11"/>
      <c r="K452" s="23">
        <v>11579950</v>
      </c>
      <c r="L452" s="23">
        <v>11579950</v>
      </c>
      <c r="M452" s="23">
        <v>0</v>
      </c>
      <c r="N452" s="23">
        <v>2150374.3999999999</v>
      </c>
      <c r="O452" s="23">
        <v>0</v>
      </c>
      <c r="P452" s="23">
        <v>8640282.5999999996</v>
      </c>
      <c r="Q452" s="23">
        <v>4523490</v>
      </c>
      <c r="R452" s="23">
        <v>789293</v>
      </c>
      <c r="S452" s="23">
        <v>789293</v>
      </c>
      <c r="T452" s="23">
        <v>789293</v>
      </c>
      <c r="U452" s="12">
        <f t="shared" si="80"/>
        <v>0.74614161546466085</v>
      </c>
      <c r="V452" s="12">
        <f t="shared" si="81"/>
        <v>0.18569807296231849</v>
      </c>
      <c r="W452" s="12">
        <f t="shared" si="82"/>
        <v>0.93183968842697928</v>
      </c>
    </row>
    <row r="453" spans="1:23" outlineLevel="2" x14ac:dyDescent="0.3">
      <c r="A453" s="10" t="s">
        <v>287</v>
      </c>
      <c r="B453" s="10" t="s">
        <v>29</v>
      </c>
      <c r="C453" s="10" t="s">
        <v>103</v>
      </c>
      <c r="D453" s="10" t="s">
        <v>128</v>
      </c>
      <c r="E453" s="10"/>
      <c r="F453" s="10" t="s">
        <v>32</v>
      </c>
      <c r="G453" s="10">
        <v>1120</v>
      </c>
      <c r="H453" s="10">
        <v>3480</v>
      </c>
      <c r="I453" s="11" t="s">
        <v>129</v>
      </c>
      <c r="J453" s="11"/>
      <c r="K453" s="23">
        <v>38280</v>
      </c>
      <c r="L453" s="23">
        <v>38280</v>
      </c>
      <c r="M453" s="23">
        <v>0</v>
      </c>
      <c r="N453" s="23">
        <v>0</v>
      </c>
      <c r="O453" s="23">
        <v>0</v>
      </c>
      <c r="P453" s="23">
        <v>0</v>
      </c>
      <c r="Q453" s="23">
        <v>0</v>
      </c>
      <c r="R453" s="23">
        <v>38280</v>
      </c>
      <c r="S453" s="23">
        <v>38280</v>
      </c>
      <c r="T453" s="23">
        <v>38280</v>
      </c>
      <c r="U453" s="12">
        <f t="shared" si="80"/>
        <v>0</v>
      </c>
      <c r="V453" s="12">
        <f t="shared" si="81"/>
        <v>0</v>
      </c>
      <c r="W453" s="12">
        <f t="shared" si="82"/>
        <v>0</v>
      </c>
    </row>
    <row r="454" spans="1:23" outlineLevel="2" x14ac:dyDescent="0.3">
      <c r="A454" s="10" t="s">
        <v>301</v>
      </c>
      <c r="B454" s="10" t="s">
        <v>29</v>
      </c>
      <c r="C454" s="10" t="s">
        <v>103</v>
      </c>
      <c r="D454" s="10" t="s">
        <v>128</v>
      </c>
      <c r="E454" s="10"/>
      <c r="F454" s="10" t="s">
        <v>32</v>
      </c>
      <c r="G454" s="10">
        <v>1120</v>
      </c>
      <c r="H454" s="10">
        <v>3480</v>
      </c>
      <c r="I454" s="11" t="s">
        <v>129</v>
      </c>
      <c r="J454" s="11"/>
      <c r="K454" s="23">
        <v>101760</v>
      </c>
      <c r="L454" s="23">
        <v>101760</v>
      </c>
      <c r="M454" s="23">
        <v>0</v>
      </c>
      <c r="N454" s="23">
        <v>0</v>
      </c>
      <c r="O454" s="23">
        <v>0</v>
      </c>
      <c r="P454" s="23">
        <v>66432.72</v>
      </c>
      <c r="Q454" s="23">
        <v>0</v>
      </c>
      <c r="R454" s="23">
        <v>35327.279999999999</v>
      </c>
      <c r="S454" s="23">
        <v>35327.279999999999</v>
      </c>
      <c r="T454" s="23">
        <v>35327.279999999999</v>
      </c>
      <c r="U454" s="12">
        <f t="shared" si="80"/>
        <v>0.65283726415094345</v>
      </c>
      <c r="V454" s="12">
        <f t="shared" si="81"/>
        <v>0</v>
      </c>
      <c r="W454" s="12">
        <f t="shared" si="82"/>
        <v>0.65283726415094345</v>
      </c>
    </row>
    <row r="455" spans="1:23" outlineLevel="2" x14ac:dyDescent="0.3">
      <c r="A455" s="10" t="s">
        <v>317</v>
      </c>
      <c r="B455" s="10" t="s">
        <v>29</v>
      </c>
      <c r="C455" s="10" t="s">
        <v>103</v>
      </c>
      <c r="D455" s="10" t="s">
        <v>128</v>
      </c>
      <c r="E455" s="10"/>
      <c r="F455" s="10" t="s">
        <v>32</v>
      </c>
      <c r="G455" s="10">
        <v>1120</v>
      </c>
      <c r="H455" s="10">
        <v>3480</v>
      </c>
      <c r="I455" s="11" t="s">
        <v>129</v>
      </c>
      <c r="J455" s="11"/>
      <c r="K455" s="23">
        <v>94620</v>
      </c>
      <c r="L455" s="23">
        <v>94620</v>
      </c>
      <c r="M455" s="23">
        <v>0</v>
      </c>
      <c r="N455" s="23">
        <v>0</v>
      </c>
      <c r="O455" s="23">
        <v>0</v>
      </c>
      <c r="P455" s="23">
        <v>53881.4</v>
      </c>
      <c r="Q455" s="23">
        <v>0</v>
      </c>
      <c r="R455" s="23">
        <v>40738.6</v>
      </c>
      <c r="S455" s="23">
        <v>40738.6</v>
      </c>
      <c r="T455" s="23">
        <v>40738.6</v>
      </c>
      <c r="U455" s="12">
        <f t="shared" si="80"/>
        <v>0.56945043331219614</v>
      </c>
      <c r="V455" s="12">
        <f t="shared" si="81"/>
        <v>0</v>
      </c>
      <c r="W455" s="12">
        <f t="shared" si="82"/>
        <v>0.56945043331219614</v>
      </c>
    </row>
    <row r="456" spans="1:23" outlineLevel="2" x14ac:dyDescent="0.3">
      <c r="A456" s="10" t="s">
        <v>323</v>
      </c>
      <c r="B456" s="10" t="s">
        <v>29</v>
      </c>
      <c r="C456" s="10" t="s">
        <v>103</v>
      </c>
      <c r="D456" s="10" t="s">
        <v>128</v>
      </c>
      <c r="E456" s="10"/>
      <c r="F456" s="10" t="s">
        <v>32</v>
      </c>
      <c r="G456" s="10">
        <v>1120</v>
      </c>
      <c r="H456" s="10">
        <v>3480</v>
      </c>
      <c r="I456" s="11" t="s">
        <v>129</v>
      </c>
      <c r="J456" s="11"/>
      <c r="K456" s="23">
        <v>85500543</v>
      </c>
      <c r="L456" s="23">
        <v>85500543</v>
      </c>
      <c r="M456" s="23">
        <v>0</v>
      </c>
      <c r="N456" s="23">
        <v>0</v>
      </c>
      <c r="O456" s="23">
        <v>0</v>
      </c>
      <c r="P456" s="23">
        <v>43930191.969999999</v>
      </c>
      <c r="Q456" s="23">
        <v>144770.28</v>
      </c>
      <c r="R456" s="23">
        <v>41570351.030000001</v>
      </c>
      <c r="S456" s="23">
        <v>41570351.030000001</v>
      </c>
      <c r="T456" s="23">
        <v>41570351.030000001</v>
      </c>
      <c r="U456" s="12">
        <f t="shared" si="80"/>
        <v>0.51380015177213556</v>
      </c>
      <c r="V456" s="12">
        <f t="shared" si="81"/>
        <v>0</v>
      </c>
      <c r="W456" s="12">
        <f t="shared" si="82"/>
        <v>0.51380015177213556</v>
      </c>
    </row>
    <row r="457" spans="1:23" outlineLevel="2" x14ac:dyDescent="0.3">
      <c r="A457" s="10" t="s">
        <v>339</v>
      </c>
      <c r="B457" s="10" t="s">
        <v>29</v>
      </c>
      <c r="C457" s="10" t="s">
        <v>103</v>
      </c>
      <c r="D457" s="10" t="s">
        <v>128</v>
      </c>
      <c r="E457" s="10"/>
      <c r="F457" s="10" t="s">
        <v>32</v>
      </c>
      <c r="G457" s="10">
        <v>1120</v>
      </c>
      <c r="H457" s="10">
        <v>3460</v>
      </c>
      <c r="I457" s="11" t="s">
        <v>129</v>
      </c>
      <c r="J457" s="11"/>
      <c r="K457" s="23">
        <v>0</v>
      </c>
      <c r="L457" s="23">
        <v>0</v>
      </c>
      <c r="M457" s="23">
        <v>0</v>
      </c>
      <c r="N457" s="23">
        <v>0</v>
      </c>
      <c r="O457" s="23">
        <v>0</v>
      </c>
      <c r="P457" s="23">
        <v>0</v>
      </c>
      <c r="Q457" s="23">
        <v>0</v>
      </c>
      <c r="R457" s="23">
        <v>0</v>
      </c>
      <c r="S457" s="23">
        <v>0</v>
      </c>
      <c r="T457" s="23">
        <v>0</v>
      </c>
      <c r="U457" s="12">
        <v>0</v>
      </c>
      <c r="V457" s="12">
        <v>0</v>
      </c>
      <c r="W457" s="12">
        <f t="shared" si="82"/>
        <v>0</v>
      </c>
    </row>
    <row r="458" spans="1:23" outlineLevel="1" x14ac:dyDescent="0.3">
      <c r="A458" s="44"/>
      <c r="B458" s="44"/>
      <c r="C458" s="44"/>
      <c r="D458" s="43" t="s">
        <v>523</v>
      </c>
      <c r="E458" s="44"/>
      <c r="F458" s="44"/>
      <c r="G458" s="44"/>
      <c r="H458" s="44"/>
      <c r="I458" s="45"/>
      <c r="J458" s="45"/>
      <c r="K458" s="36">
        <f t="shared" ref="K458:T458" si="93">SUBTOTAL(9,K451:K457)</f>
        <v>97315153</v>
      </c>
      <c r="L458" s="36">
        <f t="shared" si="93"/>
        <v>97315153</v>
      </c>
      <c r="M458" s="36">
        <f t="shared" si="93"/>
        <v>0</v>
      </c>
      <c r="N458" s="36">
        <f t="shared" si="93"/>
        <v>2150374.3999999999</v>
      </c>
      <c r="O458" s="36">
        <f t="shared" si="93"/>
        <v>0</v>
      </c>
      <c r="P458" s="36">
        <f t="shared" si="93"/>
        <v>52690788.689999998</v>
      </c>
      <c r="Q458" s="36">
        <f t="shared" si="93"/>
        <v>4668260.28</v>
      </c>
      <c r="R458" s="36">
        <f t="shared" si="93"/>
        <v>42473989.910000004</v>
      </c>
      <c r="S458" s="36">
        <f t="shared" si="93"/>
        <v>42473989.910000004</v>
      </c>
      <c r="T458" s="36">
        <f t="shared" si="93"/>
        <v>42473989.910000004</v>
      </c>
      <c r="U458" s="37">
        <f t="shared" si="80"/>
        <v>0.54144485278669807</v>
      </c>
      <c r="V458" s="37">
        <f t="shared" si="81"/>
        <v>2.2097015045539722E-2</v>
      </c>
      <c r="W458" s="37">
        <f t="shared" si="82"/>
        <v>0.56354186783223781</v>
      </c>
    </row>
    <row r="459" spans="1:23" ht="28.8" outlineLevel="2" x14ac:dyDescent="0.3">
      <c r="A459" s="10" t="s">
        <v>28</v>
      </c>
      <c r="B459" s="10" t="s">
        <v>29</v>
      </c>
      <c r="C459" s="10" t="s">
        <v>103</v>
      </c>
      <c r="D459" s="10" t="s">
        <v>130</v>
      </c>
      <c r="E459" s="10"/>
      <c r="F459" s="10" t="s">
        <v>32</v>
      </c>
      <c r="G459" s="10">
        <v>1120</v>
      </c>
      <c r="H459" s="10">
        <v>3480</v>
      </c>
      <c r="I459" s="11" t="s">
        <v>131</v>
      </c>
      <c r="J459" s="11"/>
      <c r="K459" s="23">
        <v>251155</v>
      </c>
      <c r="L459" s="23">
        <v>251155</v>
      </c>
      <c r="M459" s="23">
        <v>0</v>
      </c>
      <c r="N459" s="23">
        <v>0</v>
      </c>
      <c r="O459" s="23">
        <v>0</v>
      </c>
      <c r="P459" s="23">
        <v>131015.83</v>
      </c>
      <c r="Q459" s="23">
        <v>0</v>
      </c>
      <c r="R459" s="23">
        <v>120139.17</v>
      </c>
      <c r="S459" s="23">
        <v>120139.17</v>
      </c>
      <c r="T459" s="23">
        <v>120139.17</v>
      </c>
      <c r="U459" s="12">
        <f t="shared" ref="U459:U522" si="94">+P459/L459</f>
        <v>0.52165328183790882</v>
      </c>
      <c r="V459" s="12">
        <f t="shared" ref="V459:V522" si="95">+(M459+N459+O459)/L459</f>
        <v>0</v>
      </c>
      <c r="W459" s="12">
        <f t="shared" ref="W459:W522" si="96">+U459+V459</f>
        <v>0.52165328183790882</v>
      </c>
    </row>
    <row r="460" spans="1:23" ht="28.8" outlineLevel="2" x14ac:dyDescent="0.3">
      <c r="A460" s="10" t="s">
        <v>217</v>
      </c>
      <c r="B460" s="10" t="s">
        <v>29</v>
      </c>
      <c r="C460" s="10" t="s">
        <v>103</v>
      </c>
      <c r="D460" s="10" t="s">
        <v>130</v>
      </c>
      <c r="E460" s="10"/>
      <c r="F460" s="10" t="s">
        <v>32</v>
      </c>
      <c r="G460" s="10">
        <v>1120</v>
      </c>
      <c r="H460" s="10">
        <v>3480</v>
      </c>
      <c r="I460" s="11" t="s">
        <v>131</v>
      </c>
      <c r="J460" s="11"/>
      <c r="K460" s="23">
        <v>206292</v>
      </c>
      <c r="L460" s="23">
        <v>206292</v>
      </c>
      <c r="M460" s="23">
        <v>0</v>
      </c>
      <c r="N460" s="23">
        <v>0</v>
      </c>
      <c r="O460" s="23">
        <v>0</v>
      </c>
      <c r="P460" s="23">
        <v>154416.66</v>
      </c>
      <c r="Q460" s="23">
        <v>124875</v>
      </c>
      <c r="R460" s="23">
        <v>51875.34</v>
      </c>
      <c r="S460" s="23">
        <v>51875.34</v>
      </c>
      <c r="T460" s="23">
        <v>51875.34</v>
      </c>
      <c r="U460" s="12">
        <f t="shared" si="94"/>
        <v>0.74853440753882849</v>
      </c>
      <c r="V460" s="12">
        <f t="shared" si="95"/>
        <v>0</v>
      </c>
      <c r="W460" s="12">
        <f t="shared" si="96"/>
        <v>0.74853440753882849</v>
      </c>
    </row>
    <row r="461" spans="1:23" ht="28.8" outlineLevel="2" x14ac:dyDescent="0.3">
      <c r="A461" s="10" t="s">
        <v>273</v>
      </c>
      <c r="B461" s="10" t="s">
        <v>29</v>
      </c>
      <c r="C461" s="10" t="s">
        <v>103</v>
      </c>
      <c r="D461" s="10" t="s">
        <v>130</v>
      </c>
      <c r="E461" s="10"/>
      <c r="F461" s="10" t="s">
        <v>32</v>
      </c>
      <c r="G461" s="10">
        <v>1120</v>
      </c>
      <c r="H461" s="10">
        <v>3480</v>
      </c>
      <c r="I461" s="11" t="s">
        <v>131</v>
      </c>
      <c r="J461" s="11"/>
      <c r="K461" s="23">
        <v>9600000</v>
      </c>
      <c r="L461" s="23">
        <v>9600000</v>
      </c>
      <c r="M461" s="23">
        <v>0</v>
      </c>
      <c r="N461" s="23">
        <v>3150000</v>
      </c>
      <c r="O461" s="23">
        <v>0</v>
      </c>
      <c r="P461" s="23">
        <v>0</v>
      </c>
      <c r="Q461" s="23">
        <v>0</v>
      </c>
      <c r="R461" s="23">
        <v>6450000</v>
      </c>
      <c r="S461" s="23">
        <v>6450000</v>
      </c>
      <c r="T461" s="23">
        <v>6450000</v>
      </c>
      <c r="U461" s="12">
        <f t="shared" si="94"/>
        <v>0</v>
      </c>
      <c r="V461" s="12">
        <f t="shared" si="95"/>
        <v>0.328125</v>
      </c>
      <c r="W461" s="12">
        <f t="shared" si="96"/>
        <v>0.328125</v>
      </c>
    </row>
    <row r="462" spans="1:23" ht="28.8" outlineLevel="2" x14ac:dyDescent="0.3">
      <c r="A462" s="10" t="s">
        <v>287</v>
      </c>
      <c r="B462" s="10" t="s">
        <v>29</v>
      </c>
      <c r="C462" s="10" t="s">
        <v>103</v>
      </c>
      <c r="D462" s="10" t="s">
        <v>130</v>
      </c>
      <c r="E462" s="10"/>
      <c r="F462" s="10" t="s">
        <v>32</v>
      </c>
      <c r="G462" s="10">
        <v>1120</v>
      </c>
      <c r="H462" s="10">
        <v>3480</v>
      </c>
      <c r="I462" s="11" t="s">
        <v>131</v>
      </c>
      <c r="J462" s="11"/>
      <c r="K462" s="23">
        <v>1302610</v>
      </c>
      <c r="L462" s="23">
        <v>1302610</v>
      </c>
      <c r="M462" s="23">
        <v>0</v>
      </c>
      <c r="N462" s="23">
        <v>0</v>
      </c>
      <c r="O462" s="23">
        <v>0</v>
      </c>
      <c r="P462" s="23">
        <v>352200</v>
      </c>
      <c r="Q462" s="23">
        <v>352200</v>
      </c>
      <c r="R462" s="23">
        <v>950410</v>
      </c>
      <c r="S462" s="23">
        <v>950410</v>
      </c>
      <c r="T462" s="23">
        <v>950410</v>
      </c>
      <c r="U462" s="12">
        <f t="shared" si="94"/>
        <v>0.27038023660189925</v>
      </c>
      <c r="V462" s="12">
        <f t="shared" si="95"/>
        <v>0</v>
      </c>
      <c r="W462" s="12">
        <f t="shared" si="96"/>
        <v>0.27038023660189925</v>
      </c>
    </row>
    <row r="463" spans="1:23" ht="28.8" outlineLevel="2" x14ac:dyDescent="0.3">
      <c r="A463" s="10" t="s">
        <v>301</v>
      </c>
      <c r="B463" s="10" t="s">
        <v>29</v>
      </c>
      <c r="C463" s="10" t="s">
        <v>103</v>
      </c>
      <c r="D463" s="10" t="s">
        <v>130</v>
      </c>
      <c r="E463" s="10"/>
      <c r="F463" s="10" t="s">
        <v>32</v>
      </c>
      <c r="G463" s="10">
        <v>1120</v>
      </c>
      <c r="H463" s="10">
        <v>3480</v>
      </c>
      <c r="I463" s="11" t="s">
        <v>307</v>
      </c>
      <c r="J463" s="11"/>
      <c r="K463" s="23">
        <v>1200000</v>
      </c>
      <c r="L463" s="23">
        <v>1200000</v>
      </c>
      <c r="M463" s="23">
        <v>0</v>
      </c>
      <c r="N463" s="23">
        <v>1000000</v>
      </c>
      <c r="O463" s="23">
        <v>0</v>
      </c>
      <c r="P463" s="23">
        <v>0</v>
      </c>
      <c r="Q463" s="23">
        <v>0</v>
      </c>
      <c r="R463" s="23">
        <v>200000</v>
      </c>
      <c r="S463" s="23">
        <v>200000</v>
      </c>
      <c r="T463" s="23">
        <v>200000</v>
      </c>
      <c r="U463" s="12">
        <f t="shared" si="94"/>
        <v>0</v>
      </c>
      <c r="V463" s="12">
        <f t="shared" si="95"/>
        <v>0.83333333333333337</v>
      </c>
      <c r="W463" s="12">
        <f t="shared" si="96"/>
        <v>0.83333333333333337</v>
      </c>
    </row>
    <row r="464" spans="1:23" ht="28.8" outlineLevel="2" x14ac:dyDescent="0.3">
      <c r="A464" s="10" t="s">
        <v>317</v>
      </c>
      <c r="B464" s="10" t="s">
        <v>29</v>
      </c>
      <c r="C464" s="10" t="s">
        <v>103</v>
      </c>
      <c r="D464" s="10" t="s">
        <v>130</v>
      </c>
      <c r="E464" s="10"/>
      <c r="F464" s="10" t="s">
        <v>32</v>
      </c>
      <c r="G464" s="10">
        <v>1120</v>
      </c>
      <c r="H464" s="10">
        <v>3480</v>
      </c>
      <c r="I464" s="11" t="s">
        <v>131</v>
      </c>
      <c r="J464" s="11"/>
      <c r="K464" s="23">
        <v>19694</v>
      </c>
      <c r="L464" s="23">
        <v>19694</v>
      </c>
      <c r="M464" s="23">
        <v>0</v>
      </c>
      <c r="N464" s="23">
        <v>0</v>
      </c>
      <c r="O464" s="23">
        <v>0</v>
      </c>
      <c r="P464" s="23">
        <v>14770.83</v>
      </c>
      <c r="Q464" s="23">
        <v>0</v>
      </c>
      <c r="R464" s="23">
        <v>4923.17</v>
      </c>
      <c r="S464" s="23">
        <v>4923.17</v>
      </c>
      <c r="T464" s="23">
        <v>4923.17</v>
      </c>
      <c r="U464" s="12">
        <f t="shared" si="94"/>
        <v>0.7500167563724992</v>
      </c>
      <c r="V464" s="12">
        <f t="shared" si="95"/>
        <v>0</v>
      </c>
      <c r="W464" s="12">
        <f t="shared" si="96"/>
        <v>0.7500167563724992</v>
      </c>
    </row>
    <row r="465" spans="1:23" ht="28.8" outlineLevel="2" x14ac:dyDescent="0.3">
      <c r="A465" s="10" t="s">
        <v>323</v>
      </c>
      <c r="B465" s="10" t="s">
        <v>29</v>
      </c>
      <c r="C465" s="10" t="s">
        <v>103</v>
      </c>
      <c r="D465" s="10" t="s">
        <v>130</v>
      </c>
      <c r="E465" s="10"/>
      <c r="F465" s="10" t="s">
        <v>32</v>
      </c>
      <c r="G465" s="10">
        <v>1120</v>
      </c>
      <c r="H465" s="10">
        <v>3480</v>
      </c>
      <c r="I465" s="11" t="s">
        <v>131</v>
      </c>
      <c r="J465" s="11"/>
      <c r="K465" s="23">
        <v>6884435</v>
      </c>
      <c r="L465" s="23">
        <v>6884435</v>
      </c>
      <c r="M465" s="23">
        <v>0</v>
      </c>
      <c r="N465" s="23">
        <v>0</v>
      </c>
      <c r="O465" s="23">
        <v>0</v>
      </c>
      <c r="P465" s="23">
        <v>3680358.44</v>
      </c>
      <c r="Q465" s="23">
        <v>3141180</v>
      </c>
      <c r="R465" s="23">
        <v>3204076.56</v>
      </c>
      <c r="S465" s="23">
        <v>3204076.56</v>
      </c>
      <c r="T465" s="23">
        <v>3204076.56</v>
      </c>
      <c r="U465" s="12">
        <f t="shared" si="94"/>
        <v>0.53459121046244173</v>
      </c>
      <c r="V465" s="12">
        <f t="shared" si="95"/>
        <v>0</v>
      </c>
      <c r="W465" s="12">
        <f t="shared" si="96"/>
        <v>0.53459121046244173</v>
      </c>
    </row>
    <row r="466" spans="1:23" outlineLevel="1" x14ac:dyDescent="0.3">
      <c r="A466" s="44"/>
      <c r="B466" s="44"/>
      <c r="C466" s="44"/>
      <c r="D466" s="43" t="s">
        <v>524</v>
      </c>
      <c r="E466" s="44"/>
      <c r="F466" s="44"/>
      <c r="G466" s="44"/>
      <c r="H466" s="44"/>
      <c r="I466" s="45"/>
      <c r="J466" s="45"/>
      <c r="K466" s="36">
        <f t="shared" ref="K466:T466" si="97">SUBTOTAL(9,K459:K465)</f>
        <v>19464186</v>
      </c>
      <c r="L466" s="36">
        <f t="shared" si="97"/>
        <v>19464186</v>
      </c>
      <c r="M466" s="36">
        <f t="shared" si="97"/>
        <v>0</v>
      </c>
      <c r="N466" s="36">
        <f t="shared" si="97"/>
        <v>4150000</v>
      </c>
      <c r="O466" s="36">
        <f t="shared" si="97"/>
        <v>0</v>
      </c>
      <c r="P466" s="36">
        <f t="shared" si="97"/>
        <v>4332761.76</v>
      </c>
      <c r="Q466" s="36">
        <f t="shared" si="97"/>
        <v>3618255</v>
      </c>
      <c r="R466" s="36">
        <f t="shared" si="97"/>
        <v>10981424.24</v>
      </c>
      <c r="S466" s="36">
        <f t="shared" si="97"/>
        <v>10981424.24</v>
      </c>
      <c r="T466" s="36">
        <f t="shared" si="97"/>
        <v>10981424.24</v>
      </c>
      <c r="U466" s="37">
        <f t="shared" si="94"/>
        <v>0.22260174455792808</v>
      </c>
      <c r="V466" s="37">
        <f t="shared" si="95"/>
        <v>0.21321210144621511</v>
      </c>
      <c r="W466" s="37">
        <f t="shared" si="96"/>
        <v>0.43581384600414319</v>
      </c>
    </row>
    <row r="467" spans="1:23" ht="28.8" outlineLevel="2" x14ac:dyDescent="0.3">
      <c r="A467" s="10" t="s">
        <v>28</v>
      </c>
      <c r="B467" s="10" t="s">
        <v>29</v>
      </c>
      <c r="C467" s="10" t="s">
        <v>103</v>
      </c>
      <c r="D467" s="10" t="s">
        <v>132</v>
      </c>
      <c r="E467" s="10"/>
      <c r="F467" s="10" t="s">
        <v>32</v>
      </c>
      <c r="G467" s="10">
        <v>1120</v>
      </c>
      <c r="H467" s="10">
        <v>3480</v>
      </c>
      <c r="I467" s="11" t="s">
        <v>133</v>
      </c>
      <c r="J467" s="11"/>
      <c r="K467" s="23">
        <v>0</v>
      </c>
      <c r="L467" s="23">
        <v>0</v>
      </c>
      <c r="M467" s="23">
        <v>0</v>
      </c>
      <c r="N467" s="23">
        <v>0</v>
      </c>
      <c r="O467" s="23">
        <v>0</v>
      </c>
      <c r="P467" s="23">
        <v>0</v>
      </c>
      <c r="Q467" s="23">
        <v>0</v>
      </c>
      <c r="R467" s="23">
        <v>0</v>
      </c>
      <c r="S467" s="23">
        <v>0</v>
      </c>
      <c r="T467" s="23">
        <v>0</v>
      </c>
      <c r="U467" s="12">
        <v>0</v>
      </c>
      <c r="V467" s="12">
        <v>0</v>
      </c>
      <c r="W467" s="12">
        <f t="shared" si="96"/>
        <v>0</v>
      </c>
    </row>
    <row r="468" spans="1:23" ht="28.8" outlineLevel="2" x14ac:dyDescent="0.3">
      <c r="A468" s="10" t="s">
        <v>217</v>
      </c>
      <c r="B468" s="10" t="s">
        <v>29</v>
      </c>
      <c r="C468" s="10" t="s">
        <v>103</v>
      </c>
      <c r="D468" s="10" t="s">
        <v>132</v>
      </c>
      <c r="E468" s="10"/>
      <c r="F468" s="10" t="s">
        <v>32</v>
      </c>
      <c r="G468" s="10">
        <v>1120</v>
      </c>
      <c r="H468" s="10">
        <v>3480</v>
      </c>
      <c r="I468" s="11" t="s">
        <v>133</v>
      </c>
      <c r="J468" s="11"/>
      <c r="K468" s="23">
        <v>508335</v>
      </c>
      <c r="L468" s="23">
        <v>508335</v>
      </c>
      <c r="M468" s="23">
        <v>0</v>
      </c>
      <c r="N468" s="23">
        <v>0</v>
      </c>
      <c r="O468" s="23">
        <v>0</v>
      </c>
      <c r="P468" s="23">
        <v>43935</v>
      </c>
      <c r="Q468" s="23">
        <v>43935</v>
      </c>
      <c r="R468" s="23">
        <v>464400</v>
      </c>
      <c r="S468" s="23">
        <v>464400</v>
      </c>
      <c r="T468" s="23">
        <v>464400</v>
      </c>
      <c r="U468" s="12">
        <f t="shared" si="94"/>
        <v>8.6429224822213699E-2</v>
      </c>
      <c r="V468" s="12">
        <f t="shared" si="95"/>
        <v>0</v>
      </c>
      <c r="W468" s="12">
        <f t="shared" si="96"/>
        <v>8.6429224822213699E-2</v>
      </c>
    </row>
    <row r="469" spans="1:23" ht="28.8" outlineLevel="2" x14ac:dyDescent="0.3">
      <c r="A469" s="10" t="s">
        <v>273</v>
      </c>
      <c r="B469" s="10" t="s">
        <v>29</v>
      </c>
      <c r="C469" s="10" t="s">
        <v>103</v>
      </c>
      <c r="D469" s="10" t="s">
        <v>132</v>
      </c>
      <c r="E469" s="10"/>
      <c r="F469" s="10" t="s">
        <v>32</v>
      </c>
      <c r="G469" s="10">
        <v>1120</v>
      </c>
      <c r="H469" s="10">
        <v>3480</v>
      </c>
      <c r="I469" s="11" t="s">
        <v>133</v>
      </c>
      <c r="J469" s="11"/>
      <c r="K469" s="23">
        <v>50045000</v>
      </c>
      <c r="L469" s="23">
        <v>50045000</v>
      </c>
      <c r="M469" s="23">
        <v>0</v>
      </c>
      <c r="N469" s="23">
        <v>44850000</v>
      </c>
      <c r="O469" s="23">
        <v>0</v>
      </c>
      <c r="P469" s="23">
        <v>0</v>
      </c>
      <c r="Q469" s="23">
        <v>0</v>
      </c>
      <c r="R469" s="23">
        <v>5195000</v>
      </c>
      <c r="S469" s="23">
        <v>5195000</v>
      </c>
      <c r="T469" s="23">
        <v>5195000</v>
      </c>
      <c r="U469" s="12">
        <f t="shared" si="94"/>
        <v>0</v>
      </c>
      <c r="V469" s="12">
        <f t="shared" si="95"/>
        <v>0.89619342591667495</v>
      </c>
      <c r="W469" s="12">
        <f t="shared" si="96"/>
        <v>0.89619342591667495</v>
      </c>
    </row>
    <row r="470" spans="1:23" ht="28.8" outlineLevel="2" x14ac:dyDescent="0.3">
      <c r="A470" s="10" t="s">
        <v>323</v>
      </c>
      <c r="B470" s="10" t="s">
        <v>29</v>
      </c>
      <c r="C470" s="10" t="s">
        <v>103</v>
      </c>
      <c r="D470" s="10" t="s">
        <v>132</v>
      </c>
      <c r="E470" s="10"/>
      <c r="F470" s="10" t="s">
        <v>32</v>
      </c>
      <c r="G470" s="10">
        <v>1120</v>
      </c>
      <c r="H470" s="10">
        <v>3480</v>
      </c>
      <c r="I470" s="11" t="s">
        <v>133</v>
      </c>
      <c r="J470" s="11"/>
      <c r="K470" s="23">
        <v>4346757</v>
      </c>
      <c r="L470" s="23">
        <v>4346757</v>
      </c>
      <c r="M470" s="23">
        <v>0</v>
      </c>
      <c r="N470" s="23">
        <v>270000</v>
      </c>
      <c r="O470" s="23">
        <v>0</v>
      </c>
      <c r="P470" s="23">
        <v>1596540.25</v>
      </c>
      <c r="Q470" s="23">
        <v>1596540.25</v>
      </c>
      <c r="R470" s="23">
        <v>2480216.75</v>
      </c>
      <c r="S470" s="23">
        <v>2480216.75</v>
      </c>
      <c r="T470" s="23">
        <v>2480216.75</v>
      </c>
      <c r="U470" s="12">
        <f t="shared" si="94"/>
        <v>0.36729457156220141</v>
      </c>
      <c r="V470" s="12">
        <f t="shared" si="95"/>
        <v>6.2115273524606968E-2</v>
      </c>
      <c r="W470" s="12">
        <f t="shared" si="96"/>
        <v>0.42940984508680835</v>
      </c>
    </row>
    <row r="471" spans="1:23" ht="28.8" outlineLevel="2" x14ac:dyDescent="0.3">
      <c r="A471" s="10" t="s">
        <v>339</v>
      </c>
      <c r="B471" s="10" t="s">
        <v>29</v>
      </c>
      <c r="C471" s="10" t="s">
        <v>103</v>
      </c>
      <c r="D471" s="10" t="s">
        <v>132</v>
      </c>
      <c r="E471" s="10"/>
      <c r="F471" s="10" t="s">
        <v>32</v>
      </c>
      <c r="G471" s="10">
        <v>1120</v>
      </c>
      <c r="H471" s="10">
        <v>3460</v>
      </c>
      <c r="I471" s="11" t="s">
        <v>133</v>
      </c>
      <c r="J471" s="11"/>
      <c r="K471" s="23">
        <v>21000</v>
      </c>
      <c r="L471" s="23">
        <v>21000</v>
      </c>
      <c r="M471" s="23">
        <v>0</v>
      </c>
      <c r="N471" s="23">
        <v>0</v>
      </c>
      <c r="O471" s="23">
        <v>0</v>
      </c>
      <c r="P471" s="23">
        <v>21000</v>
      </c>
      <c r="Q471" s="23">
        <v>21000</v>
      </c>
      <c r="R471" s="23">
        <v>0</v>
      </c>
      <c r="S471" s="23">
        <v>0</v>
      </c>
      <c r="T471" s="23">
        <v>0</v>
      </c>
      <c r="U471" s="12">
        <f t="shared" si="94"/>
        <v>1</v>
      </c>
      <c r="V471" s="12">
        <f t="shared" si="95"/>
        <v>0</v>
      </c>
      <c r="W471" s="12">
        <f t="shared" si="96"/>
        <v>1</v>
      </c>
    </row>
    <row r="472" spans="1:23" outlineLevel="1" x14ac:dyDescent="0.3">
      <c r="A472" s="44"/>
      <c r="B472" s="44"/>
      <c r="C472" s="44"/>
      <c r="D472" s="43" t="s">
        <v>525</v>
      </c>
      <c r="E472" s="44"/>
      <c r="F472" s="44"/>
      <c r="G472" s="44"/>
      <c r="H472" s="44"/>
      <c r="I472" s="45"/>
      <c r="J472" s="45"/>
      <c r="K472" s="36">
        <f t="shared" ref="K472:T472" si="98">SUBTOTAL(9,K467:K471)</f>
        <v>54921092</v>
      </c>
      <c r="L472" s="36">
        <f t="shared" si="98"/>
        <v>54921092</v>
      </c>
      <c r="M472" s="36">
        <f t="shared" si="98"/>
        <v>0</v>
      </c>
      <c r="N472" s="36">
        <f t="shared" si="98"/>
        <v>45120000</v>
      </c>
      <c r="O472" s="36">
        <f t="shared" si="98"/>
        <v>0</v>
      </c>
      <c r="P472" s="36">
        <f t="shared" si="98"/>
        <v>1661475.25</v>
      </c>
      <c r="Q472" s="36">
        <f t="shared" si="98"/>
        <v>1661475.25</v>
      </c>
      <c r="R472" s="36">
        <f t="shared" si="98"/>
        <v>8139616.75</v>
      </c>
      <c r="S472" s="36">
        <f t="shared" si="98"/>
        <v>8139616.75</v>
      </c>
      <c r="T472" s="36">
        <f t="shared" si="98"/>
        <v>8139616.75</v>
      </c>
      <c r="U472" s="37">
        <f t="shared" si="94"/>
        <v>3.0252043240509494E-2</v>
      </c>
      <c r="V472" s="37">
        <f t="shared" si="95"/>
        <v>0.82154229562660552</v>
      </c>
      <c r="W472" s="37">
        <f t="shared" si="96"/>
        <v>0.85179433886711498</v>
      </c>
    </row>
    <row r="473" spans="1:23" ht="28.8" outlineLevel="2" x14ac:dyDescent="0.3">
      <c r="A473" s="10" t="s">
        <v>28</v>
      </c>
      <c r="B473" s="10" t="s">
        <v>29</v>
      </c>
      <c r="C473" s="10" t="s">
        <v>103</v>
      </c>
      <c r="D473" s="10" t="s">
        <v>134</v>
      </c>
      <c r="E473" s="10"/>
      <c r="F473" s="10" t="s">
        <v>32</v>
      </c>
      <c r="G473" s="10">
        <v>1120</v>
      </c>
      <c r="H473" s="10">
        <v>3480</v>
      </c>
      <c r="I473" s="11" t="s">
        <v>135</v>
      </c>
      <c r="J473" s="11"/>
      <c r="K473" s="23">
        <v>392198</v>
      </c>
      <c r="L473" s="23">
        <v>392198</v>
      </c>
      <c r="M473" s="23">
        <v>0</v>
      </c>
      <c r="N473" s="23">
        <v>0</v>
      </c>
      <c r="O473" s="23">
        <v>0</v>
      </c>
      <c r="P473" s="23">
        <v>0</v>
      </c>
      <c r="Q473" s="23">
        <v>0</v>
      </c>
      <c r="R473" s="23">
        <v>392198</v>
      </c>
      <c r="S473" s="23">
        <v>392198</v>
      </c>
      <c r="T473" s="23">
        <v>392198</v>
      </c>
      <c r="U473" s="12">
        <f t="shared" si="94"/>
        <v>0</v>
      </c>
      <c r="V473" s="12">
        <f t="shared" si="95"/>
        <v>0</v>
      </c>
      <c r="W473" s="12">
        <f t="shared" si="96"/>
        <v>0</v>
      </c>
    </row>
    <row r="474" spans="1:23" ht="28.8" outlineLevel="2" x14ac:dyDescent="0.3">
      <c r="A474" s="10" t="s">
        <v>217</v>
      </c>
      <c r="B474" s="10" t="s">
        <v>29</v>
      </c>
      <c r="C474" s="10" t="s">
        <v>103</v>
      </c>
      <c r="D474" s="10" t="s">
        <v>134</v>
      </c>
      <c r="E474" s="10"/>
      <c r="F474" s="10" t="s">
        <v>32</v>
      </c>
      <c r="G474" s="10">
        <v>1120</v>
      </c>
      <c r="H474" s="10">
        <v>3480</v>
      </c>
      <c r="I474" s="11" t="s">
        <v>135</v>
      </c>
      <c r="J474" s="11"/>
      <c r="K474" s="23">
        <v>4007767</v>
      </c>
      <c r="L474" s="23">
        <v>4007767</v>
      </c>
      <c r="M474" s="23">
        <v>0</v>
      </c>
      <c r="N474" s="23">
        <v>419852.2</v>
      </c>
      <c r="O474" s="23">
        <v>0</v>
      </c>
      <c r="P474" s="23">
        <v>568126</v>
      </c>
      <c r="Q474" s="23">
        <v>0</v>
      </c>
      <c r="R474" s="23">
        <v>3019788.8</v>
      </c>
      <c r="S474" s="23">
        <v>3019788.8</v>
      </c>
      <c r="T474" s="23">
        <v>3019788.8</v>
      </c>
      <c r="U474" s="12">
        <f t="shared" si="94"/>
        <v>0.14175624481163701</v>
      </c>
      <c r="V474" s="12">
        <f t="shared" si="95"/>
        <v>0.10475963298265593</v>
      </c>
      <c r="W474" s="12">
        <f t="shared" si="96"/>
        <v>0.24651587779429296</v>
      </c>
    </row>
    <row r="475" spans="1:23" ht="28.8" outlineLevel="2" x14ac:dyDescent="0.3">
      <c r="A475" s="10" t="s">
        <v>273</v>
      </c>
      <c r="B475" s="10" t="s">
        <v>29</v>
      </c>
      <c r="C475" s="10" t="s">
        <v>103</v>
      </c>
      <c r="D475" s="10" t="s">
        <v>134</v>
      </c>
      <c r="E475" s="10"/>
      <c r="F475" s="10" t="s">
        <v>32</v>
      </c>
      <c r="G475" s="10">
        <v>1120</v>
      </c>
      <c r="H475" s="10">
        <v>3480</v>
      </c>
      <c r="I475" s="11" t="s">
        <v>135</v>
      </c>
      <c r="J475" s="11"/>
      <c r="K475" s="23">
        <v>185714500</v>
      </c>
      <c r="L475" s="23">
        <v>185714500</v>
      </c>
      <c r="M475" s="23">
        <v>177549000</v>
      </c>
      <c r="N475" s="23">
        <v>6665500</v>
      </c>
      <c r="O475" s="23">
        <v>0</v>
      </c>
      <c r="P475" s="23">
        <v>1282352</v>
      </c>
      <c r="Q475" s="23">
        <v>0</v>
      </c>
      <c r="R475" s="23">
        <v>217648</v>
      </c>
      <c r="S475" s="23">
        <v>217648</v>
      </c>
      <c r="T475" s="23">
        <v>217648</v>
      </c>
      <c r="U475" s="12">
        <f t="shared" si="94"/>
        <v>6.9049643404257609E-3</v>
      </c>
      <c r="V475" s="12">
        <f t="shared" si="95"/>
        <v>0.99192308624259284</v>
      </c>
      <c r="W475" s="12">
        <f t="shared" si="96"/>
        <v>0.9988280505830186</v>
      </c>
    </row>
    <row r="476" spans="1:23" ht="28.8" outlineLevel="2" x14ac:dyDescent="0.3">
      <c r="A476" s="10" t="s">
        <v>301</v>
      </c>
      <c r="B476" s="10" t="s">
        <v>29</v>
      </c>
      <c r="C476" s="10" t="s">
        <v>103</v>
      </c>
      <c r="D476" s="10" t="s">
        <v>134</v>
      </c>
      <c r="E476" s="10"/>
      <c r="F476" s="10" t="s">
        <v>32</v>
      </c>
      <c r="G476" s="10">
        <v>1120</v>
      </c>
      <c r="H476" s="10">
        <v>3480</v>
      </c>
      <c r="I476" s="11" t="s">
        <v>135</v>
      </c>
      <c r="J476" s="11"/>
      <c r="K476" s="23">
        <v>3517000</v>
      </c>
      <c r="L476" s="23">
        <v>3517000</v>
      </c>
      <c r="M476" s="23">
        <v>0</v>
      </c>
      <c r="N476" s="23">
        <v>0</v>
      </c>
      <c r="O476" s="23">
        <v>0</v>
      </c>
      <c r="P476" s="23">
        <v>0</v>
      </c>
      <c r="Q476" s="23">
        <v>0</v>
      </c>
      <c r="R476" s="23">
        <v>3517000</v>
      </c>
      <c r="S476" s="23">
        <v>3517000</v>
      </c>
      <c r="T476" s="23">
        <v>3517000</v>
      </c>
      <c r="U476" s="12">
        <f t="shared" si="94"/>
        <v>0</v>
      </c>
      <c r="V476" s="12">
        <f t="shared" si="95"/>
        <v>0</v>
      </c>
      <c r="W476" s="12">
        <f t="shared" si="96"/>
        <v>0</v>
      </c>
    </row>
    <row r="477" spans="1:23" ht="28.8" outlineLevel="2" x14ac:dyDescent="0.3">
      <c r="A477" s="10" t="s">
        <v>317</v>
      </c>
      <c r="B477" s="10" t="s">
        <v>29</v>
      </c>
      <c r="C477" s="10" t="s">
        <v>103</v>
      </c>
      <c r="D477" s="10" t="s">
        <v>134</v>
      </c>
      <c r="E477" s="10"/>
      <c r="F477" s="10" t="s">
        <v>32</v>
      </c>
      <c r="G477" s="10">
        <v>1120</v>
      </c>
      <c r="H477" s="10">
        <v>3480</v>
      </c>
      <c r="I477" s="11" t="s">
        <v>135</v>
      </c>
      <c r="J477" s="11"/>
      <c r="K477" s="23">
        <v>471000</v>
      </c>
      <c r="L477" s="23">
        <v>471000</v>
      </c>
      <c r="M477" s="23">
        <v>0</v>
      </c>
      <c r="N477" s="23">
        <v>0</v>
      </c>
      <c r="O477" s="23">
        <v>0</v>
      </c>
      <c r="P477" s="23">
        <v>471000</v>
      </c>
      <c r="Q477" s="23">
        <v>0</v>
      </c>
      <c r="R477" s="23">
        <v>0</v>
      </c>
      <c r="S477" s="23">
        <v>0</v>
      </c>
      <c r="T477" s="23">
        <v>0</v>
      </c>
      <c r="U477" s="12">
        <f t="shared" si="94"/>
        <v>1</v>
      </c>
      <c r="V477" s="12">
        <f t="shared" si="95"/>
        <v>0</v>
      </c>
      <c r="W477" s="12">
        <f t="shared" si="96"/>
        <v>1</v>
      </c>
    </row>
    <row r="478" spans="1:23" ht="28.8" outlineLevel="2" x14ac:dyDescent="0.3">
      <c r="A478" s="10" t="s">
        <v>323</v>
      </c>
      <c r="B478" s="10" t="s">
        <v>29</v>
      </c>
      <c r="C478" s="10" t="s">
        <v>103</v>
      </c>
      <c r="D478" s="10" t="s">
        <v>134</v>
      </c>
      <c r="E478" s="10"/>
      <c r="F478" s="10" t="s">
        <v>32</v>
      </c>
      <c r="G478" s="10">
        <v>1120</v>
      </c>
      <c r="H478" s="10">
        <v>3480</v>
      </c>
      <c r="I478" s="11" t="s">
        <v>135</v>
      </c>
      <c r="J478" s="11"/>
      <c r="K478" s="23">
        <v>3214300</v>
      </c>
      <c r="L478" s="23">
        <v>3214300</v>
      </c>
      <c r="M478" s="23">
        <v>0</v>
      </c>
      <c r="N478" s="23">
        <v>0</v>
      </c>
      <c r="O478" s="23">
        <v>0</v>
      </c>
      <c r="P478" s="23">
        <v>1832961</v>
      </c>
      <c r="Q478" s="23">
        <v>0</v>
      </c>
      <c r="R478" s="23">
        <v>1381339</v>
      </c>
      <c r="S478" s="23">
        <v>1381339</v>
      </c>
      <c r="T478" s="23">
        <v>1381339</v>
      </c>
      <c r="U478" s="12">
        <f t="shared" si="94"/>
        <v>0.570251998880005</v>
      </c>
      <c r="V478" s="12">
        <f t="shared" si="95"/>
        <v>0</v>
      </c>
      <c r="W478" s="12">
        <f t="shared" si="96"/>
        <v>0.570251998880005</v>
      </c>
    </row>
    <row r="479" spans="1:23" ht="28.8" outlineLevel="2" x14ac:dyDescent="0.3">
      <c r="A479" s="10" t="s">
        <v>339</v>
      </c>
      <c r="B479" s="10" t="s">
        <v>29</v>
      </c>
      <c r="C479" s="10" t="s">
        <v>103</v>
      </c>
      <c r="D479" s="10" t="s">
        <v>134</v>
      </c>
      <c r="E479" s="10"/>
      <c r="F479" s="10" t="s">
        <v>32</v>
      </c>
      <c r="G479" s="10">
        <v>1120</v>
      </c>
      <c r="H479" s="10">
        <v>3460</v>
      </c>
      <c r="I479" s="11" t="s">
        <v>135</v>
      </c>
      <c r="J479" s="11"/>
      <c r="K479" s="23">
        <v>0</v>
      </c>
      <c r="L479" s="23">
        <v>0</v>
      </c>
      <c r="M479" s="23">
        <v>0</v>
      </c>
      <c r="N479" s="23">
        <v>0</v>
      </c>
      <c r="O479" s="23">
        <v>0</v>
      </c>
      <c r="P479" s="23">
        <v>0</v>
      </c>
      <c r="Q479" s="23">
        <v>0</v>
      </c>
      <c r="R479" s="23">
        <v>0</v>
      </c>
      <c r="S479" s="23">
        <v>0</v>
      </c>
      <c r="T479" s="23">
        <v>0</v>
      </c>
      <c r="U479" s="12">
        <v>0</v>
      </c>
      <c r="V479" s="12">
        <v>0</v>
      </c>
      <c r="W479" s="12">
        <f t="shared" si="96"/>
        <v>0</v>
      </c>
    </row>
    <row r="480" spans="1:23" outlineLevel="1" x14ac:dyDescent="0.3">
      <c r="A480" s="44"/>
      <c r="B480" s="44"/>
      <c r="C480" s="44"/>
      <c r="D480" s="43" t="s">
        <v>526</v>
      </c>
      <c r="E480" s="44"/>
      <c r="F480" s="44"/>
      <c r="G480" s="44"/>
      <c r="H480" s="44"/>
      <c r="I480" s="45"/>
      <c r="J480" s="45"/>
      <c r="K480" s="36">
        <f t="shared" ref="K480:T480" si="99">SUBTOTAL(9,K473:K479)</f>
        <v>197316765</v>
      </c>
      <c r="L480" s="36">
        <f t="shared" si="99"/>
        <v>197316765</v>
      </c>
      <c r="M480" s="36">
        <f t="shared" si="99"/>
        <v>177549000</v>
      </c>
      <c r="N480" s="36">
        <f t="shared" si="99"/>
        <v>7085352.2000000002</v>
      </c>
      <c r="O480" s="36">
        <f t="shared" si="99"/>
        <v>0</v>
      </c>
      <c r="P480" s="36">
        <f t="shared" si="99"/>
        <v>4154439</v>
      </c>
      <c r="Q480" s="36">
        <f t="shared" si="99"/>
        <v>0</v>
      </c>
      <c r="R480" s="36">
        <f t="shared" si="99"/>
        <v>8527973.8000000007</v>
      </c>
      <c r="S480" s="36">
        <f t="shared" si="99"/>
        <v>8527973.8000000007</v>
      </c>
      <c r="T480" s="36">
        <f t="shared" si="99"/>
        <v>8527973.8000000007</v>
      </c>
      <c r="U480" s="37">
        <f t="shared" si="94"/>
        <v>2.1054668111956935E-2</v>
      </c>
      <c r="V480" s="37">
        <f t="shared" si="95"/>
        <v>0.93572561966541457</v>
      </c>
      <c r="W480" s="37">
        <f t="shared" si="96"/>
        <v>0.95678028777737145</v>
      </c>
    </row>
    <row r="481" spans="1:23" ht="28.8" outlineLevel="2" x14ac:dyDescent="0.3">
      <c r="A481" s="10" t="s">
        <v>28</v>
      </c>
      <c r="B481" s="10" t="s">
        <v>29</v>
      </c>
      <c r="C481" s="10" t="s">
        <v>137</v>
      </c>
      <c r="D481" s="10" t="s">
        <v>138</v>
      </c>
      <c r="E481" s="10"/>
      <c r="F481" s="10">
        <v>280</v>
      </c>
      <c r="G481" s="10">
        <v>2210</v>
      </c>
      <c r="H481" s="10">
        <v>3480</v>
      </c>
      <c r="I481" s="11" t="s">
        <v>139</v>
      </c>
      <c r="J481" s="11" t="s">
        <v>140</v>
      </c>
      <c r="K481" s="23">
        <v>73750</v>
      </c>
      <c r="L481" s="23">
        <v>73750</v>
      </c>
      <c r="M481" s="23">
        <v>0</v>
      </c>
      <c r="N481" s="23">
        <v>0</v>
      </c>
      <c r="O481" s="23">
        <v>0</v>
      </c>
      <c r="P481" s="23">
        <v>0</v>
      </c>
      <c r="Q481" s="23">
        <v>0</v>
      </c>
      <c r="R481" s="23">
        <v>73750</v>
      </c>
      <c r="S481" s="23">
        <v>73750</v>
      </c>
      <c r="T481" s="23">
        <v>73750</v>
      </c>
      <c r="U481" s="12">
        <f t="shared" si="94"/>
        <v>0</v>
      </c>
      <c r="V481" s="12">
        <f t="shared" si="95"/>
        <v>0</v>
      </c>
      <c r="W481" s="12">
        <f t="shared" si="96"/>
        <v>0</v>
      </c>
    </row>
    <row r="482" spans="1:23" ht="28.8" outlineLevel="2" x14ac:dyDescent="0.3">
      <c r="A482" s="10" t="s">
        <v>273</v>
      </c>
      <c r="B482" s="10" t="s">
        <v>29</v>
      </c>
      <c r="C482" s="10" t="s">
        <v>137</v>
      </c>
      <c r="D482" s="10" t="s">
        <v>138</v>
      </c>
      <c r="E482" s="10"/>
      <c r="F482" s="10">
        <v>280</v>
      </c>
      <c r="G482" s="10">
        <v>2210</v>
      </c>
      <c r="H482" s="10">
        <v>3480</v>
      </c>
      <c r="I482" s="11" t="s">
        <v>139</v>
      </c>
      <c r="J482" s="11" t="s">
        <v>140</v>
      </c>
      <c r="K482" s="23">
        <v>0</v>
      </c>
      <c r="L482" s="23">
        <v>0</v>
      </c>
      <c r="M482" s="23">
        <v>0</v>
      </c>
      <c r="N482" s="23">
        <v>0</v>
      </c>
      <c r="O482" s="23">
        <v>0</v>
      </c>
      <c r="P482" s="23">
        <v>0</v>
      </c>
      <c r="Q482" s="23">
        <v>0</v>
      </c>
      <c r="R482" s="23">
        <v>0</v>
      </c>
      <c r="S482" s="23">
        <v>0</v>
      </c>
      <c r="T482" s="23">
        <v>0</v>
      </c>
      <c r="U482" s="12">
        <v>0</v>
      </c>
      <c r="V482" s="12">
        <v>0</v>
      </c>
      <c r="W482" s="12">
        <f t="shared" si="96"/>
        <v>0</v>
      </c>
    </row>
    <row r="483" spans="1:23" ht="28.8" outlineLevel="2" x14ac:dyDescent="0.3">
      <c r="A483" s="10" t="s">
        <v>323</v>
      </c>
      <c r="B483" s="10" t="s">
        <v>29</v>
      </c>
      <c r="C483" s="10" t="s">
        <v>137</v>
      </c>
      <c r="D483" s="10" t="s">
        <v>138</v>
      </c>
      <c r="E483" s="10"/>
      <c r="F483" s="10">
        <v>280</v>
      </c>
      <c r="G483" s="10">
        <v>2210</v>
      </c>
      <c r="H483" s="10">
        <v>3480</v>
      </c>
      <c r="I483" s="11" t="s">
        <v>139</v>
      </c>
      <c r="J483" s="11" t="s">
        <v>140</v>
      </c>
      <c r="K483" s="23">
        <v>1245732</v>
      </c>
      <c r="L483" s="23">
        <v>1245732</v>
      </c>
      <c r="M483" s="23">
        <v>0</v>
      </c>
      <c r="N483" s="23">
        <v>0</v>
      </c>
      <c r="O483" s="23">
        <v>0</v>
      </c>
      <c r="P483" s="23">
        <v>258800</v>
      </c>
      <c r="Q483" s="23">
        <v>0</v>
      </c>
      <c r="R483" s="23">
        <v>986932</v>
      </c>
      <c r="S483" s="23">
        <v>986932</v>
      </c>
      <c r="T483" s="23">
        <v>986932</v>
      </c>
      <c r="U483" s="12">
        <f t="shared" si="94"/>
        <v>0.20774933934425704</v>
      </c>
      <c r="V483" s="12">
        <f t="shared" si="95"/>
        <v>0</v>
      </c>
      <c r="W483" s="12">
        <f t="shared" si="96"/>
        <v>0.20774933934425704</v>
      </c>
    </row>
    <row r="484" spans="1:23" outlineLevel="1" x14ac:dyDescent="0.3">
      <c r="A484" s="44"/>
      <c r="B484" s="44"/>
      <c r="C484" s="44"/>
      <c r="D484" s="43" t="s">
        <v>527</v>
      </c>
      <c r="E484" s="44"/>
      <c r="F484" s="44"/>
      <c r="G484" s="44"/>
      <c r="H484" s="44"/>
      <c r="I484" s="45"/>
      <c r="J484" s="45"/>
      <c r="K484" s="36">
        <f t="shared" ref="K484:T484" si="100">SUBTOTAL(9,K481:K483)</f>
        <v>1319482</v>
      </c>
      <c r="L484" s="36">
        <f t="shared" si="100"/>
        <v>1319482</v>
      </c>
      <c r="M484" s="36">
        <f t="shared" si="100"/>
        <v>0</v>
      </c>
      <c r="N484" s="36">
        <f t="shared" si="100"/>
        <v>0</v>
      </c>
      <c r="O484" s="36">
        <f t="shared" si="100"/>
        <v>0</v>
      </c>
      <c r="P484" s="36">
        <f t="shared" si="100"/>
        <v>258800</v>
      </c>
      <c r="Q484" s="36">
        <f t="shared" si="100"/>
        <v>0</v>
      </c>
      <c r="R484" s="36">
        <f t="shared" si="100"/>
        <v>1060682</v>
      </c>
      <c r="S484" s="36">
        <f t="shared" si="100"/>
        <v>1060682</v>
      </c>
      <c r="T484" s="36">
        <f t="shared" si="100"/>
        <v>1060682</v>
      </c>
      <c r="U484" s="37">
        <f t="shared" si="94"/>
        <v>0.19613757519996483</v>
      </c>
      <c r="V484" s="37">
        <f t="shared" si="95"/>
        <v>0</v>
      </c>
      <c r="W484" s="37">
        <f t="shared" si="96"/>
        <v>0.19613757519996483</v>
      </c>
    </row>
    <row r="485" spans="1:23" outlineLevel="2" x14ac:dyDescent="0.3">
      <c r="A485" s="10" t="s">
        <v>28</v>
      </c>
      <c r="B485" s="10" t="s">
        <v>29</v>
      </c>
      <c r="C485" s="10" t="s">
        <v>137</v>
      </c>
      <c r="D485" s="10" t="s">
        <v>141</v>
      </c>
      <c r="E485" s="10"/>
      <c r="F485" s="10">
        <v>280</v>
      </c>
      <c r="G485" s="10">
        <v>2210</v>
      </c>
      <c r="H485" s="10">
        <v>3480</v>
      </c>
      <c r="I485" s="11" t="s">
        <v>142</v>
      </c>
      <c r="J485" s="11" t="s">
        <v>140</v>
      </c>
      <c r="K485" s="23">
        <v>940000</v>
      </c>
      <c r="L485" s="23">
        <v>940000</v>
      </c>
      <c r="M485" s="23">
        <v>0</v>
      </c>
      <c r="N485" s="23">
        <v>0</v>
      </c>
      <c r="O485" s="23">
        <v>0</v>
      </c>
      <c r="P485" s="23">
        <v>527900</v>
      </c>
      <c r="Q485" s="23">
        <v>0</v>
      </c>
      <c r="R485" s="23">
        <v>412100</v>
      </c>
      <c r="S485" s="23">
        <v>412100</v>
      </c>
      <c r="T485" s="23">
        <v>412100</v>
      </c>
      <c r="U485" s="12">
        <f t="shared" si="94"/>
        <v>0.56159574468085105</v>
      </c>
      <c r="V485" s="12">
        <f t="shared" si="95"/>
        <v>0</v>
      </c>
      <c r="W485" s="12">
        <f t="shared" si="96"/>
        <v>0.56159574468085105</v>
      </c>
    </row>
    <row r="486" spans="1:23" outlineLevel="2" x14ac:dyDescent="0.3">
      <c r="A486" s="10" t="s">
        <v>217</v>
      </c>
      <c r="B486" s="10" t="s">
        <v>29</v>
      </c>
      <c r="C486" s="10" t="s">
        <v>137</v>
      </c>
      <c r="D486" s="10" t="s">
        <v>141</v>
      </c>
      <c r="E486" s="10"/>
      <c r="F486" s="10">
        <v>280</v>
      </c>
      <c r="G486" s="10">
        <v>2210</v>
      </c>
      <c r="H486" s="10">
        <v>3480</v>
      </c>
      <c r="I486" s="11" t="s">
        <v>142</v>
      </c>
      <c r="J486" s="11" t="s">
        <v>140</v>
      </c>
      <c r="K486" s="23">
        <v>3039100</v>
      </c>
      <c r="L486" s="23">
        <v>3039100</v>
      </c>
      <c r="M486" s="23">
        <v>0</v>
      </c>
      <c r="N486" s="23">
        <v>298620</v>
      </c>
      <c r="O486" s="23">
        <v>0</v>
      </c>
      <c r="P486" s="23">
        <v>0</v>
      </c>
      <c r="Q486" s="23">
        <v>0</v>
      </c>
      <c r="R486" s="23">
        <v>2740480</v>
      </c>
      <c r="S486" s="23">
        <v>2740480</v>
      </c>
      <c r="T486" s="23">
        <v>2740480</v>
      </c>
      <c r="U486" s="12">
        <f t="shared" si="94"/>
        <v>0</v>
      </c>
      <c r="V486" s="12">
        <f t="shared" si="95"/>
        <v>9.8259353097956637E-2</v>
      </c>
      <c r="W486" s="12">
        <f t="shared" si="96"/>
        <v>9.8259353097956637E-2</v>
      </c>
    </row>
    <row r="487" spans="1:23" outlineLevel="2" x14ac:dyDescent="0.3">
      <c r="A487" s="10" t="s">
        <v>217</v>
      </c>
      <c r="B487" s="10" t="s">
        <v>29</v>
      </c>
      <c r="C487" s="10" t="s">
        <v>137</v>
      </c>
      <c r="D487" s="10" t="s">
        <v>141</v>
      </c>
      <c r="E487" s="10"/>
      <c r="F487" s="10" t="s">
        <v>32</v>
      </c>
      <c r="G487" s="10">
        <v>2210</v>
      </c>
      <c r="H487" s="10">
        <v>3480</v>
      </c>
      <c r="I487" s="11" t="s">
        <v>142</v>
      </c>
      <c r="J487" s="11" t="s">
        <v>140</v>
      </c>
      <c r="K487" s="23">
        <v>30000000</v>
      </c>
      <c r="L487" s="23">
        <v>30000000</v>
      </c>
      <c r="M487" s="23">
        <v>0</v>
      </c>
      <c r="N487" s="23">
        <v>0</v>
      </c>
      <c r="O487" s="23">
        <v>0</v>
      </c>
      <c r="P487" s="23">
        <v>0</v>
      </c>
      <c r="Q487" s="23">
        <v>0</v>
      </c>
      <c r="R487" s="23">
        <v>30000000</v>
      </c>
      <c r="S487" s="23">
        <v>30000000</v>
      </c>
      <c r="T487" s="23">
        <v>30000000</v>
      </c>
      <c r="U487" s="12">
        <f t="shared" si="94"/>
        <v>0</v>
      </c>
      <c r="V487" s="12">
        <f t="shared" si="95"/>
        <v>0</v>
      </c>
      <c r="W487" s="12">
        <f t="shared" si="96"/>
        <v>0</v>
      </c>
    </row>
    <row r="488" spans="1:23" outlineLevel="2" x14ac:dyDescent="0.3">
      <c r="A488" s="10" t="s">
        <v>273</v>
      </c>
      <c r="B488" s="10" t="s">
        <v>29</v>
      </c>
      <c r="C488" s="10" t="s">
        <v>137</v>
      </c>
      <c r="D488" s="10" t="s">
        <v>141</v>
      </c>
      <c r="E488" s="10"/>
      <c r="F488" s="10">
        <v>280</v>
      </c>
      <c r="G488" s="10">
        <v>2210</v>
      </c>
      <c r="H488" s="10">
        <v>3480</v>
      </c>
      <c r="I488" s="11" t="s">
        <v>142</v>
      </c>
      <c r="J488" s="11" t="s">
        <v>140</v>
      </c>
      <c r="K488" s="23">
        <v>0</v>
      </c>
      <c r="L488" s="23">
        <v>0</v>
      </c>
      <c r="M488" s="23">
        <v>0</v>
      </c>
      <c r="N488" s="23">
        <v>0</v>
      </c>
      <c r="O488" s="23">
        <v>0</v>
      </c>
      <c r="P488" s="23">
        <v>0</v>
      </c>
      <c r="Q488" s="23">
        <v>0</v>
      </c>
      <c r="R488" s="23">
        <v>0</v>
      </c>
      <c r="S488" s="23">
        <v>0</v>
      </c>
      <c r="T488" s="23">
        <v>0</v>
      </c>
      <c r="U488" s="12">
        <v>0</v>
      </c>
      <c r="V488" s="12">
        <v>0</v>
      </c>
      <c r="W488" s="12">
        <f t="shared" si="96"/>
        <v>0</v>
      </c>
    </row>
    <row r="489" spans="1:23" outlineLevel="2" x14ac:dyDescent="0.3">
      <c r="A489" s="10" t="s">
        <v>287</v>
      </c>
      <c r="B489" s="10" t="s">
        <v>29</v>
      </c>
      <c r="C489" s="10" t="s">
        <v>137</v>
      </c>
      <c r="D489" s="10" t="s">
        <v>141</v>
      </c>
      <c r="E489" s="10"/>
      <c r="F489" s="10">
        <v>280</v>
      </c>
      <c r="G489" s="10">
        <v>2210</v>
      </c>
      <c r="H489" s="10">
        <v>3480</v>
      </c>
      <c r="I489" s="11" t="s">
        <v>142</v>
      </c>
      <c r="J489" s="11" t="s">
        <v>140</v>
      </c>
      <c r="K489" s="23">
        <v>190000</v>
      </c>
      <c r="L489" s="23">
        <v>190000</v>
      </c>
      <c r="M489" s="23">
        <v>0</v>
      </c>
      <c r="N489" s="23">
        <v>0</v>
      </c>
      <c r="O489" s="23">
        <v>0</v>
      </c>
      <c r="P489" s="23">
        <v>0</v>
      </c>
      <c r="Q489" s="23">
        <v>0</v>
      </c>
      <c r="R489" s="23">
        <v>190000</v>
      </c>
      <c r="S489" s="23">
        <v>190000</v>
      </c>
      <c r="T489" s="23">
        <v>190000</v>
      </c>
      <c r="U489" s="12">
        <f t="shared" si="94"/>
        <v>0</v>
      </c>
      <c r="V489" s="12">
        <f t="shared" si="95"/>
        <v>0</v>
      </c>
      <c r="W489" s="12">
        <f t="shared" si="96"/>
        <v>0</v>
      </c>
    </row>
    <row r="490" spans="1:23" outlineLevel="2" x14ac:dyDescent="0.3">
      <c r="A490" s="10" t="s">
        <v>323</v>
      </c>
      <c r="B490" s="10" t="s">
        <v>29</v>
      </c>
      <c r="C490" s="10" t="s">
        <v>137</v>
      </c>
      <c r="D490" s="10" t="s">
        <v>141</v>
      </c>
      <c r="E490" s="10"/>
      <c r="F490" s="10">
        <v>280</v>
      </c>
      <c r="G490" s="10">
        <v>2210</v>
      </c>
      <c r="H490" s="10">
        <v>3480</v>
      </c>
      <c r="I490" s="11" t="s">
        <v>142</v>
      </c>
      <c r="J490" s="11" t="s">
        <v>140</v>
      </c>
      <c r="K490" s="23">
        <v>1899200</v>
      </c>
      <c r="L490" s="23">
        <v>1899200</v>
      </c>
      <c r="M490" s="23">
        <v>0</v>
      </c>
      <c r="N490" s="23">
        <v>1469712</v>
      </c>
      <c r="O490" s="23">
        <v>0</v>
      </c>
      <c r="P490" s="23">
        <v>0</v>
      </c>
      <c r="Q490" s="23">
        <v>0</v>
      </c>
      <c r="R490" s="23">
        <v>429488</v>
      </c>
      <c r="S490" s="23">
        <v>429488</v>
      </c>
      <c r="T490" s="23">
        <v>429488</v>
      </c>
      <c r="U490" s="12">
        <f t="shared" si="94"/>
        <v>0</v>
      </c>
      <c r="V490" s="12">
        <f t="shared" si="95"/>
        <v>0.77385846672283065</v>
      </c>
      <c r="W490" s="12">
        <f t="shared" si="96"/>
        <v>0.77385846672283065</v>
      </c>
    </row>
    <row r="491" spans="1:23" outlineLevel="1" x14ac:dyDescent="0.3">
      <c r="A491" s="44"/>
      <c r="B491" s="44"/>
      <c r="C491" s="44"/>
      <c r="D491" s="43" t="s">
        <v>528</v>
      </c>
      <c r="E491" s="44"/>
      <c r="F491" s="44"/>
      <c r="G491" s="44"/>
      <c r="H491" s="44"/>
      <c r="I491" s="45"/>
      <c r="J491" s="45"/>
      <c r="K491" s="36">
        <f t="shared" ref="K491:T491" si="101">SUBTOTAL(9,K485:K490)</f>
        <v>36068300</v>
      </c>
      <c r="L491" s="36">
        <f t="shared" si="101"/>
        <v>36068300</v>
      </c>
      <c r="M491" s="36">
        <f t="shared" si="101"/>
        <v>0</v>
      </c>
      <c r="N491" s="36">
        <f t="shared" si="101"/>
        <v>1768332</v>
      </c>
      <c r="O491" s="36">
        <f t="shared" si="101"/>
        <v>0</v>
      </c>
      <c r="P491" s="36">
        <f t="shared" si="101"/>
        <v>527900</v>
      </c>
      <c r="Q491" s="36">
        <f t="shared" si="101"/>
        <v>0</v>
      </c>
      <c r="R491" s="36">
        <f t="shared" si="101"/>
        <v>33772068</v>
      </c>
      <c r="S491" s="36">
        <f t="shared" si="101"/>
        <v>33772068</v>
      </c>
      <c r="T491" s="36">
        <f t="shared" si="101"/>
        <v>33772068</v>
      </c>
      <c r="U491" s="37">
        <f t="shared" si="94"/>
        <v>1.4636120915041741E-2</v>
      </c>
      <c r="V491" s="37">
        <f t="shared" si="95"/>
        <v>4.9027317616854686E-2</v>
      </c>
      <c r="W491" s="37">
        <f t="shared" si="96"/>
        <v>6.3663438531896432E-2</v>
      </c>
    </row>
    <row r="492" spans="1:23" outlineLevel="2" x14ac:dyDescent="0.3">
      <c r="A492" s="10" t="s">
        <v>28</v>
      </c>
      <c r="B492" s="10" t="s">
        <v>29</v>
      </c>
      <c r="C492" s="10" t="s">
        <v>137</v>
      </c>
      <c r="D492" s="10" t="s">
        <v>143</v>
      </c>
      <c r="E492" s="10"/>
      <c r="F492" s="10">
        <v>280</v>
      </c>
      <c r="G492" s="10">
        <v>2210</v>
      </c>
      <c r="H492" s="10">
        <v>3480</v>
      </c>
      <c r="I492" s="11" t="s">
        <v>144</v>
      </c>
      <c r="J492" s="11" t="s">
        <v>140</v>
      </c>
      <c r="K492" s="23">
        <v>8627011</v>
      </c>
      <c r="L492" s="23">
        <v>8627011</v>
      </c>
      <c r="M492" s="23">
        <v>5773765.0499999998</v>
      </c>
      <c r="N492" s="23">
        <v>0</v>
      </c>
      <c r="O492" s="23">
        <v>0</v>
      </c>
      <c r="P492" s="23">
        <v>0</v>
      </c>
      <c r="Q492" s="23">
        <v>0</v>
      </c>
      <c r="R492" s="23">
        <v>2853245.95</v>
      </c>
      <c r="S492" s="23">
        <v>2853245.95</v>
      </c>
      <c r="T492" s="23">
        <v>2853245.95</v>
      </c>
      <c r="U492" s="12">
        <f t="shared" si="94"/>
        <v>0</v>
      </c>
      <c r="V492" s="12">
        <f t="shared" si="95"/>
        <v>0.66926598911256752</v>
      </c>
      <c r="W492" s="12">
        <f t="shared" si="96"/>
        <v>0.66926598911256752</v>
      </c>
    </row>
    <row r="493" spans="1:23" outlineLevel="2" x14ac:dyDescent="0.3">
      <c r="A493" s="10" t="s">
        <v>28</v>
      </c>
      <c r="B493" s="10" t="s">
        <v>29</v>
      </c>
      <c r="C493" s="10" t="s">
        <v>137</v>
      </c>
      <c r="D493" s="10" t="s">
        <v>143</v>
      </c>
      <c r="E493" s="10"/>
      <c r="F493" s="10" t="s">
        <v>32</v>
      </c>
      <c r="G493" s="10">
        <v>2210</v>
      </c>
      <c r="H493" s="10">
        <v>3480</v>
      </c>
      <c r="I493" s="11" t="s">
        <v>144</v>
      </c>
      <c r="J493" s="11" t="s">
        <v>140</v>
      </c>
      <c r="K493" s="23">
        <v>15822294.810000001</v>
      </c>
      <c r="L493" s="23">
        <v>15822294.810000001</v>
      </c>
      <c r="M493" s="23">
        <v>3000000</v>
      </c>
      <c r="N493" s="23">
        <v>0</v>
      </c>
      <c r="O493" s="23">
        <v>0</v>
      </c>
      <c r="P493" s="23">
        <v>8480860.6600000001</v>
      </c>
      <c r="Q493" s="23">
        <v>5650708.6600000001</v>
      </c>
      <c r="R493" s="23">
        <v>4341434.1500000004</v>
      </c>
      <c r="S493" s="23">
        <v>4341434.1500000004</v>
      </c>
      <c r="T493" s="23">
        <v>4341434.1500000004</v>
      </c>
      <c r="U493" s="12">
        <f t="shared" si="94"/>
        <v>0.53600699278084052</v>
      </c>
      <c r="V493" s="12">
        <f t="shared" si="95"/>
        <v>0.18960587171615215</v>
      </c>
      <c r="W493" s="12">
        <f t="shared" si="96"/>
        <v>0.72561286449699269</v>
      </c>
    </row>
    <row r="494" spans="1:23" outlineLevel="2" x14ac:dyDescent="0.3">
      <c r="A494" s="10" t="s">
        <v>217</v>
      </c>
      <c r="B494" s="10" t="s">
        <v>29</v>
      </c>
      <c r="C494" s="10" t="s">
        <v>137</v>
      </c>
      <c r="D494" s="10" t="s">
        <v>143</v>
      </c>
      <c r="E494" s="10"/>
      <c r="F494" s="10">
        <v>280</v>
      </c>
      <c r="G494" s="10">
        <v>2210</v>
      </c>
      <c r="H494" s="10">
        <v>3480</v>
      </c>
      <c r="I494" s="11" t="s">
        <v>144</v>
      </c>
      <c r="J494" s="11" t="s">
        <v>140</v>
      </c>
      <c r="K494" s="23">
        <v>1568935</v>
      </c>
      <c r="L494" s="23">
        <v>1568935</v>
      </c>
      <c r="M494" s="23">
        <v>1165775</v>
      </c>
      <c r="N494" s="23">
        <v>0</v>
      </c>
      <c r="O494" s="23">
        <v>0</v>
      </c>
      <c r="P494" s="23">
        <v>0</v>
      </c>
      <c r="Q494" s="23">
        <v>0</v>
      </c>
      <c r="R494" s="23">
        <v>403160</v>
      </c>
      <c r="S494" s="23">
        <v>403160</v>
      </c>
      <c r="T494" s="23">
        <v>403160</v>
      </c>
      <c r="U494" s="12">
        <f t="shared" si="94"/>
        <v>0</v>
      </c>
      <c r="V494" s="12">
        <f t="shared" si="95"/>
        <v>0.74303588102757601</v>
      </c>
      <c r="W494" s="12">
        <f t="shared" si="96"/>
        <v>0.74303588102757601</v>
      </c>
    </row>
    <row r="495" spans="1:23" outlineLevel="2" x14ac:dyDescent="0.3">
      <c r="A495" s="10" t="s">
        <v>273</v>
      </c>
      <c r="B495" s="10" t="s">
        <v>29</v>
      </c>
      <c r="C495" s="10" t="s">
        <v>137</v>
      </c>
      <c r="D495" s="10" t="s">
        <v>143</v>
      </c>
      <c r="E495" s="10"/>
      <c r="F495" s="10">
        <v>280</v>
      </c>
      <c r="G495" s="10">
        <v>2210</v>
      </c>
      <c r="H495" s="10">
        <v>3480</v>
      </c>
      <c r="I495" s="11" t="s">
        <v>144</v>
      </c>
      <c r="J495" s="11" t="s">
        <v>140</v>
      </c>
      <c r="K495" s="23">
        <v>27913163</v>
      </c>
      <c r="L495" s="23">
        <v>27913163</v>
      </c>
      <c r="M495" s="23">
        <v>1200000</v>
      </c>
      <c r="N495" s="23">
        <v>0</v>
      </c>
      <c r="O495" s="23">
        <v>0</v>
      </c>
      <c r="P495" s="23">
        <v>21934533.199999999</v>
      </c>
      <c r="Q495" s="23">
        <v>0</v>
      </c>
      <c r="R495" s="23">
        <v>4778629.8</v>
      </c>
      <c r="S495" s="23">
        <v>4778629.8</v>
      </c>
      <c r="T495" s="23">
        <v>4778629.8000000007</v>
      </c>
      <c r="U495" s="12">
        <f t="shared" si="94"/>
        <v>0.78581324517038786</v>
      </c>
      <c r="V495" s="12">
        <f t="shared" si="95"/>
        <v>4.2990470123360797E-2</v>
      </c>
      <c r="W495" s="12">
        <f t="shared" si="96"/>
        <v>0.82880371529374863</v>
      </c>
    </row>
    <row r="496" spans="1:23" outlineLevel="2" x14ac:dyDescent="0.3">
      <c r="A496" s="10" t="s">
        <v>287</v>
      </c>
      <c r="B496" s="10" t="s">
        <v>29</v>
      </c>
      <c r="C496" s="10" t="s">
        <v>137</v>
      </c>
      <c r="D496" s="10" t="s">
        <v>143</v>
      </c>
      <c r="E496" s="10"/>
      <c r="F496" s="10">
        <v>280</v>
      </c>
      <c r="G496" s="10">
        <v>2210</v>
      </c>
      <c r="H496" s="10">
        <v>3480</v>
      </c>
      <c r="I496" s="11" t="s">
        <v>144</v>
      </c>
      <c r="J496" s="11" t="s">
        <v>140</v>
      </c>
      <c r="K496" s="23">
        <v>1032446</v>
      </c>
      <c r="L496" s="23">
        <v>1032446</v>
      </c>
      <c r="M496" s="23">
        <v>860300</v>
      </c>
      <c r="N496" s="23">
        <v>0</v>
      </c>
      <c r="O496" s="23">
        <v>0</v>
      </c>
      <c r="P496" s="23">
        <v>0</v>
      </c>
      <c r="Q496" s="23">
        <v>0</v>
      </c>
      <c r="R496" s="23">
        <v>172146</v>
      </c>
      <c r="S496" s="23">
        <v>172146</v>
      </c>
      <c r="T496" s="23">
        <v>172146</v>
      </c>
      <c r="U496" s="12">
        <f t="shared" si="94"/>
        <v>0</v>
      </c>
      <c r="V496" s="12">
        <f t="shared" si="95"/>
        <v>0.83326391888776752</v>
      </c>
      <c r="W496" s="12">
        <f t="shared" si="96"/>
        <v>0.83326391888776752</v>
      </c>
    </row>
    <row r="497" spans="1:23" outlineLevel="2" x14ac:dyDescent="0.3">
      <c r="A497" s="10" t="s">
        <v>301</v>
      </c>
      <c r="B497" s="10" t="s">
        <v>29</v>
      </c>
      <c r="C497" s="10" t="s">
        <v>137</v>
      </c>
      <c r="D497" s="10" t="s">
        <v>143</v>
      </c>
      <c r="E497" s="10"/>
      <c r="F497" s="10">
        <v>280</v>
      </c>
      <c r="G497" s="10">
        <v>2210</v>
      </c>
      <c r="H497" s="10">
        <v>3480</v>
      </c>
      <c r="I497" s="11" t="s">
        <v>144</v>
      </c>
      <c r="J497" s="11" t="s">
        <v>140</v>
      </c>
      <c r="K497" s="23">
        <v>245075176</v>
      </c>
      <c r="L497" s="23">
        <v>245075176</v>
      </c>
      <c r="M497" s="23">
        <v>0</v>
      </c>
      <c r="N497" s="23">
        <v>260000</v>
      </c>
      <c r="O497" s="23">
        <v>0</v>
      </c>
      <c r="P497" s="23">
        <v>182568020.59999999</v>
      </c>
      <c r="Q497" s="23">
        <v>105584493.59999999</v>
      </c>
      <c r="R497" s="23">
        <v>62247155.399999999</v>
      </c>
      <c r="S497" s="23">
        <v>62247155.399999999</v>
      </c>
      <c r="T497" s="23">
        <v>62247155.400000006</v>
      </c>
      <c r="U497" s="12">
        <f t="shared" si="94"/>
        <v>0.7449470141357768</v>
      </c>
      <c r="V497" s="12">
        <f t="shared" si="95"/>
        <v>1.060898962692166E-3</v>
      </c>
      <c r="W497" s="12">
        <f t="shared" si="96"/>
        <v>0.74600791309846892</v>
      </c>
    </row>
    <row r="498" spans="1:23" outlineLevel="2" x14ac:dyDescent="0.3">
      <c r="A498" s="10" t="s">
        <v>317</v>
      </c>
      <c r="B498" s="10" t="s">
        <v>29</v>
      </c>
      <c r="C498" s="10" t="s">
        <v>137</v>
      </c>
      <c r="D498" s="10" t="s">
        <v>143</v>
      </c>
      <c r="E498" s="10"/>
      <c r="F498" s="10">
        <v>280</v>
      </c>
      <c r="G498" s="10">
        <v>2210</v>
      </c>
      <c r="H498" s="10">
        <v>3480</v>
      </c>
      <c r="I498" s="11" t="s">
        <v>144</v>
      </c>
      <c r="J498" s="11" t="s">
        <v>140</v>
      </c>
      <c r="K498" s="23">
        <v>4810847.91</v>
      </c>
      <c r="L498" s="23">
        <v>4810847.91</v>
      </c>
      <c r="M498" s="23">
        <v>0</v>
      </c>
      <c r="N498" s="23">
        <v>0</v>
      </c>
      <c r="O498" s="23">
        <v>0</v>
      </c>
      <c r="P498" s="23">
        <v>4398735.75</v>
      </c>
      <c r="Q498" s="23">
        <v>4398735.75</v>
      </c>
      <c r="R498" s="23">
        <v>412112.16</v>
      </c>
      <c r="S498" s="23">
        <v>412112.16</v>
      </c>
      <c r="T498" s="23">
        <v>412112.16000000015</v>
      </c>
      <c r="U498" s="12">
        <f t="shared" si="94"/>
        <v>0.91433689700658194</v>
      </c>
      <c r="V498" s="12">
        <f t="shared" si="95"/>
        <v>0</v>
      </c>
      <c r="W498" s="12">
        <f t="shared" si="96"/>
        <v>0.91433689700658194</v>
      </c>
    </row>
    <row r="499" spans="1:23" outlineLevel="2" x14ac:dyDescent="0.3">
      <c r="A499" s="10" t="s">
        <v>323</v>
      </c>
      <c r="B499" s="10" t="s">
        <v>29</v>
      </c>
      <c r="C499" s="10" t="s">
        <v>137</v>
      </c>
      <c r="D499" s="10" t="s">
        <v>143</v>
      </c>
      <c r="E499" s="10"/>
      <c r="F499" s="10">
        <v>280</v>
      </c>
      <c r="G499" s="10">
        <v>2210</v>
      </c>
      <c r="H499" s="10">
        <v>3480</v>
      </c>
      <c r="I499" s="11" t="s">
        <v>144</v>
      </c>
      <c r="J499" s="11" t="s">
        <v>140</v>
      </c>
      <c r="K499" s="23">
        <v>343026230</v>
      </c>
      <c r="L499" s="23">
        <v>343026230</v>
      </c>
      <c r="M499" s="23">
        <v>36316000</v>
      </c>
      <c r="N499" s="23">
        <v>223255879.36000001</v>
      </c>
      <c r="O499" s="23">
        <v>0</v>
      </c>
      <c r="P499" s="23">
        <v>30615696.73</v>
      </c>
      <c r="Q499" s="23">
        <v>0</v>
      </c>
      <c r="R499" s="23">
        <v>52838653.909999996</v>
      </c>
      <c r="S499" s="23">
        <v>52838653.909999996</v>
      </c>
      <c r="T499" s="23">
        <v>52838653.909999982</v>
      </c>
      <c r="U499" s="12">
        <f t="shared" si="94"/>
        <v>8.9251765761469606E-2</v>
      </c>
      <c r="V499" s="12">
        <f t="shared" si="95"/>
        <v>0.75671146011195711</v>
      </c>
      <c r="W499" s="12">
        <f t="shared" si="96"/>
        <v>0.84596322587342676</v>
      </c>
    </row>
    <row r="500" spans="1:23" outlineLevel="2" x14ac:dyDescent="0.3">
      <c r="A500" s="10" t="s">
        <v>339</v>
      </c>
      <c r="B500" s="10" t="s">
        <v>29</v>
      </c>
      <c r="C500" s="10" t="s">
        <v>137</v>
      </c>
      <c r="D500" s="10" t="s">
        <v>143</v>
      </c>
      <c r="E500" s="10"/>
      <c r="F500" s="10" t="s">
        <v>32</v>
      </c>
      <c r="G500" s="10">
        <v>2210</v>
      </c>
      <c r="H500" s="10">
        <v>3460</v>
      </c>
      <c r="I500" s="11" t="s">
        <v>144</v>
      </c>
      <c r="J500" s="11" t="s">
        <v>140</v>
      </c>
      <c r="K500" s="23">
        <v>1396241.44</v>
      </c>
      <c r="L500" s="23">
        <v>1396241.44</v>
      </c>
      <c r="M500" s="23">
        <v>0</v>
      </c>
      <c r="N500" s="23">
        <v>0</v>
      </c>
      <c r="O500" s="23">
        <v>0</v>
      </c>
      <c r="P500" s="23">
        <v>1396240.56</v>
      </c>
      <c r="Q500" s="23">
        <v>1396240.56</v>
      </c>
      <c r="R500" s="23">
        <v>0.88</v>
      </c>
      <c r="S500" s="23">
        <v>0.88</v>
      </c>
      <c r="T500" s="23">
        <v>0.87999999988824129</v>
      </c>
      <c r="U500" s="12">
        <f t="shared" si="94"/>
        <v>0.99999936973651216</v>
      </c>
      <c r="V500" s="12">
        <f t="shared" si="95"/>
        <v>0</v>
      </c>
      <c r="W500" s="12">
        <f t="shared" si="96"/>
        <v>0.99999936973651216</v>
      </c>
    </row>
    <row r="501" spans="1:23" outlineLevel="1" x14ac:dyDescent="0.3">
      <c r="A501" s="44"/>
      <c r="B501" s="44"/>
      <c r="C501" s="44"/>
      <c r="D501" s="43" t="s">
        <v>529</v>
      </c>
      <c r="E501" s="44"/>
      <c r="F501" s="44"/>
      <c r="G501" s="44"/>
      <c r="H501" s="44"/>
      <c r="I501" s="45"/>
      <c r="J501" s="45"/>
      <c r="K501" s="36">
        <f t="shared" ref="K501:T501" si="102">SUBTOTAL(9,K492:K500)</f>
        <v>649272345.16000009</v>
      </c>
      <c r="L501" s="36">
        <f t="shared" si="102"/>
        <v>649272345.16000009</v>
      </c>
      <c r="M501" s="36">
        <f t="shared" si="102"/>
        <v>48315840.049999997</v>
      </c>
      <c r="N501" s="36">
        <f t="shared" si="102"/>
        <v>223515879.36000001</v>
      </c>
      <c r="O501" s="36">
        <f t="shared" si="102"/>
        <v>0</v>
      </c>
      <c r="P501" s="36">
        <f t="shared" si="102"/>
        <v>249394087.49999997</v>
      </c>
      <c r="Q501" s="36">
        <f t="shared" si="102"/>
        <v>117030178.56999999</v>
      </c>
      <c r="R501" s="36">
        <f t="shared" si="102"/>
        <v>128046538.24999999</v>
      </c>
      <c r="S501" s="36">
        <f t="shared" si="102"/>
        <v>128046538.24999999</v>
      </c>
      <c r="T501" s="36">
        <f t="shared" si="102"/>
        <v>128046538.24999999</v>
      </c>
      <c r="U501" s="37">
        <f t="shared" si="94"/>
        <v>0.38411321436852791</v>
      </c>
      <c r="V501" s="37">
        <f t="shared" si="95"/>
        <v>0.41867133482023261</v>
      </c>
      <c r="W501" s="37">
        <f t="shared" si="96"/>
        <v>0.80278454918876052</v>
      </c>
    </row>
    <row r="502" spans="1:23" outlineLevel="2" x14ac:dyDescent="0.3">
      <c r="A502" s="10" t="s">
        <v>28</v>
      </c>
      <c r="B502" s="10" t="s">
        <v>29</v>
      </c>
      <c r="C502" s="10" t="s">
        <v>137</v>
      </c>
      <c r="D502" s="10" t="s">
        <v>145</v>
      </c>
      <c r="E502" s="10"/>
      <c r="F502" s="10">
        <v>280</v>
      </c>
      <c r="G502" s="10">
        <v>2210</v>
      </c>
      <c r="H502" s="10">
        <v>3480</v>
      </c>
      <c r="I502" s="11" t="s">
        <v>146</v>
      </c>
      <c r="J502" s="11" t="s">
        <v>140</v>
      </c>
      <c r="K502" s="23">
        <v>16600236</v>
      </c>
      <c r="L502" s="23">
        <v>16600236</v>
      </c>
      <c r="M502" s="23">
        <v>0</v>
      </c>
      <c r="N502" s="23">
        <v>4528642.67</v>
      </c>
      <c r="O502" s="23">
        <v>0</v>
      </c>
      <c r="P502" s="23">
        <v>5459318.4900000002</v>
      </c>
      <c r="Q502" s="23">
        <v>3372295.36</v>
      </c>
      <c r="R502" s="23">
        <v>6612274.1699999999</v>
      </c>
      <c r="S502" s="23">
        <v>6612274.8399999999</v>
      </c>
      <c r="T502" s="23">
        <v>6612274.8399999999</v>
      </c>
      <c r="U502" s="12">
        <f t="shared" si="94"/>
        <v>0.32886993233108253</v>
      </c>
      <c r="V502" s="12">
        <f t="shared" si="95"/>
        <v>0.27280592095196721</v>
      </c>
      <c r="W502" s="12">
        <f t="shared" si="96"/>
        <v>0.60167585328304973</v>
      </c>
    </row>
    <row r="503" spans="1:23" outlineLevel="2" x14ac:dyDescent="0.3">
      <c r="A503" s="10" t="s">
        <v>217</v>
      </c>
      <c r="B503" s="10" t="s">
        <v>29</v>
      </c>
      <c r="C503" s="10" t="s">
        <v>137</v>
      </c>
      <c r="D503" s="10" t="s">
        <v>145</v>
      </c>
      <c r="E503" s="10"/>
      <c r="F503" s="10">
        <v>280</v>
      </c>
      <c r="G503" s="10">
        <v>2210</v>
      </c>
      <c r="H503" s="10">
        <v>3480</v>
      </c>
      <c r="I503" s="11" t="s">
        <v>146</v>
      </c>
      <c r="J503" s="11" t="s">
        <v>140</v>
      </c>
      <c r="K503" s="23">
        <v>36919688</v>
      </c>
      <c r="L503" s="23">
        <v>36919688</v>
      </c>
      <c r="M503" s="23">
        <v>0</v>
      </c>
      <c r="N503" s="23">
        <v>22195292.489999998</v>
      </c>
      <c r="O503" s="23">
        <v>0</v>
      </c>
      <c r="P503" s="23">
        <v>12042939.560000001</v>
      </c>
      <c r="Q503" s="23">
        <v>0</v>
      </c>
      <c r="R503" s="23">
        <v>2681455.9500000002</v>
      </c>
      <c r="S503" s="23">
        <v>2681455.9500000002</v>
      </c>
      <c r="T503" s="23">
        <v>2681455.9500000011</v>
      </c>
      <c r="U503" s="12">
        <f t="shared" si="94"/>
        <v>0.32619288548700631</v>
      </c>
      <c r="V503" s="12">
        <f t="shared" si="95"/>
        <v>0.60117768302917396</v>
      </c>
      <c r="W503" s="12">
        <f t="shared" si="96"/>
        <v>0.92737056851618027</v>
      </c>
    </row>
    <row r="504" spans="1:23" outlineLevel="2" x14ac:dyDescent="0.3">
      <c r="A504" s="10" t="s">
        <v>273</v>
      </c>
      <c r="B504" s="10" t="s">
        <v>29</v>
      </c>
      <c r="C504" s="10" t="s">
        <v>137</v>
      </c>
      <c r="D504" s="10" t="s">
        <v>145</v>
      </c>
      <c r="E504" s="10"/>
      <c r="F504" s="10">
        <v>280</v>
      </c>
      <c r="G504" s="10">
        <v>2210</v>
      </c>
      <c r="H504" s="10">
        <v>3480</v>
      </c>
      <c r="I504" s="11" t="s">
        <v>146</v>
      </c>
      <c r="J504" s="11" t="s">
        <v>140</v>
      </c>
      <c r="K504" s="23">
        <v>25142673</v>
      </c>
      <c r="L504" s="23">
        <v>25142673</v>
      </c>
      <c r="M504" s="23">
        <v>0</v>
      </c>
      <c r="N504" s="23">
        <v>0</v>
      </c>
      <c r="O504" s="23">
        <v>0</v>
      </c>
      <c r="P504" s="23">
        <v>21217574.010000002</v>
      </c>
      <c r="Q504" s="23">
        <v>98200.56</v>
      </c>
      <c r="R504" s="23">
        <v>3925098.99</v>
      </c>
      <c r="S504" s="23">
        <v>3925098.99</v>
      </c>
      <c r="T504" s="23">
        <v>3925098.9899999984</v>
      </c>
      <c r="U504" s="12">
        <f t="shared" si="94"/>
        <v>0.84388696500169258</v>
      </c>
      <c r="V504" s="12">
        <f t="shared" si="95"/>
        <v>0</v>
      </c>
      <c r="W504" s="12">
        <f t="shared" si="96"/>
        <v>0.84388696500169258</v>
      </c>
    </row>
    <row r="505" spans="1:23" outlineLevel="2" x14ac:dyDescent="0.3">
      <c r="A505" s="10" t="s">
        <v>287</v>
      </c>
      <c r="B505" s="10" t="s">
        <v>29</v>
      </c>
      <c r="C505" s="10" t="s">
        <v>137</v>
      </c>
      <c r="D505" s="10" t="s">
        <v>145</v>
      </c>
      <c r="E505" s="10"/>
      <c r="F505" s="10">
        <v>280</v>
      </c>
      <c r="G505" s="10">
        <v>2210</v>
      </c>
      <c r="H505" s="10">
        <v>3480</v>
      </c>
      <c r="I505" s="11" t="s">
        <v>146</v>
      </c>
      <c r="J505" s="11" t="s">
        <v>140</v>
      </c>
      <c r="K505" s="23">
        <v>769429168</v>
      </c>
      <c r="L505" s="23">
        <v>769429168</v>
      </c>
      <c r="M505" s="23">
        <v>0</v>
      </c>
      <c r="N505" s="23">
        <v>163718019.97</v>
      </c>
      <c r="O505" s="23">
        <v>0</v>
      </c>
      <c r="P505" s="23">
        <v>598963287.49000001</v>
      </c>
      <c r="Q505" s="23">
        <v>148385168.02000001</v>
      </c>
      <c r="R505" s="23">
        <v>6747860.54</v>
      </c>
      <c r="S505" s="23">
        <v>6747860.54</v>
      </c>
      <c r="T505" s="23">
        <v>6747860.5399999619</v>
      </c>
      <c r="U505" s="12">
        <f t="shared" si="94"/>
        <v>0.77845149677247483</v>
      </c>
      <c r="V505" s="12">
        <f t="shared" si="95"/>
        <v>0.21277854645874303</v>
      </c>
      <c r="W505" s="12">
        <f t="shared" si="96"/>
        <v>0.99123004323121788</v>
      </c>
    </row>
    <row r="506" spans="1:23" outlineLevel="2" x14ac:dyDescent="0.3">
      <c r="A506" s="10" t="s">
        <v>301</v>
      </c>
      <c r="B506" s="10" t="s">
        <v>29</v>
      </c>
      <c r="C506" s="10" t="s">
        <v>137</v>
      </c>
      <c r="D506" s="10" t="s">
        <v>145</v>
      </c>
      <c r="E506" s="10"/>
      <c r="F506" s="10">
        <v>280</v>
      </c>
      <c r="G506" s="10">
        <v>2210</v>
      </c>
      <c r="H506" s="10">
        <v>3480</v>
      </c>
      <c r="I506" s="11" t="s">
        <v>146</v>
      </c>
      <c r="J506" s="11" t="s">
        <v>140</v>
      </c>
      <c r="K506" s="23">
        <v>72509901</v>
      </c>
      <c r="L506" s="23">
        <v>72509901</v>
      </c>
      <c r="M506" s="23">
        <v>0</v>
      </c>
      <c r="N506" s="23">
        <v>1904365.16</v>
      </c>
      <c r="O506" s="23">
        <v>0</v>
      </c>
      <c r="P506" s="23">
        <v>3232742.46</v>
      </c>
      <c r="Q506" s="23">
        <v>42250.46</v>
      </c>
      <c r="R506" s="23">
        <v>67372793.379999995</v>
      </c>
      <c r="S506" s="23">
        <v>67372793.379999995</v>
      </c>
      <c r="T506" s="23">
        <v>67372793.38000001</v>
      </c>
      <c r="U506" s="12">
        <f t="shared" si="94"/>
        <v>4.4583462608782209E-2</v>
      </c>
      <c r="V506" s="12">
        <f t="shared" si="95"/>
        <v>2.6263518964120498E-2</v>
      </c>
      <c r="W506" s="12">
        <f t="shared" si="96"/>
        <v>7.0846981572902701E-2</v>
      </c>
    </row>
    <row r="507" spans="1:23" outlineLevel="2" x14ac:dyDescent="0.3">
      <c r="A507" s="10" t="s">
        <v>317</v>
      </c>
      <c r="B507" s="10" t="s">
        <v>29</v>
      </c>
      <c r="C507" s="10" t="s">
        <v>137</v>
      </c>
      <c r="D507" s="10" t="s">
        <v>145</v>
      </c>
      <c r="E507" s="10"/>
      <c r="F507" s="10">
        <v>280</v>
      </c>
      <c r="G507" s="10">
        <v>2210</v>
      </c>
      <c r="H507" s="10">
        <v>3480</v>
      </c>
      <c r="I507" s="11" t="s">
        <v>146</v>
      </c>
      <c r="J507" s="11" t="s">
        <v>140</v>
      </c>
      <c r="K507" s="23">
        <v>191484.09</v>
      </c>
      <c r="L507" s="23">
        <v>191484.09</v>
      </c>
      <c r="M507" s="23">
        <v>0</v>
      </c>
      <c r="N507" s="23">
        <v>93936</v>
      </c>
      <c r="O507" s="23">
        <v>0</v>
      </c>
      <c r="P507" s="23">
        <v>0</v>
      </c>
      <c r="Q507" s="23">
        <v>0</v>
      </c>
      <c r="R507" s="23">
        <v>97548.09</v>
      </c>
      <c r="S507" s="23">
        <v>97548.09</v>
      </c>
      <c r="T507" s="23">
        <v>97548.09</v>
      </c>
      <c r="U507" s="12">
        <f t="shared" si="94"/>
        <v>0</v>
      </c>
      <c r="V507" s="12">
        <f t="shared" si="95"/>
        <v>0.49056817200844205</v>
      </c>
      <c r="W507" s="12">
        <f t="shared" si="96"/>
        <v>0.49056817200844205</v>
      </c>
    </row>
    <row r="508" spans="1:23" outlineLevel="2" x14ac:dyDescent="0.3">
      <c r="A508" s="10" t="s">
        <v>323</v>
      </c>
      <c r="B508" s="10" t="s">
        <v>29</v>
      </c>
      <c r="C508" s="10" t="s">
        <v>137</v>
      </c>
      <c r="D508" s="10" t="s">
        <v>145</v>
      </c>
      <c r="E508" s="10"/>
      <c r="F508" s="10">
        <v>280</v>
      </c>
      <c r="G508" s="10">
        <v>2210</v>
      </c>
      <c r="H508" s="10">
        <v>3480</v>
      </c>
      <c r="I508" s="11" t="s">
        <v>146</v>
      </c>
      <c r="J508" s="11" t="s">
        <v>140</v>
      </c>
      <c r="K508" s="23">
        <v>283248180</v>
      </c>
      <c r="L508" s="23">
        <v>283248180</v>
      </c>
      <c r="M508" s="23">
        <v>63350000</v>
      </c>
      <c r="N508" s="23">
        <v>20572819.59</v>
      </c>
      <c r="O508" s="23">
        <v>0</v>
      </c>
      <c r="P508" s="23">
        <v>156453917.08000001</v>
      </c>
      <c r="Q508" s="23">
        <v>101809688.33</v>
      </c>
      <c r="R508" s="23">
        <v>42871443.329999998</v>
      </c>
      <c r="S508" s="23">
        <v>42871443.329999998</v>
      </c>
      <c r="T508" s="23">
        <v>42871443.329999983</v>
      </c>
      <c r="U508" s="12">
        <f t="shared" si="94"/>
        <v>0.55235630138912106</v>
      </c>
      <c r="V508" s="12">
        <f t="shared" si="95"/>
        <v>0.2962872333019051</v>
      </c>
      <c r="W508" s="12">
        <f t="shared" si="96"/>
        <v>0.84864353469102616</v>
      </c>
    </row>
    <row r="509" spans="1:23" outlineLevel="1" x14ac:dyDescent="0.3">
      <c r="A509" s="44"/>
      <c r="B509" s="44"/>
      <c r="C509" s="44"/>
      <c r="D509" s="43" t="s">
        <v>530</v>
      </c>
      <c r="E509" s="44"/>
      <c r="F509" s="44"/>
      <c r="G509" s="44"/>
      <c r="H509" s="44"/>
      <c r="I509" s="45"/>
      <c r="J509" s="45"/>
      <c r="K509" s="36">
        <f t="shared" ref="K509:T509" si="103">SUBTOTAL(9,K502:K508)</f>
        <v>1204041330.0900002</v>
      </c>
      <c r="L509" s="36">
        <f t="shared" si="103"/>
        <v>1204041330.0900002</v>
      </c>
      <c r="M509" s="36">
        <f t="shared" si="103"/>
        <v>63350000</v>
      </c>
      <c r="N509" s="36">
        <f t="shared" si="103"/>
        <v>213013075.88</v>
      </c>
      <c r="O509" s="36">
        <f t="shared" si="103"/>
        <v>0</v>
      </c>
      <c r="P509" s="36">
        <f t="shared" si="103"/>
        <v>797369779.09000003</v>
      </c>
      <c r="Q509" s="36">
        <f t="shared" si="103"/>
        <v>253707602.73000002</v>
      </c>
      <c r="R509" s="36">
        <f t="shared" si="103"/>
        <v>130308474.45</v>
      </c>
      <c r="S509" s="36">
        <f t="shared" si="103"/>
        <v>130308475.11999999</v>
      </c>
      <c r="T509" s="36">
        <f t="shared" si="103"/>
        <v>130308475.11999996</v>
      </c>
      <c r="U509" s="37">
        <f t="shared" si="94"/>
        <v>0.66224452530246447</v>
      </c>
      <c r="V509" s="37">
        <f t="shared" si="95"/>
        <v>0.22952955930453176</v>
      </c>
      <c r="W509" s="37">
        <f t="shared" si="96"/>
        <v>0.89177408460699625</v>
      </c>
    </row>
    <row r="510" spans="1:23" outlineLevel="2" x14ac:dyDescent="0.3">
      <c r="A510" s="10" t="s">
        <v>28</v>
      </c>
      <c r="B510" s="10" t="s">
        <v>29</v>
      </c>
      <c r="C510" s="10" t="s">
        <v>137</v>
      </c>
      <c r="D510" s="10" t="s">
        <v>147</v>
      </c>
      <c r="E510" s="10"/>
      <c r="F510" s="10">
        <v>280</v>
      </c>
      <c r="G510" s="10">
        <v>2210</v>
      </c>
      <c r="H510" s="10">
        <v>3480</v>
      </c>
      <c r="I510" s="11" t="s">
        <v>148</v>
      </c>
      <c r="J510" s="11" t="s">
        <v>140</v>
      </c>
      <c r="K510" s="23">
        <v>14482502</v>
      </c>
      <c r="L510" s="23">
        <v>14482502</v>
      </c>
      <c r="M510" s="23">
        <v>0</v>
      </c>
      <c r="N510" s="23">
        <v>1456221.1</v>
      </c>
      <c r="O510" s="23">
        <v>0</v>
      </c>
      <c r="P510" s="23">
        <v>11239872.16</v>
      </c>
      <c r="Q510" s="23">
        <v>0</v>
      </c>
      <c r="R510" s="23">
        <v>1786408.74</v>
      </c>
      <c r="S510" s="23">
        <v>1786408.74</v>
      </c>
      <c r="T510" s="23">
        <v>1786408.7400000002</v>
      </c>
      <c r="U510" s="12">
        <f t="shared" si="94"/>
        <v>0.77610016280336092</v>
      </c>
      <c r="V510" s="12">
        <f t="shared" si="95"/>
        <v>0.10055038141890124</v>
      </c>
      <c r="W510" s="12">
        <f t="shared" si="96"/>
        <v>0.87665054422226218</v>
      </c>
    </row>
    <row r="511" spans="1:23" outlineLevel="2" x14ac:dyDescent="0.3">
      <c r="A511" s="10" t="s">
        <v>217</v>
      </c>
      <c r="B511" s="10" t="s">
        <v>29</v>
      </c>
      <c r="C511" s="10" t="s">
        <v>137</v>
      </c>
      <c r="D511" s="10" t="s">
        <v>147</v>
      </c>
      <c r="E511" s="10"/>
      <c r="F511" s="10">
        <v>280</v>
      </c>
      <c r="G511" s="10">
        <v>2210</v>
      </c>
      <c r="H511" s="10">
        <v>3480</v>
      </c>
      <c r="I511" s="11" t="s">
        <v>148</v>
      </c>
      <c r="J511" s="11" t="s">
        <v>140</v>
      </c>
      <c r="K511" s="23">
        <v>10200001</v>
      </c>
      <c r="L511" s="23">
        <v>10200001</v>
      </c>
      <c r="M511" s="23">
        <v>0</v>
      </c>
      <c r="N511" s="23">
        <v>0</v>
      </c>
      <c r="O511" s="23">
        <v>0</v>
      </c>
      <c r="P511" s="23">
        <v>0</v>
      </c>
      <c r="Q511" s="23">
        <v>0</v>
      </c>
      <c r="R511" s="23">
        <v>10200001</v>
      </c>
      <c r="S511" s="23">
        <v>10200001</v>
      </c>
      <c r="T511" s="23">
        <v>10200001</v>
      </c>
      <c r="U511" s="12">
        <f t="shared" si="94"/>
        <v>0</v>
      </c>
      <c r="V511" s="12">
        <f t="shared" si="95"/>
        <v>0</v>
      </c>
      <c r="W511" s="12">
        <f t="shared" si="96"/>
        <v>0</v>
      </c>
    </row>
    <row r="512" spans="1:23" outlineLevel="2" x14ac:dyDescent="0.3">
      <c r="A512" s="10" t="s">
        <v>273</v>
      </c>
      <c r="B512" s="10" t="s">
        <v>29</v>
      </c>
      <c r="C512" s="10" t="s">
        <v>137</v>
      </c>
      <c r="D512" s="10" t="s">
        <v>147</v>
      </c>
      <c r="E512" s="10"/>
      <c r="F512" s="10">
        <v>280</v>
      </c>
      <c r="G512" s="10">
        <v>2210</v>
      </c>
      <c r="H512" s="10">
        <v>3480</v>
      </c>
      <c r="I512" s="11" t="s">
        <v>148</v>
      </c>
      <c r="J512" s="11" t="s">
        <v>140</v>
      </c>
      <c r="K512" s="23">
        <v>236195849</v>
      </c>
      <c r="L512" s="23">
        <v>236195849</v>
      </c>
      <c r="M512" s="23">
        <v>0</v>
      </c>
      <c r="N512" s="23">
        <v>117859077.59999999</v>
      </c>
      <c r="O512" s="23">
        <v>0</v>
      </c>
      <c r="P512" s="23">
        <v>103130638.63</v>
      </c>
      <c r="Q512" s="23">
        <v>0</v>
      </c>
      <c r="R512" s="23">
        <v>15206132.77</v>
      </c>
      <c r="S512" s="23">
        <v>15206132.77</v>
      </c>
      <c r="T512" s="23">
        <v>15206132.770000011</v>
      </c>
      <c r="U512" s="12">
        <f t="shared" si="94"/>
        <v>0.43663188437320927</v>
      </c>
      <c r="V512" s="12">
        <f t="shared" si="95"/>
        <v>0.49898877604745712</v>
      </c>
      <c r="W512" s="12">
        <f t="shared" si="96"/>
        <v>0.93562066042066638</v>
      </c>
    </row>
    <row r="513" spans="1:23" outlineLevel="2" x14ac:dyDescent="0.3">
      <c r="A513" s="10" t="s">
        <v>287</v>
      </c>
      <c r="B513" s="10" t="s">
        <v>29</v>
      </c>
      <c r="C513" s="10" t="s">
        <v>137</v>
      </c>
      <c r="D513" s="10" t="s">
        <v>147</v>
      </c>
      <c r="E513" s="10"/>
      <c r="F513" s="10">
        <v>280</v>
      </c>
      <c r="G513" s="10">
        <v>2210</v>
      </c>
      <c r="H513" s="10">
        <v>3480</v>
      </c>
      <c r="I513" s="11" t="s">
        <v>148</v>
      </c>
      <c r="J513" s="11" t="s">
        <v>140</v>
      </c>
      <c r="K513" s="23">
        <v>3000000</v>
      </c>
      <c r="L513" s="23">
        <v>3000000</v>
      </c>
      <c r="M513" s="23">
        <v>0</v>
      </c>
      <c r="N513" s="23">
        <v>0</v>
      </c>
      <c r="O513" s="23">
        <v>0</v>
      </c>
      <c r="P513" s="23">
        <v>0</v>
      </c>
      <c r="Q513" s="23">
        <v>0</v>
      </c>
      <c r="R513" s="23">
        <v>3000000</v>
      </c>
      <c r="S513" s="23">
        <v>3000000</v>
      </c>
      <c r="T513" s="23">
        <v>3000000</v>
      </c>
      <c r="U513" s="12">
        <f t="shared" si="94"/>
        <v>0</v>
      </c>
      <c r="V513" s="12">
        <f t="shared" si="95"/>
        <v>0</v>
      </c>
      <c r="W513" s="12">
        <f t="shared" si="96"/>
        <v>0</v>
      </c>
    </row>
    <row r="514" spans="1:23" outlineLevel="2" x14ac:dyDescent="0.3">
      <c r="A514" s="10" t="s">
        <v>301</v>
      </c>
      <c r="B514" s="10" t="s">
        <v>29</v>
      </c>
      <c r="C514" s="10" t="s">
        <v>137</v>
      </c>
      <c r="D514" s="10" t="s">
        <v>147</v>
      </c>
      <c r="E514" s="10"/>
      <c r="F514" s="10">
        <v>280</v>
      </c>
      <c r="G514" s="10">
        <v>2210</v>
      </c>
      <c r="H514" s="10">
        <v>3480</v>
      </c>
      <c r="I514" s="11" t="s">
        <v>148</v>
      </c>
      <c r="J514" s="11" t="s">
        <v>140</v>
      </c>
      <c r="K514" s="23">
        <v>635103832</v>
      </c>
      <c r="L514" s="23">
        <v>635103832</v>
      </c>
      <c r="M514" s="23">
        <v>30625000</v>
      </c>
      <c r="N514" s="23">
        <v>2401476.66</v>
      </c>
      <c r="O514" s="23">
        <v>0</v>
      </c>
      <c r="P514" s="23">
        <v>413029903.44999999</v>
      </c>
      <c r="Q514" s="23">
        <v>202096768</v>
      </c>
      <c r="R514" s="23">
        <v>189047451.88999999</v>
      </c>
      <c r="S514" s="23">
        <v>189047451.88999999</v>
      </c>
      <c r="T514" s="23">
        <v>189047451.89000005</v>
      </c>
      <c r="U514" s="12">
        <f t="shared" si="94"/>
        <v>0.65033445342209806</v>
      </c>
      <c r="V514" s="12">
        <f t="shared" si="95"/>
        <v>5.2001696409225882E-2</v>
      </c>
      <c r="W514" s="12">
        <f t="shared" si="96"/>
        <v>0.70233614983132397</v>
      </c>
    </row>
    <row r="515" spans="1:23" outlineLevel="2" x14ac:dyDescent="0.3">
      <c r="A515" s="10" t="s">
        <v>323</v>
      </c>
      <c r="B515" s="10" t="s">
        <v>29</v>
      </c>
      <c r="C515" s="10" t="s">
        <v>137</v>
      </c>
      <c r="D515" s="10" t="s">
        <v>147</v>
      </c>
      <c r="E515" s="10"/>
      <c r="F515" s="10">
        <v>280</v>
      </c>
      <c r="G515" s="10">
        <v>2210</v>
      </c>
      <c r="H515" s="10">
        <v>3480</v>
      </c>
      <c r="I515" s="11" t="s">
        <v>148</v>
      </c>
      <c r="J515" s="11" t="s">
        <v>140</v>
      </c>
      <c r="K515" s="23">
        <v>51124760</v>
      </c>
      <c r="L515" s="23">
        <v>51124760</v>
      </c>
      <c r="M515" s="23">
        <v>25319400</v>
      </c>
      <c r="N515" s="23">
        <v>0</v>
      </c>
      <c r="O515" s="23">
        <v>0</v>
      </c>
      <c r="P515" s="23">
        <v>0</v>
      </c>
      <c r="Q515" s="23">
        <v>0</v>
      </c>
      <c r="R515" s="23">
        <v>25805360</v>
      </c>
      <c r="S515" s="23">
        <v>25805360</v>
      </c>
      <c r="T515" s="23">
        <v>25805360</v>
      </c>
      <c r="U515" s="12">
        <f t="shared" si="94"/>
        <v>0</v>
      </c>
      <c r="V515" s="12">
        <f t="shared" si="95"/>
        <v>0.49524731265242128</v>
      </c>
      <c r="W515" s="12">
        <f t="shared" si="96"/>
        <v>0.49524731265242128</v>
      </c>
    </row>
    <row r="516" spans="1:23" outlineLevel="1" x14ac:dyDescent="0.3">
      <c r="A516" s="44"/>
      <c r="B516" s="44"/>
      <c r="C516" s="44"/>
      <c r="D516" s="43" t="s">
        <v>531</v>
      </c>
      <c r="E516" s="44"/>
      <c r="F516" s="44"/>
      <c r="G516" s="44"/>
      <c r="H516" s="44"/>
      <c r="I516" s="45"/>
      <c r="J516" s="45"/>
      <c r="K516" s="36">
        <f t="shared" ref="K516:T516" si="104">SUBTOTAL(9,K510:K515)</f>
        <v>950106944</v>
      </c>
      <c r="L516" s="36">
        <f t="shared" si="104"/>
        <v>950106944</v>
      </c>
      <c r="M516" s="36">
        <f t="shared" si="104"/>
        <v>55944400</v>
      </c>
      <c r="N516" s="36">
        <f t="shared" si="104"/>
        <v>121716775.35999998</v>
      </c>
      <c r="O516" s="36">
        <f t="shared" si="104"/>
        <v>0</v>
      </c>
      <c r="P516" s="36">
        <f t="shared" si="104"/>
        <v>527400414.24000001</v>
      </c>
      <c r="Q516" s="36">
        <f t="shared" si="104"/>
        <v>202096768</v>
      </c>
      <c r="R516" s="36">
        <f t="shared" si="104"/>
        <v>245045354.39999998</v>
      </c>
      <c r="S516" s="36">
        <f t="shared" si="104"/>
        <v>245045354.39999998</v>
      </c>
      <c r="T516" s="36">
        <f t="shared" si="104"/>
        <v>245045354.40000007</v>
      </c>
      <c r="U516" s="37">
        <f t="shared" si="94"/>
        <v>0.5550958421792147</v>
      </c>
      <c r="V516" s="37">
        <f t="shared" si="95"/>
        <v>0.18699071350014254</v>
      </c>
      <c r="W516" s="37">
        <f t="shared" si="96"/>
        <v>0.74208655567935722</v>
      </c>
    </row>
    <row r="517" spans="1:23" ht="28.8" outlineLevel="2" x14ac:dyDescent="0.3">
      <c r="A517" s="10" t="s">
        <v>217</v>
      </c>
      <c r="B517" s="10" t="s">
        <v>29</v>
      </c>
      <c r="C517" s="10" t="s">
        <v>137</v>
      </c>
      <c r="D517" s="10" t="s">
        <v>266</v>
      </c>
      <c r="E517" s="10"/>
      <c r="F517" s="10">
        <v>280</v>
      </c>
      <c r="G517" s="10">
        <v>2210</v>
      </c>
      <c r="H517" s="10">
        <v>3480</v>
      </c>
      <c r="I517" s="11" t="s">
        <v>267</v>
      </c>
      <c r="J517" s="11" t="s">
        <v>140</v>
      </c>
      <c r="K517" s="23">
        <v>6106000</v>
      </c>
      <c r="L517" s="23">
        <v>6106000</v>
      </c>
      <c r="M517" s="23">
        <v>3166000</v>
      </c>
      <c r="N517" s="23">
        <v>0</v>
      </c>
      <c r="O517" s="23">
        <v>0</v>
      </c>
      <c r="P517" s="23">
        <v>0</v>
      </c>
      <c r="Q517" s="23">
        <v>0</v>
      </c>
      <c r="R517" s="23">
        <v>2940000</v>
      </c>
      <c r="S517" s="23">
        <v>2940000</v>
      </c>
      <c r="T517" s="23">
        <v>2940000</v>
      </c>
      <c r="U517" s="12">
        <f t="shared" si="94"/>
        <v>0</v>
      </c>
      <c r="V517" s="12">
        <f t="shared" si="95"/>
        <v>0.51850638716017028</v>
      </c>
      <c r="W517" s="12">
        <f t="shared" si="96"/>
        <v>0.51850638716017028</v>
      </c>
    </row>
    <row r="518" spans="1:23" ht="28.8" outlineLevel="2" x14ac:dyDescent="0.3">
      <c r="A518" s="10" t="s">
        <v>273</v>
      </c>
      <c r="B518" s="10" t="s">
        <v>29</v>
      </c>
      <c r="C518" s="10" t="s">
        <v>137</v>
      </c>
      <c r="D518" s="10" t="s">
        <v>266</v>
      </c>
      <c r="E518" s="10"/>
      <c r="F518" s="10">
        <v>280</v>
      </c>
      <c r="G518" s="10">
        <v>2210</v>
      </c>
      <c r="H518" s="10">
        <v>3480</v>
      </c>
      <c r="I518" s="11" t="s">
        <v>267</v>
      </c>
      <c r="J518" s="11" t="s">
        <v>140</v>
      </c>
      <c r="K518" s="23">
        <v>340000000</v>
      </c>
      <c r="L518" s="23">
        <v>340000000</v>
      </c>
      <c r="M518" s="23">
        <v>0</v>
      </c>
      <c r="N518" s="23">
        <v>0</v>
      </c>
      <c r="O518" s="23">
        <v>0</v>
      </c>
      <c r="P518" s="23">
        <v>339435000</v>
      </c>
      <c r="Q518" s="23">
        <v>0</v>
      </c>
      <c r="R518" s="23">
        <v>565000</v>
      </c>
      <c r="S518" s="23">
        <v>565000</v>
      </c>
      <c r="T518" s="23">
        <v>565000</v>
      </c>
      <c r="U518" s="12">
        <f t="shared" si="94"/>
        <v>0.99833823529411769</v>
      </c>
      <c r="V518" s="12">
        <f t="shared" si="95"/>
        <v>0</v>
      </c>
      <c r="W518" s="12">
        <f t="shared" si="96"/>
        <v>0.99833823529411769</v>
      </c>
    </row>
    <row r="519" spans="1:23" ht="28.8" outlineLevel="2" x14ac:dyDescent="0.3">
      <c r="A519" s="10" t="s">
        <v>323</v>
      </c>
      <c r="B519" s="10" t="s">
        <v>29</v>
      </c>
      <c r="C519" s="10" t="s">
        <v>137</v>
      </c>
      <c r="D519" s="10" t="s">
        <v>266</v>
      </c>
      <c r="E519" s="10"/>
      <c r="F519" s="10" t="s">
        <v>32</v>
      </c>
      <c r="G519" s="10">
        <v>2210</v>
      </c>
      <c r="H519" s="10">
        <v>3480</v>
      </c>
      <c r="I519" s="11" t="s">
        <v>267</v>
      </c>
      <c r="J519" s="11" t="s">
        <v>140</v>
      </c>
      <c r="K519" s="23">
        <v>13524473</v>
      </c>
      <c r="L519" s="23">
        <v>13524473</v>
      </c>
      <c r="M519" s="23">
        <v>0</v>
      </c>
      <c r="N519" s="23">
        <v>0</v>
      </c>
      <c r="O519" s="23">
        <v>0</v>
      </c>
      <c r="P519" s="23">
        <v>4977500</v>
      </c>
      <c r="Q519" s="23">
        <v>4977500</v>
      </c>
      <c r="R519" s="23">
        <v>8546973</v>
      </c>
      <c r="S519" s="23">
        <v>8546973</v>
      </c>
      <c r="T519" s="23">
        <v>8546973</v>
      </c>
      <c r="U519" s="12">
        <f t="shared" si="94"/>
        <v>0.36803652164487294</v>
      </c>
      <c r="V519" s="12">
        <f t="shared" si="95"/>
        <v>0</v>
      </c>
      <c r="W519" s="12">
        <f t="shared" si="96"/>
        <v>0.36803652164487294</v>
      </c>
    </row>
    <row r="520" spans="1:23" outlineLevel="1" x14ac:dyDescent="0.3">
      <c r="A520" s="44"/>
      <c r="B520" s="44"/>
      <c r="C520" s="44"/>
      <c r="D520" s="43" t="s">
        <v>532</v>
      </c>
      <c r="E520" s="44"/>
      <c r="F520" s="44"/>
      <c r="G520" s="44"/>
      <c r="H520" s="44"/>
      <c r="I520" s="45"/>
      <c r="J520" s="45"/>
      <c r="K520" s="36">
        <f t="shared" ref="K520:T520" si="105">SUBTOTAL(9,K517:K519)</f>
        <v>359630473</v>
      </c>
      <c r="L520" s="36">
        <f t="shared" si="105"/>
        <v>359630473</v>
      </c>
      <c r="M520" s="36">
        <f t="shared" si="105"/>
        <v>3166000</v>
      </c>
      <c r="N520" s="36">
        <f t="shared" si="105"/>
        <v>0</v>
      </c>
      <c r="O520" s="36">
        <f t="shared" si="105"/>
        <v>0</v>
      </c>
      <c r="P520" s="36">
        <f t="shared" si="105"/>
        <v>344412500</v>
      </c>
      <c r="Q520" s="36">
        <f t="shared" si="105"/>
        <v>4977500</v>
      </c>
      <c r="R520" s="36">
        <f t="shared" si="105"/>
        <v>12051973</v>
      </c>
      <c r="S520" s="36">
        <f t="shared" si="105"/>
        <v>12051973</v>
      </c>
      <c r="T520" s="36">
        <f t="shared" si="105"/>
        <v>12051973</v>
      </c>
      <c r="U520" s="37">
        <f t="shared" si="94"/>
        <v>0.95768441736026078</v>
      </c>
      <c r="V520" s="37">
        <f t="shared" si="95"/>
        <v>8.8034808996844943E-3</v>
      </c>
      <c r="W520" s="37">
        <f t="shared" si="96"/>
        <v>0.9664878982599453</v>
      </c>
    </row>
    <row r="521" spans="1:23" ht="28.8" outlineLevel="2" x14ac:dyDescent="0.3">
      <c r="A521" s="10" t="s">
        <v>273</v>
      </c>
      <c r="B521" s="10" t="s">
        <v>29</v>
      </c>
      <c r="C521" s="10" t="s">
        <v>137</v>
      </c>
      <c r="D521" s="10" t="s">
        <v>276</v>
      </c>
      <c r="E521" s="10"/>
      <c r="F521" s="10">
        <v>280</v>
      </c>
      <c r="G521" s="10">
        <v>2210</v>
      </c>
      <c r="H521" s="10">
        <v>3480</v>
      </c>
      <c r="I521" s="11" t="s">
        <v>277</v>
      </c>
      <c r="J521" s="11" t="s">
        <v>140</v>
      </c>
      <c r="K521" s="23">
        <v>140956674</v>
      </c>
      <c r="L521" s="23">
        <v>140956674</v>
      </c>
      <c r="M521" s="23">
        <v>140940000</v>
      </c>
      <c r="N521" s="23">
        <v>0</v>
      </c>
      <c r="O521" s="23">
        <v>0</v>
      </c>
      <c r="P521" s="23">
        <v>0</v>
      </c>
      <c r="Q521" s="23">
        <v>0</v>
      </c>
      <c r="R521" s="23">
        <v>16674</v>
      </c>
      <c r="S521" s="23">
        <v>16674</v>
      </c>
      <c r="T521" s="23">
        <v>16674</v>
      </c>
      <c r="U521" s="12">
        <f t="shared" si="94"/>
        <v>0</v>
      </c>
      <c r="V521" s="12">
        <f t="shared" si="95"/>
        <v>0.99988170833259016</v>
      </c>
      <c r="W521" s="12">
        <f t="shared" si="96"/>
        <v>0.99988170833259016</v>
      </c>
    </row>
    <row r="522" spans="1:23" ht="28.8" outlineLevel="2" x14ac:dyDescent="0.3">
      <c r="A522" s="10" t="s">
        <v>287</v>
      </c>
      <c r="B522" s="10" t="s">
        <v>29</v>
      </c>
      <c r="C522" s="10" t="s">
        <v>137</v>
      </c>
      <c r="D522" s="10" t="s">
        <v>276</v>
      </c>
      <c r="E522" s="10"/>
      <c r="F522" s="10">
        <v>280</v>
      </c>
      <c r="G522" s="10">
        <v>2210</v>
      </c>
      <c r="H522" s="10">
        <v>3480</v>
      </c>
      <c r="I522" s="11" t="s">
        <v>277</v>
      </c>
      <c r="J522" s="11" t="s">
        <v>140</v>
      </c>
      <c r="K522" s="23">
        <v>1246336922</v>
      </c>
      <c r="L522" s="23">
        <v>1246336922</v>
      </c>
      <c r="M522" s="23">
        <v>0</v>
      </c>
      <c r="N522" s="23">
        <v>224384336.94999999</v>
      </c>
      <c r="O522" s="23">
        <v>0</v>
      </c>
      <c r="P522" s="23">
        <v>1019559017.35</v>
      </c>
      <c r="Q522" s="23">
        <v>12116092.6</v>
      </c>
      <c r="R522" s="23">
        <v>2393567.7000000002</v>
      </c>
      <c r="S522" s="23">
        <v>2393567.7000000002</v>
      </c>
      <c r="T522" s="23">
        <v>2393567.6999999285</v>
      </c>
      <c r="U522" s="12">
        <f t="shared" si="94"/>
        <v>0.81804446241864603</v>
      </c>
      <c r="V522" s="12">
        <f t="shared" si="95"/>
        <v>0.18003505552088586</v>
      </c>
      <c r="W522" s="12">
        <f t="shared" si="96"/>
        <v>0.99807951793953187</v>
      </c>
    </row>
    <row r="523" spans="1:23" ht="28.8" outlineLevel="2" x14ac:dyDescent="0.3">
      <c r="A523" s="10" t="s">
        <v>301</v>
      </c>
      <c r="B523" s="10" t="s">
        <v>29</v>
      </c>
      <c r="C523" s="10" t="s">
        <v>137</v>
      </c>
      <c r="D523" s="10" t="s">
        <v>276</v>
      </c>
      <c r="E523" s="10"/>
      <c r="F523" s="10">
        <v>280</v>
      </c>
      <c r="G523" s="10">
        <v>2210</v>
      </c>
      <c r="H523" s="10">
        <v>3480</v>
      </c>
      <c r="I523" s="11" t="s">
        <v>277</v>
      </c>
      <c r="J523" s="11" t="s">
        <v>140</v>
      </c>
      <c r="K523" s="23">
        <v>0</v>
      </c>
      <c r="L523" s="23">
        <v>0</v>
      </c>
      <c r="M523" s="23">
        <v>0</v>
      </c>
      <c r="N523" s="23">
        <v>0</v>
      </c>
      <c r="O523" s="23">
        <v>0</v>
      </c>
      <c r="P523" s="23">
        <v>0</v>
      </c>
      <c r="Q523" s="23">
        <v>0</v>
      </c>
      <c r="R523" s="23">
        <v>0</v>
      </c>
      <c r="S523" s="23">
        <v>0</v>
      </c>
      <c r="T523" s="23">
        <v>0</v>
      </c>
      <c r="U523" s="12">
        <v>0</v>
      </c>
      <c r="V523" s="12">
        <v>0</v>
      </c>
      <c r="W523" s="12">
        <f t="shared" ref="W523:W586" si="106">+U523+V523</f>
        <v>0</v>
      </c>
    </row>
    <row r="524" spans="1:23" ht="28.8" outlineLevel="2" x14ac:dyDescent="0.3">
      <c r="A524" s="10" t="s">
        <v>323</v>
      </c>
      <c r="B524" s="10" t="s">
        <v>29</v>
      </c>
      <c r="C524" s="10" t="s">
        <v>137</v>
      </c>
      <c r="D524" s="10" t="s">
        <v>276</v>
      </c>
      <c r="E524" s="10"/>
      <c r="F524" s="10">
        <v>280</v>
      </c>
      <c r="G524" s="10">
        <v>2210</v>
      </c>
      <c r="H524" s="10">
        <v>3480</v>
      </c>
      <c r="I524" s="11" t="s">
        <v>277</v>
      </c>
      <c r="J524" s="11" t="s">
        <v>140</v>
      </c>
      <c r="K524" s="23">
        <v>0</v>
      </c>
      <c r="L524" s="23">
        <v>0</v>
      </c>
      <c r="M524" s="23">
        <v>0</v>
      </c>
      <c r="N524" s="23">
        <v>0</v>
      </c>
      <c r="O524" s="23">
        <v>0</v>
      </c>
      <c r="P524" s="23">
        <v>0</v>
      </c>
      <c r="Q524" s="23">
        <v>0</v>
      </c>
      <c r="R524" s="23">
        <v>0</v>
      </c>
      <c r="S524" s="23">
        <v>0</v>
      </c>
      <c r="T524" s="23">
        <v>0</v>
      </c>
      <c r="U524" s="12">
        <v>0</v>
      </c>
      <c r="V524" s="12">
        <v>0</v>
      </c>
      <c r="W524" s="12">
        <f t="shared" si="106"/>
        <v>0</v>
      </c>
    </row>
    <row r="525" spans="1:23" outlineLevel="1" x14ac:dyDescent="0.3">
      <c r="A525" s="44"/>
      <c r="B525" s="44"/>
      <c r="C525" s="44"/>
      <c r="D525" s="43" t="s">
        <v>533</v>
      </c>
      <c r="E525" s="44"/>
      <c r="F525" s="44"/>
      <c r="G525" s="44"/>
      <c r="H525" s="44"/>
      <c r="I525" s="45"/>
      <c r="J525" s="45"/>
      <c r="K525" s="36">
        <f t="shared" ref="K525:T525" si="107">SUBTOTAL(9,K521:K524)</f>
        <v>1387293596</v>
      </c>
      <c r="L525" s="36">
        <f t="shared" si="107"/>
        <v>1387293596</v>
      </c>
      <c r="M525" s="36">
        <f t="shared" si="107"/>
        <v>140940000</v>
      </c>
      <c r="N525" s="36">
        <f t="shared" si="107"/>
        <v>224384336.94999999</v>
      </c>
      <c r="O525" s="36">
        <f t="shared" si="107"/>
        <v>0</v>
      </c>
      <c r="P525" s="36">
        <f t="shared" si="107"/>
        <v>1019559017.35</v>
      </c>
      <c r="Q525" s="36">
        <f t="shared" si="107"/>
        <v>12116092.6</v>
      </c>
      <c r="R525" s="36">
        <f t="shared" si="107"/>
        <v>2410241.7000000002</v>
      </c>
      <c r="S525" s="36">
        <f t="shared" si="107"/>
        <v>2410241.7000000002</v>
      </c>
      <c r="T525" s="36">
        <f t="shared" si="107"/>
        <v>2410241.6999999285</v>
      </c>
      <c r="U525" s="37">
        <f t="shared" ref="U525:U586" si="108">+P525/L525</f>
        <v>0.73492663722351681</v>
      </c>
      <c r="V525" s="37">
        <f t="shared" ref="V525:V586" si="109">+(M525+N525+O525)/L525</f>
        <v>0.26333599319087464</v>
      </c>
      <c r="W525" s="37">
        <f t="shared" si="106"/>
        <v>0.99826263041439145</v>
      </c>
    </row>
    <row r="526" spans="1:23" ht="28.8" outlineLevel="2" x14ac:dyDescent="0.3">
      <c r="A526" s="10" t="s">
        <v>28</v>
      </c>
      <c r="B526" s="10" t="s">
        <v>29</v>
      </c>
      <c r="C526" s="10" t="s">
        <v>137</v>
      </c>
      <c r="D526" s="10" t="s">
        <v>149</v>
      </c>
      <c r="E526" s="10"/>
      <c r="F526" s="10">
        <v>280</v>
      </c>
      <c r="G526" s="10">
        <v>2210</v>
      </c>
      <c r="H526" s="10">
        <v>3480</v>
      </c>
      <c r="I526" s="11" t="s">
        <v>150</v>
      </c>
      <c r="J526" s="11" t="s">
        <v>140</v>
      </c>
      <c r="K526" s="23">
        <v>1000000</v>
      </c>
      <c r="L526" s="23">
        <v>1000000</v>
      </c>
      <c r="M526" s="23">
        <v>0</v>
      </c>
      <c r="N526" s="23">
        <v>0</v>
      </c>
      <c r="O526" s="23">
        <v>0</v>
      </c>
      <c r="P526" s="23">
        <v>895000</v>
      </c>
      <c r="Q526" s="23">
        <v>895000</v>
      </c>
      <c r="R526" s="23">
        <v>105000</v>
      </c>
      <c r="S526" s="23">
        <v>105000</v>
      </c>
      <c r="T526" s="23">
        <v>105000</v>
      </c>
      <c r="U526" s="12">
        <f t="shared" si="108"/>
        <v>0.89500000000000002</v>
      </c>
      <c r="V526" s="12">
        <f t="shared" si="109"/>
        <v>0</v>
      </c>
      <c r="W526" s="12">
        <f t="shared" si="106"/>
        <v>0.89500000000000002</v>
      </c>
    </row>
    <row r="527" spans="1:23" ht="28.8" outlineLevel="2" x14ac:dyDescent="0.3">
      <c r="A527" s="10" t="s">
        <v>217</v>
      </c>
      <c r="B527" s="10" t="s">
        <v>29</v>
      </c>
      <c r="C527" s="10" t="s">
        <v>137</v>
      </c>
      <c r="D527" s="10" t="s">
        <v>149</v>
      </c>
      <c r="E527" s="10"/>
      <c r="F527" s="10">
        <v>280</v>
      </c>
      <c r="G527" s="10">
        <v>2210</v>
      </c>
      <c r="H527" s="10">
        <v>3480</v>
      </c>
      <c r="I527" s="11" t="s">
        <v>150</v>
      </c>
      <c r="J527" s="11" t="s">
        <v>140</v>
      </c>
      <c r="K527" s="23">
        <v>0</v>
      </c>
      <c r="L527" s="23">
        <v>0</v>
      </c>
      <c r="M527" s="23">
        <v>0</v>
      </c>
      <c r="N527" s="23">
        <v>0</v>
      </c>
      <c r="O527" s="23">
        <v>0</v>
      </c>
      <c r="P527" s="23">
        <v>0</v>
      </c>
      <c r="Q527" s="23">
        <v>0</v>
      </c>
      <c r="R527" s="23">
        <v>0</v>
      </c>
      <c r="S527" s="23">
        <v>0</v>
      </c>
      <c r="T527" s="23">
        <v>0</v>
      </c>
      <c r="U527" s="12">
        <v>0</v>
      </c>
      <c r="V527" s="12">
        <v>0</v>
      </c>
      <c r="W527" s="12">
        <f t="shared" si="106"/>
        <v>0</v>
      </c>
    </row>
    <row r="528" spans="1:23" ht="28.8" outlineLevel="2" x14ac:dyDescent="0.3">
      <c r="A528" s="10" t="s">
        <v>273</v>
      </c>
      <c r="B528" s="10" t="s">
        <v>29</v>
      </c>
      <c r="C528" s="10" t="s">
        <v>137</v>
      </c>
      <c r="D528" s="10" t="s">
        <v>149</v>
      </c>
      <c r="E528" s="10"/>
      <c r="F528" s="10">
        <v>280</v>
      </c>
      <c r="G528" s="10">
        <v>2210</v>
      </c>
      <c r="H528" s="10">
        <v>3480</v>
      </c>
      <c r="I528" s="11" t="s">
        <v>150</v>
      </c>
      <c r="J528" s="11" t="s">
        <v>140</v>
      </c>
      <c r="K528" s="23">
        <v>61662365</v>
      </c>
      <c r="L528" s="23">
        <v>61662365</v>
      </c>
      <c r="M528" s="23">
        <v>0</v>
      </c>
      <c r="N528" s="23">
        <v>0</v>
      </c>
      <c r="O528" s="23">
        <v>0</v>
      </c>
      <c r="P528" s="23">
        <v>60484931.240000002</v>
      </c>
      <c r="Q528" s="23">
        <v>50750000</v>
      </c>
      <c r="R528" s="23">
        <v>1177433.76</v>
      </c>
      <c r="S528" s="23">
        <v>1177433.76</v>
      </c>
      <c r="T528" s="23">
        <v>1177433.7599999979</v>
      </c>
      <c r="U528" s="12">
        <f t="shared" si="108"/>
        <v>0.98090514757259151</v>
      </c>
      <c r="V528" s="12">
        <f t="shared" si="109"/>
        <v>0</v>
      </c>
      <c r="W528" s="12">
        <f t="shared" si="106"/>
        <v>0.98090514757259151</v>
      </c>
    </row>
    <row r="529" spans="1:23" ht="28.8" outlineLevel="2" x14ac:dyDescent="0.3">
      <c r="A529" s="10" t="s">
        <v>287</v>
      </c>
      <c r="B529" s="10" t="s">
        <v>29</v>
      </c>
      <c r="C529" s="10" t="s">
        <v>137</v>
      </c>
      <c r="D529" s="10" t="s">
        <v>149</v>
      </c>
      <c r="E529" s="10"/>
      <c r="F529" s="10">
        <v>280</v>
      </c>
      <c r="G529" s="10">
        <v>2210</v>
      </c>
      <c r="H529" s="10">
        <v>3480</v>
      </c>
      <c r="I529" s="11" t="s">
        <v>150</v>
      </c>
      <c r="J529" s="11" t="s">
        <v>140</v>
      </c>
      <c r="K529" s="23">
        <v>204000000</v>
      </c>
      <c r="L529" s="23">
        <v>204000000</v>
      </c>
      <c r="M529" s="23">
        <v>0</v>
      </c>
      <c r="N529" s="23">
        <v>0</v>
      </c>
      <c r="O529" s="23">
        <v>0</v>
      </c>
      <c r="P529" s="23">
        <v>204000000</v>
      </c>
      <c r="Q529" s="23">
        <v>0</v>
      </c>
      <c r="R529" s="23">
        <v>0</v>
      </c>
      <c r="S529" s="23">
        <v>0</v>
      </c>
      <c r="T529" s="23">
        <v>0</v>
      </c>
      <c r="U529" s="12">
        <f t="shared" si="108"/>
        <v>1</v>
      </c>
      <c r="V529" s="12">
        <f t="shared" si="109"/>
        <v>0</v>
      </c>
      <c r="W529" s="12">
        <f t="shared" si="106"/>
        <v>1</v>
      </c>
    </row>
    <row r="530" spans="1:23" ht="28.8" outlineLevel="2" x14ac:dyDescent="0.3">
      <c r="A530" s="10" t="s">
        <v>301</v>
      </c>
      <c r="B530" s="10" t="s">
        <v>29</v>
      </c>
      <c r="C530" s="10" t="s">
        <v>137</v>
      </c>
      <c r="D530" s="10" t="s">
        <v>149</v>
      </c>
      <c r="E530" s="10"/>
      <c r="F530" s="10">
        <v>280</v>
      </c>
      <c r="G530" s="10">
        <v>2210</v>
      </c>
      <c r="H530" s="10">
        <v>3480</v>
      </c>
      <c r="I530" s="11" t="s">
        <v>150</v>
      </c>
      <c r="J530" s="11" t="s">
        <v>140</v>
      </c>
      <c r="K530" s="23">
        <v>33871033</v>
      </c>
      <c r="L530" s="23">
        <v>33871033</v>
      </c>
      <c r="M530" s="23">
        <v>0</v>
      </c>
      <c r="N530" s="23">
        <v>8367346.79</v>
      </c>
      <c r="O530" s="23">
        <v>0</v>
      </c>
      <c r="P530" s="23">
        <v>21730</v>
      </c>
      <c r="Q530" s="23">
        <v>0</v>
      </c>
      <c r="R530" s="23">
        <v>25481956.210000001</v>
      </c>
      <c r="S530" s="23">
        <v>25481956.210000001</v>
      </c>
      <c r="T530" s="23">
        <v>25481956.210000001</v>
      </c>
      <c r="U530" s="12">
        <f t="shared" si="108"/>
        <v>6.4155114489717507E-4</v>
      </c>
      <c r="V530" s="12">
        <f t="shared" si="109"/>
        <v>0.24703547689260025</v>
      </c>
      <c r="W530" s="12">
        <f t="shared" si="106"/>
        <v>0.24767702803749742</v>
      </c>
    </row>
    <row r="531" spans="1:23" ht="28.8" outlineLevel="2" x14ac:dyDescent="0.3">
      <c r="A531" s="10" t="s">
        <v>317</v>
      </c>
      <c r="B531" s="10" t="s">
        <v>29</v>
      </c>
      <c r="C531" s="10" t="s">
        <v>137</v>
      </c>
      <c r="D531" s="10" t="s">
        <v>149</v>
      </c>
      <c r="E531" s="10"/>
      <c r="F531" s="10">
        <v>280</v>
      </c>
      <c r="G531" s="10">
        <v>2210</v>
      </c>
      <c r="H531" s="10">
        <v>3480</v>
      </c>
      <c r="I531" s="11" t="s">
        <v>150</v>
      </c>
      <c r="J531" s="11" t="s">
        <v>140</v>
      </c>
      <c r="K531" s="23">
        <v>0</v>
      </c>
      <c r="L531" s="23">
        <v>0</v>
      </c>
      <c r="M531" s="23">
        <v>0</v>
      </c>
      <c r="N531" s="23">
        <v>0</v>
      </c>
      <c r="O531" s="23">
        <v>0</v>
      </c>
      <c r="P531" s="23">
        <v>0</v>
      </c>
      <c r="Q531" s="23">
        <v>0</v>
      </c>
      <c r="R531" s="23">
        <v>0</v>
      </c>
      <c r="S531" s="23">
        <v>0</v>
      </c>
      <c r="T531" s="23">
        <v>0</v>
      </c>
      <c r="U531" s="12">
        <v>0</v>
      </c>
      <c r="V531" s="12">
        <v>0</v>
      </c>
      <c r="W531" s="12">
        <f t="shared" si="106"/>
        <v>0</v>
      </c>
    </row>
    <row r="532" spans="1:23" ht="28.8" outlineLevel="2" x14ac:dyDescent="0.3">
      <c r="A532" s="10" t="s">
        <v>323</v>
      </c>
      <c r="B532" s="10" t="s">
        <v>29</v>
      </c>
      <c r="C532" s="10" t="s">
        <v>137</v>
      </c>
      <c r="D532" s="10" t="s">
        <v>149</v>
      </c>
      <c r="E532" s="10"/>
      <c r="F532" s="10">
        <v>280</v>
      </c>
      <c r="G532" s="10">
        <v>2210</v>
      </c>
      <c r="H532" s="10">
        <v>3480</v>
      </c>
      <c r="I532" s="11" t="s">
        <v>150</v>
      </c>
      <c r="J532" s="11" t="s">
        <v>140</v>
      </c>
      <c r="K532" s="23">
        <v>32976946</v>
      </c>
      <c r="L532" s="23">
        <v>32976946</v>
      </c>
      <c r="M532" s="23">
        <v>32976946</v>
      </c>
      <c r="N532" s="23">
        <v>0</v>
      </c>
      <c r="O532" s="23">
        <v>0</v>
      </c>
      <c r="P532" s="23">
        <v>0</v>
      </c>
      <c r="Q532" s="23">
        <v>0</v>
      </c>
      <c r="R532" s="23">
        <v>0</v>
      </c>
      <c r="S532" s="23">
        <v>0</v>
      </c>
      <c r="T532" s="23">
        <v>0</v>
      </c>
      <c r="U532" s="12">
        <f t="shared" si="108"/>
        <v>0</v>
      </c>
      <c r="V532" s="12">
        <f t="shared" si="109"/>
        <v>1</v>
      </c>
      <c r="W532" s="12">
        <f t="shared" si="106"/>
        <v>1</v>
      </c>
    </row>
    <row r="533" spans="1:23" ht="28.8" outlineLevel="2" x14ac:dyDescent="0.3">
      <c r="A533" s="10" t="s">
        <v>323</v>
      </c>
      <c r="B533" s="10" t="s">
        <v>29</v>
      </c>
      <c r="C533" s="10" t="s">
        <v>137</v>
      </c>
      <c r="D533" s="10" t="s">
        <v>149</v>
      </c>
      <c r="E533" s="10"/>
      <c r="F533" s="10" t="s">
        <v>32</v>
      </c>
      <c r="G533" s="10">
        <v>2210</v>
      </c>
      <c r="H533" s="10">
        <v>3480</v>
      </c>
      <c r="I533" s="11" t="s">
        <v>150</v>
      </c>
      <c r="J533" s="11" t="s">
        <v>140</v>
      </c>
      <c r="K533" s="23">
        <v>4000000</v>
      </c>
      <c r="L533" s="23">
        <v>4000000</v>
      </c>
      <c r="M533" s="23">
        <v>3990000</v>
      </c>
      <c r="N533" s="23">
        <v>0</v>
      </c>
      <c r="O533" s="23">
        <v>0</v>
      </c>
      <c r="P533" s="23">
        <v>0</v>
      </c>
      <c r="Q533" s="23">
        <v>0</v>
      </c>
      <c r="R533" s="23">
        <v>10000</v>
      </c>
      <c r="S533" s="23">
        <v>10000</v>
      </c>
      <c r="T533" s="23">
        <v>10000</v>
      </c>
      <c r="U533" s="12">
        <f t="shared" si="108"/>
        <v>0</v>
      </c>
      <c r="V533" s="12">
        <f t="shared" si="109"/>
        <v>0.99750000000000005</v>
      </c>
      <c r="W533" s="12">
        <f t="shared" si="106"/>
        <v>0.99750000000000005</v>
      </c>
    </row>
    <row r="534" spans="1:23" ht="28.8" outlineLevel="2" x14ac:dyDescent="0.3">
      <c r="A534" s="10" t="s">
        <v>339</v>
      </c>
      <c r="B534" s="10" t="s">
        <v>29</v>
      </c>
      <c r="C534" s="10" t="s">
        <v>137</v>
      </c>
      <c r="D534" s="10" t="s">
        <v>149</v>
      </c>
      <c r="E534" s="10"/>
      <c r="F534" s="10">
        <v>280</v>
      </c>
      <c r="G534" s="10">
        <v>2210</v>
      </c>
      <c r="H534" s="10">
        <v>3460</v>
      </c>
      <c r="I534" s="11" t="s">
        <v>345</v>
      </c>
      <c r="J534" s="11" t="s">
        <v>140</v>
      </c>
      <c r="K534" s="23">
        <v>0</v>
      </c>
      <c r="L534" s="23">
        <v>0</v>
      </c>
      <c r="M534" s="23">
        <v>0</v>
      </c>
      <c r="N534" s="23">
        <v>0</v>
      </c>
      <c r="O534" s="23">
        <v>0</v>
      </c>
      <c r="P534" s="23">
        <v>0</v>
      </c>
      <c r="Q534" s="23">
        <v>0</v>
      </c>
      <c r="R534" s="23">
        <v>0</v>
      </c>
      <c r="S534" s="23">
        <v>0</v>
      </c>
      <c r="T534" s="23">
        <v>0</v>
      </c>
      <c r="U534" s="12">
        <v>0</v>
      </c>
      <c r="V534" s="12">
        <v>0</v>
      </c>
      <c r="W534" s="12">
        <f t="shared" si="106"/>
        <v>0</v>
      </c>
    </row>
    <row r="535" spans="1:23" outlineLevel="1" x14ac:dyDescent="0.3">
      <c r="A535" s="44"/>
      <c r="B535" s="44"/>
      <c r="C535" s="44"/>
      <c r="D535" s="43" t="s">
        <v>534</v>
      </c>
      <c r="E535" s="44"/>
      <c r="F535" s="44"/>
      <c r="G535" s="44"/>
      <c r="H535" s="44"/>
      <c r="I535" s="45"/>
      <c r="J535" s="45"/>
      <c r="K535" s="36">
        <f t="shared" ref="K535:T535" si="110">SUBTOTAL(9,K526:K534)</f>
        <v>337510344</v>
      </c>
      <c r="L535" s="36">
        <f t="shared" si="110"/>
        <v>337510344</v>
      </c>
      <c r="M535" s="36">
        <f t="shared" si="110"/>
        <v>36966946</v>
      </c>
      <c r="N535" s="36">
        <f t="shared" si="110"/>
        <v>8367346.79</v>
      </c>
      <c r="O535" s="36">
        <f t="shared" si="110"/>
        <v>0</v>
      </c>
      <c r="P535" s="36">
        <f t="shared" si="110"/>
        <v>265401661.24000001</v>
      </c>
      <c r="Q535" s="36">
        <f t="shared" si="110"/>
        <v>51645000</v>
      </c>
      <c r="R535" s="36">
        <f t="shared" si="110"/>
        <v>26774389.970000003</v>
      </c>
      <c r="S535" s="36">
        <f t="shared" si="110"/>
        <v>26774389.970000003</v>
      </c>
      <c r="T535" s="36">
        <f t="shared" si="110"/>
        <v>26774389.969999999</v>
      </c>
      <c r="U535" s="37">
        <f t="shared" si="108"/>
        <v>0.78635119177265866</v>
      </c>
      <c r="V535" s="37">
        <f t="shared" si="109"/>
        <v>0.13431971373890692</v>
      </c>
      <c r="W535" s="37">
        <f t="shared" si="106"/>
        <v>0.92067090551156561</v>
      </c>
    </row>
    <row r="536" spans="1:23" outlineLevel="2" x14ac:dyDescent="0.3">
      <c r="A536" s="10" t="s">
        <v>287</v>
      </c>
      <c r="B536" s="10" t="s">
        <v>29</v>
      </c>
      <c r="C536" s="10" t="s">
        <v>137</v>
      </c>
      <c r="D536" s="10" t="s">
        <v>291</v>
      </c>
      <c r="E536" s="10"/>
      <c r="F536" s="10">
        <v>280</v>
      </c>
      <c r="G536" s="10">
        <v>2110</v>
      </c>
      <c r="H536" s="10">
        <v>3480</v>
      </c>
      <c r="I536" s="11" t="s">
        <v>292</v>
      </c>
      <c r="J536" s="11" t="s">
        <v>38</v>
      </c>
      <c r="K536" s="23">
        <v>1419142129</v>
      </c>
      <c r="L536" s="23">
        <v>1419142129</v>
      </c>
      <c r="M536" s="23">
        <v>0</v>
      </c>
      <c r="N536" s="23">
        <v>62358228.850000001</v>
      </c>
      <c r="O536" s="23">
        <v>0</v>
      </c>
      <c r="P536" s="23">
        <v>1225480581.0999999</v>
      </c>
      <c r="Q536" s="23">
        <v>526997171.89999998</v>
      </c>
      <c r="R536" s="23">
        <v>131303319.05</v>
      </c>
      <c r="S536" s="23">
        <v>131303319.05</v>
      </c>
      <c r="T536" s="23">
        <v>131303319.05000019</v>
      </c>
      <c r="U536" s="12">
        <f t="shared" si="108"/>
        <v>0.86353618574027968</v>
      </c>
      <c r="V536" s="12">
        <f t="shared" si="109"/>
        <v>4.3940791817617869E-2</v>
      </c>
      <c r="W536" s="12">
        <f t="shared" si="106"/>
        <v>0.90747697755789758</v>
      </c>
    </row>
    <row r="537" spans="1:23" outlineLevel="1" x14ac:dyDescent="0.3">
      <c r="A537" s="44"/>
      <c r="B537" s="44"/>
      <c r="C537" s="44"/>
      <c r="D537" s="43" t="s">
        <v>535</v>
      </c>
      <c r="E537" s="44"/>
      <c r="F537" s="44"/>
      <c r="G537" s="44"/>
      <c r="H537" s="44"/>
      <c r="I537" s="45"/>
      <c r="J537" s="45"/>
      <c r="K537" s="36">
        <f t="shared" ref="K537:T537" si="111">SUBTOTAL(9,K536:K536)</f>
        <v>1419142129</v>
      </c>
      <c r="L537" s="36">
        <f t="shared" si="111"/>
        <v>1419142129</v>
      </c>
      <c r="M537" s="36">
        <f t="shared" si="111"/>
        <v>0</v>
      </c>
      <c r="N537" s="36">
        <f t="shared" si="111"/>
        <v>62358228.850000001</v>
      </c>
      <c r="O537" s="36">
        <f t="shared" si="111"/>
        <v>0</v>
      </c>
      <c r="P537" s="36">
        <f t="shared" si="111"/>
        <v>1225480581.0999999</v>
      </c>
      <c r="Q537" s="36">
        <f t="shared" si="111"/>
        <v>526997171.89999998</v>
      </c>
      <c r="R537" s="36">
        <f t="shared" si="111"/>
        <v>131303319.05</v>
      </c>
      <c r="S537" s="36">
        <f t="shared" si="111"/>
        <v>131303319.05</v>
      </c>
      <c r="T537" s="36">
        <f t="shared" si="111"/>
        <v>131303319.05000019</v>
      </c>
      <c r="U537" s="37">
        <f t="shared" si="108"/>
        <v>0.86353618574027968</v>
      </c>
      <c r="V537" s="37">
        <f t="shared" si="109"/>
        <v>4.3940791817617869E-2</v>
      </c>
      <c r="W537" s="37">
        <f t="shared" si="106"/>
        <v>0.90747697755789758</v>
      </c>
    </row>
    <row r="538" spans="1:23" outlineLevel="2" x14ac:dyDescent="0.3">
      <c r="A538" s="10" t="s">
        <v>28</v>
      </c>
      <c r="B538" s="10" t="s">
        <v>29</v>
      </c>
      <c r="C538" s="10" t="s">
        <v>137</v>
      </c>
      <c r="D538" s="10" t="s">
        <v>151</v>
      </c>
      <c r="E538" s="10"/>
      <c r="F538" s="10">
        <v>280</v>
      </c>
      <c r="G538" s="10">
        <v>2240</v>
      </c>
      <c r="H538" s="10">
        <v>3480</v>
      </c>
      <c r="I538" s="11" t="s">
        <v>152</v>
      </c>
      <c r="J538" s="11"/>
      <c r="K538" s="23">
        <v>5676356</v>
      </c>
      <c r="L538" s="23">
        <v>5676356</v>
      </c>
      <c r="M538" s="23">
        <v>0</v>
      </c>
      <c r="N538" s="23">
        <v>0</v>
      </c>
      <c r="O538" s="23">
        <v>0</v>
      </c>
      <c r="P538" s="23">
        <v>0</v>
      </c>
      <c r="Q538" s="23">
        <v>0</v>
      </c>
      <c r="R538" s="23">
        <v>5676356</v>
      </c>
      <c r="S538" s="23">
        <v>5676356</v>
      </c>
      <c r="T538" s="23">
        <v>5676356</v>
      </c>
      <c r="U538" s="12">
        <f t="shared" si="108"/>
        <v>0</v>
      </c>
      <c r="V538" s="12">
        <f t="shared" si="109"/>
        <v>0</v>
      </c>
      <c r="W538" s="12">
        <f t="shared" si="106"/>
        <v>0</v>
      </c>
    </row>
    <row r="539" spans="1:23" outlineLevel="2" x14ac:dyDescent="0.3">
      <c r="A539" s="10" t="s">
        <v>287</v>
      </c>
      <c r="B539" s="10" t="s">
        <v>29</v>
      </c>
      <c r="C539" s="10" t="s">
        <v>137</v>
      </c>
      <c r="D539" s="10" t="s">
        <v>151</v>
      </c>
      <c r="E539" s="10"/>
      <c r="F539" s="10">
        <v>280</v>
      </c>
      <c r="G539" s="10">
        <v>2240</v>
      </c>
      <c r="H539" s="10">
        <v>3480</v>
      </c>
      <c r="I539" s="11" t="s">
        <v>152</v>
      </c>
      <c r="J539" s="11"/>
      <c r="K539" s="23">
        <v>50000000</v>
      </c>
      <c r="L539" s="23">
        <v>50000000</v>
      </c>
      <c r="M539" s="23">
        <v>0</v>
      </c>
      <c r="N539" s="23">
        <v>1936183.74</v>
      </c>
      <c r="O539" s="23">
        <v>0</v>
      </c>
      <c r="P539" s="23">
        <v>39930144.899999999</v>
      </c>
      <c r="Q539" s="23">
        <v>0</v>
      </c>
      <c r="R539" s="23">
        <v>8133671.3600000003</v>
      </c>
      <c r="S539" s="23">
        <v>8133671.3600000003</v>
      </c>
      <c r="T539" s="23">
        <v>8133671.3599999994</v>
      </c>
      <c r="U539" s="12">
        <f t="shared" si="108"/>
        <v>0.79860289799999995</v>
      </c>
      <c r="V539" s="12">
        <f t="shared" si="109"/>
        <v>3.8723674799999996E-2</v>
      </c>
      <c r="W539" s="12">
        <f t="shared" si="106"/>
        <v>0.83732657279999989</v>
      </c>
    </row>
    <row r="540" spans="1:23" outlineLevel="2" x14ac:dyDescent="0.3">
      <c r="A540" s="10" t="s">
        <v>301</v>
      </c>
      <c r="B540" s="10" t="s">
        <v>29</v>
      </c>
      <c r="C540" s="10" t="s">
        <v>137</v>
      </c>
      <c r="D540" s="10" t="s">
        <v>151</v>
      </c>
      <c r="E540" s="10"/>
      <c r="F540" s="10">
        <v>280</v>
      </c>
      <c r="G540" s="10">
        <v>2240</v>
      </c>
      <c r="H540" s="10">
        <v>3480</v>
      </c>
      <c r="I540" s="11" t="s">
        <v>152</v>
      </c>
      <c r="J540" s="11"/>
      <c r="K540" s="23">
        <v>160693420</v>
      </c>
      <c r="L540" s="23">
        <v>160693420</v>
      </c>
      <c r="M540" s="23">
        <v>0</v>
      </c>
      <c r="N540" s="23">
        <v>0</v>
      </c>
      <c r="O540" s="23">
        <v>0</v>
      </c>
      <c r="P540" s="23">
        <v>63180743.270000003</v>
      </c>
      <c r="Q540" s="23">
        <v>23236553.199999999</v>
      </c>
      <c r="R540" s="23">
        <v>97512676.730000004</v>
      </c>
      <c r="S540" s="23">
        <v>97512676.730000004</v>
      </c>
      <c r="T540" s="23">
        <v>97512676.729999989</v>
      </c>
      <c r="U540" s="12">
        <f t="shared" si="108"/>
        <v>0.39317567122536817</v>
      </c>
      <c r="V540" s="12">
        <f t="shared" si="109"/>
        <v>0</v>
      </c>
      <c r="W540" s="12">
        <f t="shared" si="106"/>
        <v>0.39317567122536817</v>
      </c>
    </row>
    <row r="541" spans="1:23" outlineLevel="1" x14ac:dyDescent="0.3">
      <c r="A541" s="44"/>
      <c r="B541" s="44"/>
      <c r="C541" s="44"/>
      <c r="D541" s="43" t="s">
        <v>536</v>
      </c>
      <c r="E541" s="44"/>
      <c r="F541" s="44"/>
      <c r="G541" s="44"/>
      <c r="H541" s="44"/>
      <c r="I541" s="45"/>
      <c r="J541" s="45"/>
      <c r="K541" s="36">
        <f t="shared" ref="K541:T541" si="112">SUBTOTAL(9,K538:K540)</f>
        <v>216369776</v>
      </c>
      <c r="L541" s="36">
        <f t="shared" si="112"/>
        <v>216369776</v>
      </c>
      <c r="M541" s="36">
        <f t="shared" si="112"/>
        <v>0</v>
      </c>
      <c r="N541" s="36">
        <f t="shared" si="112"/>
        <v>1936183.74</v>
      </c>
      <c r="O541" s="36">
        <f t="shared" si="112"/>
        <v>0</v>
      </c>
      <c r="P541" s="36">
        <f t="shared" si="112"/>
        <v>103110888.17</v>
      </c>
      <c r="Q541" s="36">
        <f t="shared" si="112"/>
        <v>23236553.199999999</v>
      </c>
      <c r="R541" s="36">
        <f t="shared" si="112"/>
        <v>111322704.09</v>
      </c>
      <c r="S541" s="36">
        <f t="shared" si="112"/>
        <v>111322704.09</v>
      </c>
      <c r="T541" s="36">
        <f t="shared" si="112"/>
        <v>111322704.08999999</v>
      </c>
      <c r="U541" s="37">
        <f t="shared" si="108"/>
        <v>0.47654940572661131</v>
      </c>
      <c r="V541" s="37">
        <f t="shared" si="109"/>
        <v>8.9484944514616489E-3</v>
      </c>
      <c r="W541" s="37">
        <f t="shared" si="106"/>
        <v>0.48549790017807298</v>
      </c>
    </row>
    <row r="542" spans="1:23" ht="57.6" outlineLevel="2" x14ac:dyDescent="0.3">
      <c r="A542" s="10" t="s">
        <v>273</v>
      </c>
      <c r="B542" s="10" t="s">
        <v>29</v>
      </c>
      <c r="C542" s="10" t="s">
        <v>154</v>
      </c>
      <c r="D542" s="10" t="s">
        <v>155</v>
      </c>
      <c r="E542" s="10" t="s">
        <v>52</v>
      </c>
      <c r="F542" s="10" t="s">
        <v>32</v>
      </c>
      <c r="G542" s="10">
        <v>1310</v>
      </c>
      <c r="H542" s="10">
        <v>3480</v>
      </c>
      <c r="I542" s="11" t="s">
        <v>278</v>
      </c>
      <c r="J542" s="11"/>
      <c r="K542" s="23">
        <v>1700000000</v>
      </c>
      <c r="L542" s="23">
        <v>1700000000</v>
      </c>
      <c r="M542" s="23">
        <v>0</v>
      </c>
      <c r="N542" s="23">
        <v>0</v>
      </c>
      <c r="O542" s="23">
        <v>0</v>
      </c>
      <c r="P542" s="23">
        <v>1559000000</v>
      </c>
      <c r="Q542" s="23">
        <v>1559000000</v>
      </c>
      <c r="R542" s="23">
        <v>141000000</v>
      </c>
      <c r="S542" s="23">
        <v>141000000</v>
      </c>
      <c r="T542" s="23">
        <v>141000000</v>
      </c>
      <c r="U542" s="12">
        <f t="shared" si="108"/>
        <v>0.91705882352941182</v>
      </c>
      <c r="V542" s="12">
        <f t="shared" si="109"/>
        <v>0</v>
      </c>
      <c r="W542" s="12">
        <f t="shared" si="106"/>
        <v>0.91705882352941182</v>
      </c>
    </row>
    <row r="543" spans="1:23" ht="57.6" outlineLevel="2" x14ac:dyDescent="0.3">
      <c r="A543" s="10" t="s">
        <v>339</v>
      </c>
      <c r="B543" s="10" t="s">
        <v>29</v>
      </c>
      <c r="C543" s="10" t="s">
        <v>154</v>
      </c>
      <c r="D543" s="10" t="s">
        <v>155</v>
      </c>
      <c r="E543" s="10" t="s">
        <v>346</v>
      </c>
      <c r="F543" s="10" t="s">
        <v>32</v>
      </c>
      <c r="G543" s="10">
        <v>1310</v>
      </c>
      <c r="H543" s="10">
        <v>3460</v>
      </c>
      <c r="I543" s="11" t="s">
        <v>347</v>
      </c>
      <c r="J543" s="11"/>
      <c r="K543" s="23">
        <v>2763459125</v>
      </c>
      <c r="L543" s="23">
        <v>2763459125</v>
      </c>
      <c r="M543" s="23">
        <v>0</v>
      </c>
      <c r="N543" s="23">
        <v>0</v>
      </c>
      <c r="O543" s="23">
        <v>0</v>
      </c>
      <c r="P543" s="23">
        <v>2763459125</v>
      </c>
      <c r="Q543" s="23">
        <v>2763459125</v>
      </c>
      <c r="R543" s="23">
        <v>0</v>
      </c>
      <c r="S543" s="23">
        <v>0</v>
      </c>
      <c r="T543" s="23">
        <v>0</v>
      </c>
      <c r="U543" s="12">
        <f t="shared" si="108"/>
        <v>1</v>
      </c>
      <c r="V543" s="12">
        <f t="shared" si="109"/>
        <v>0</v>
      </c>
      <c r="W543" s="12">
        <f t="shared" si="106"/>
        <v>1</v>
      </c>
    </row>
    <row r="544" spans="1:23" ht="129.6" outlineLevel="2" x14ac:dyDescent="0.3">
      <c r="A544" s="10" t="s">
        <v>339</v>
      </c>
      <c r="B544" s="10" t="s">
        <v>29</v>
      </c>
      <c r="C544" s="10" t="s">
        <v>154</v>
      </c>
      <c r="D544" s="10" t="s">
        <v>155</v>
      </c>
      <c r="E544" s="10" t="s">
        <v>168</v>
      </c>
      <c r="F544" s="10" t="s">
        <v>32</v>
      </c>
      <c r="G544" s="10">
        <v>1310</v>
      </c>
      <c r="H544" s="10">
        <v>3460</v>
      </c>
      <c r="I544" s="11" t="s">
        <v>348</v>
      </c>
      <c r="J544" s="11"/>
      <c r="K544" s="23">
        <v>6433719480</v>
      </c>
      <c r="L544" s="23">
        <v>6433719480</v>
      </c>
      <c r="M544" s="23">
        <v>0</v>
      </c>
      <c r="N544" s="23">
        <v>0</v>
      </c>
      <c r="O544" s="23">
        <v>0</v>
      </c>
      <c r="P544" s="23">
        <v>6433719480</v>
      </c>
      <c r="Q544" s="23">
        <v>6433719480</v>
      </c>
      <c r="R544" s="23">
        <v>0</v>
      </c>
      <c r="S544" s="23">
        <v>0</v>
      </c>
      <c r="T544" s="23">
        <v>0</v>
      </c>
      <c r="U544" s="12">
        <f t="shared" si="108"/>
        <v>1</v>
      </c>
      <c r="V544" s="12">
        <f t="shared" si="109"/>
        <v>0</v>
      </c>
      <c r="W544" s="12">
        <f t="shared" si="106"/>
        <v>1</v>
      </c>
    </row>
    <row r="545" spans="1:23" ht="72" outlineLevel="2" x14ac:dyDescent="0.3">
      <c r="A545" s="10" t="s">
        <v>28</v>
      </c>
      <c r="B545" s="10" t="s">
        <v>29</v>
      </c>
      <c r="C545" s="10" t="s">
        <v>154</v>
      </c>
      <c r="D545" s="10" t="s">
        <v>155</v>
      </c>
      <c r="E545" s="10" t="s">
        <v>156</v>
      </c>
      <c r="F545" s="10" t="s">
        <v>32</v>
      </c>
      <c r="G545" s="10">
        <v>1310</v>
      </c>
      <c r="H545" s="10">
        <v>3480</v>
      </c>
      <c r="I545" s="11" t="s">
        <v>157</v>
      </c>
      <c r="J545" s="11"/>
      <c r="K545" s="23">
        <v>110837858</v>
      </c>
      <c r="L545" s="23">
        <v>110837858</v>
      </c>
      <c r="M545" s="23">
        <v>0</v>
      </c>
      <c r="N545" s="23">
        <v>0</v>
      </c>
      <c r="O545" s="23">
        <v>0</v>
      </c>
      <c r="P545" s="23">
        <v>110837858</v>
      </c>
      <c r="Q545" s="23">
        <v>110837858</v>
      </c>
      <c r="R545" s="23">
        <v>0</v>
      </c>
      <c r="S545" s="23">
        <v>0</v>
      </c>
      <c r="T545" s="23">
        <v>0</v>
      </c>
      <c r="U545" s="12">
        <f t="shared" si="108"/>
        <v>1</v>
      </c>
      <c r="V545" s="12">
        <f t="shared" si="109"/>
        <v>0</v>
      </c>
      <c r="W545" s="12">
        <f t="shared" si="106"/>
        <v>1</v>
      </c>
    </row>
    <row r="546" spans="1:23" ht="115.2" outlineLevel="2" x14ac:dyDescent="0.3">
      <c r="A546" s="10" t="s">
        <v>339</v>
      </c>
      <c r="B546" s="10" t="s">
        <v>29</v>
      </c>
      <c r="C546" s="10" t="s">
        <v>154</v>
      </c>
      <c r="D546" s="10" t="s">
        <v>155</v>
      </c>
      <c r="E546" s="10" t="s">
        <v>349</v>
      </c>
      <c r="F546" s="10" t="s">
        <v>32</v>
      </c>
      <c r="G546" s="10">
        <v>1310</v>
      </c>
      <c r="H546" s="10">
        <v>3460</v>
      </c>
      <c r="I546" s="11" t="s">
        <v>350</v>
      </c>
      <c r="J546" s="11"/>
      <c r="K546" s="23">
        <v>16858270800</v>
      </c>
      <c r="L546" s="23">
        <v>16858270800</v>
      </c>
      <c r="M546" s="23">
        <v>0</v>
      </c>
      <c r="N546" s="23">
        <v>0</v>
      </c>
      <c r="O546" s="23">
        <v>0</v>
      </c>
      <c r="P546" s="23">
        <v>16858270800</v>
      </c>
      <c r="Q546" s="23">
        <v>16858270800</v>
      </c>
      <c r="R546" s="23">
        <v>0</v>
      </c>
      <c r="S546" s="23">
        <v>0</v>
      </c>
      <c r="T546" s="23">
        <v>0</v>
      </c>
      <c r="U546" s="12">
        <f t="shared" si="108"/>
        <v>1</v>
      </c>
      <c r="V546" s="12">
        <f t="shared" si="109"/>
        <v>0</v>
      </c>
      <c r="W546" s="12">
        <f t="shared" si="106"/>
        <v>1</v>
      </c>
    </row>
    <row r="547" spans="1:23" ht="100.8" outlineLevel="2" x14ac:dyDescent="0.3">
      <c r="A547" s="10" t="s">
        <v>339</v>
      </c>
      <c r="B547" s="10" t="s">
        <v>29</v>
      </c>
      <c r="C547" s="10" t="s">
        <v>154</v>
      </c>
      <c r="D547" s="10" t="s">
        <v>155</v>
      </c>
      <c r="E547" s="10" t="s">
        <v>176</v>
      </c>
      <c r="F547" s="10" t="s">
        <v>32</v>
      </c>
      <c r="G547" s="10">
        <v>1310</v>
      </c>
      <c r="H547" s="10">
        <v>3430</v>
      </c>
      <c r="I547" s="11" t="s">
        <v>351</v>
      </c>
      <c r="J547" s="11"/>
      <c r="K547" s="23">
        <v>1126629240</v>
      </c>
      <c r="L547" s="23">
        <v>1126629240</v>
      </c>
      <c r="M547" s="23">
        <v>0</v>
      </c>
      <c r="N547" s="23">
        <v>0</v>
      </c>
      <c r="O547" s="23">
        <v>0</v>
      </c>
      <c r="P547" s="23">
        <v>1126629240</v>
      </c>
      <c r="Q547" s="23">
        <v>1126629240</v>
      </c>
      <c r="R547" s="23">
        <v>0</v>
      </c>
      <c r="S547" s="23">
        <v>0</v>
      </c>
      <c r="T547" s="23">
        <v>0</v>
      </c>
      <c r="U547" s="12">
        <f t="shared" si="108"/>
        <v>1</v>
      </c>
      <c r="V547" s="12">
        <f t="shared" si="109"/>
        <v>0</v>
      </c>
      <c r="W547" s="12">
        <f t="shared" si="106"/>
        <v>1</v>
      </c>
    </row>
    <row r="548" spans="1:23" ht="100.8" outlineLevel="2" x14ac:dyDescent="0.3">
      <c r="A548" s="10" t="s">
        <v>339</v>
      </c>
      <c r="B548" s="10" t="s">
        <v>29</v>
      </c>
      <c r="C548" s="10" t="s">
        <v>154</v>
      </c>
      <c r="D548" s="10" t="s">
        <v>155</v>
      </c>
      <c r="E548" s="10" t="s">
        <v>178</v>
      </c>
      <c r="F548" s="10" t="s">
        <v>32</v>
      </c>
      <c r="G548" s="10">
        <v>1310</v>
      </c>
      <c r="H548" s="10">
        <v>3460</v>
      </c>
      <c r="I548" s="11" t="s">
        <v>352</v>
      </c>
      <c r="J548" s="11"/>
      <c r="K548" s="23">
        <v>857145600</v>
      </c>
      <c r="L548" s="23">
        <v>857145600</v>
      </c>
      <c r="M548" s="23">
        <v>0</v>
      </c>
      <c r="N548" s="23">
        <v>0</v>
      </c>
      <c r="O548" s="23">
        <v>0</v>
      </c>
      <c r="P548" s="23">
        <v>857145600</v>
      </c>
      <c r="Q548" s="23">
        <v>857145600</v>
      </c>
      <c r="R548" s="23">
        <v>0</v>
      </c>
      <c r="S548" s="23">
        <v>0</v>
      </c>
      <c r="T548" s="23">
        <v>0</v>
      </c>
      <c r="U548" s="12">
        <f t="shared" si="108"/>
        <v>1</v>
      </c>
      <c r="V548" s="12">
        <f t="shared" si="109"/>
        <v>0</v>
      </c>
      <c r="W548" s="12">
        <f t="shared" si="106"/>
        <v>1</v>
      </c>
    </row>
    <row r="549" spans="1:23" ht="144" outlineLevel="2" x14ac:dyDescent="0.3">
      <c r="A549" s="10" t="s">
        <v>339</v>
      </c>
      <c r="B549" s="10" t="s">
        <v>29</v>
      </c>
      <c r="C549" s="10" t="s">
        <v>154</v>
      </c>
      <c r="D549" s="10" t="s">
        <v>155</v>
      </c>
      <c r="E549" s="10" t="s">
        <v>180</v>
      </c>
      <c r="F549" s="10" t="s">
        <v>32</v>
      </c>
      <c r="G549" s="10">
        <v>1310</v>
      </c>
      <c r="H549" s="10">
        <v>3460</v>
      </c>
      <c r="I549" s="11" t="s">
        <v>353</v>
      </c>
      <c r="J549" s="11"/>
      <c r="K549" s="23">
        <v>2697801480</v>
      </c>
      <c r="L549" s="23">
        <v>2697801480</v>
      </c>
      <c r="M549" s="23">
        <v>0</v>
      </c>
      <c r="N549" s="23">
        <v>0</v>
      </c>
      <c r="O549" s="23">
        <v>0</v>
      </c>
      <c r="P549" s="23">
        <v>2697801480</v>
      </c>
      <c r="Q549" s="23">
        <v>2697801480</v>
      </c>
      <c r="R549" s="23">
        <v>0</v>
      </c>
      <c r="S549" s="23">
        <v>0</v>
      </c>
      <c r="T549" s="23">
        <v>0</v>
      </c>
      <c r="U549" s="12">
        <f t="shared" si="108"/>
        <v>1</v>
      </c>
      <c r="V549" s="12">
        <f t="shared" si="109"/>
        <v>0</v>
      </c>
      <c r="W549" s="12">
        <f t="shared" si="106"/>
        <v>1</v>
      </c>
    </row>
    <row r="550" spans="1:23" ht="100.8" outlineLevel="2" x14ac:dyDescent="0.3">
      <c r="A550" s="10" t="s">
        <v>339</v>
      </c>
      <c r="B550" s="10" t="s">
        <v>29</v>
      </c>
      <c r="C550" s="10" t="s">
        <v>154</v>
      </c>
      <c r="D550" s="10" t="s">
        <v>155</v>
      </c>
      <c r="E550" s="10" t="s">
        <v>354</v>
      </c>
      <c r="F550" s="10" t="s">
        <v>32</v>
      </c>
      <c r="G550" s="10">
        <v>1310</v>
      </c>
      <c r="H550" s="10">
        <v>3460</v>
      </c>
      <c r="I550" s="11" t="s">
        <v>355</v>
      </c>
      <c r="J550" s="11"/>
      <c r="K550" s="23">
        <v>246602880</v>
      </c>
      <c r="L550" s="23">
        <v>246602880</v>
      </c>
      <c r="M550" s="23">
        <v>0</v>
      </c>
      <c r="N550" s="23">
        <v>0</v>
      </c>
      <c r="O550" s="23">
        <v>0</v>
      </c>
      <c r="P550" s="23">
        <v>246602880</v>
      </c>
      <c r="Q550" s="23">
        <v>246602880</v>
      </c>
      <c r="R550" s="23">
        <v>0</v>
      </c>
      <c r="S550" s="23">
        <v>0</v>
      </c>
      <c r="T550" s="23">
        <v>0</v>
      </c>
      <c r="U550" s="12">
        <f t="shared" si="108"/>
        <v>1</v>
      </c>
      <c r="V550" s="12">
        <f t="shared" si="109"/>
        <v>0</v>
      </c>
      <c r="W550" s="12">
        <f t="shared" si="106"/>
        <v>1</v>
      </c>
    </row>
    <row r="551" spans="1:23" ht="129.6" outlineLevel="2" x14ac:dyDescent="0.3">
      <c r="A551" s="10" t="s">
        <v>339</v>
      </c>
      <c r="B551" s="10" t="s">
        <v>29</v>
      </c>
      <c r="C551" s="10" t="s">
        <v>154</v>
      </c>
      <c r="D551" s="10" t="s">
        <v>155</v>
      </c>
      <c r="E551" s="10" t="s">
        <v>182</v>
      </c>
      <c r="F551" s="10" t="s">
        <v>32</v>
      </c>
      <c r="G551" s="10">
        <v>1310</v>
      </c>
      <c r="H551" s="10">
        <v>3460</v>
      </c>
      <c r="I551" s="11" t="s">
        <v>356</v>
      </c>
      <c r="J551" s="11"/>
      <c r="K551" s="23">
        <v>15000000</v>
      </c>
      <c r="L551" s="23">
        <v>15000000</v>
      </c>
      <c r="M551" s="23">
        <v>0</v>
      </c>
      <c r="N551" s="23">
        <v>0</v>
      </c>
      <c r="O551" s="23">
        <v>0</v>
      </c>
      <c r="P551" s="23">
        <v>15000000</v>
      </c>
      <c r="Q551" s="23">
        <v>15000000</v>
      </c>
      <c r="R551" s="23">
        <v>0</v>
      </c>
      <c r="S551" s="23">
        <v>0</v>
      </c>
      <c r="T551" s="23">
        <v>0</v>
      </c>
      <c r="U551" s="12">
        <f t="shared" si="108"/>
        <v>1</v>
      </c>
      <c r="V551" s="12">
        <f t="shared" si="109"/>
        <v>0</v>
      </c>
      <c r="W551" s="12">
        <f t="shared" si="106"/>
        <v>1</v>
      </c>
    </row>
    <row r="552" spans="1:23" outlineLevel="1" x14ac:dyDescent="0.3">
      <c r="A552" s="44"/>
      <c r="B552" s="44"/>
      <c r="C552" s="44"/>
      <c r="D552" s="43" t="s">
        <v>537</v>
      </c>
      <c r="E552" s="44"/>
      <c r="F552" s="44"/>
      <c r="G552" s="44"/>
      <c r="H552" s="44"/>
      <c r="I552" s="45"/>
      <c r="J552" s="45"/>
      <c r="K552" s="36">
        <f t="shared" ref="K552:T552" si="113">SUBTOTAL(9,K542:K551)</f>
        <v>32809466463</v>
      </c>
      <c r="L552" s="36">
        <f t="shared" si="113"/>
        <v>32809466463</v>
      </c>
      <c r="M552" s="36">
        <f t="shared" si="113"/>
        <v>0</v>
      </c>
      <c r="N552" s="36">
        <f t="shared" si="113"/>
        <v>0</v>
      </c>
      <c r="O552" s="36">
        <f t="shared" si="113"/>
        <v>0</v>
      </c>
      <c r="P552" s="36">
        <f t="shared" si="113"/>
        <v>32668466463</v>
      </c>
      <c r="Q552" s="36">
        <f t="shared" si="113"/>
        <v>32668466463</v>
      </c>
      <c r="R552" s="36">
        <f t="shared" si="113"/>
        <v>141000000</v>
      </c>
      <c r="S552" s="36">
        <f t="shared" si="113"/>
        <v>141000000</v>
      </c>
      <c r="T552" s="36">
        <f t="shared" si="113"/>
        <v>141000000</v>
      </c>
      <c r="U552" s="37">
        <f t="shared" si="108"/>
        <v>0.99570245983246908</v>
      </c>
      <c r="V552" s="37">
        <f t="shared" si="109"/>
        <v>0</v>
      </c>
      <c r="W552" s="37">
        <f t="shared" si="106"/>
        <v>0.99570245983246908</v>
      </c>
    </row>
    <row r="553" spans="1:23" ht="100.8" outlineLevel="2" x14ac:dyDescent="0.3">
      <c r="A553" s="10" t="s">
        <v>28</v>
      </c>
      <c r="B553" s="10" t="s">
        <v>29</v>
      </c>
      <c r="C553" s="10" t="s">
        <v>154</v>
      </c>
      <c r="D553" s="10" t="s">
        <v>158</v>
      </c>
      <c r="E553" s="10" t="s">
        <v>52</v>
      </c>
      <c r="F553" s="10" t="s">
        <v>32</v>
      </c>
      <c r="G553" s="10">
        <v>1310</v>
      </c>
      <c r="H553" s="10">
        <v>3480</v>
      </c>
      <c r="I553" s="11" t="s">
        <v>159</v>
      </c>
      <c r="J553" s="11"/>
      <c r="K553" s="23">
        <v>15545686</v>
      </c>
      <c r="L553" s="23">
        <v>15545686</v>
      </c>
      <c r="M553" s="23">
        <v>0</v>
      </c>
      <c r="N553" s="23">
        <v>0</v>
      </c>
      <c r="O553" s="23">
        <v>0</v>
      </c>
      <c r="P553" s="23">
        <v>12976850.039999999</v>
      </c>
      <c r="Q553" s="23">
        <v>12976850.039999999</v>
      </c>
      <c r="R553" s="23">
        <v>2568835.96</v>
      </c>
      <c r="S553" s="23">
        <v>2568835.96</v>
      </c>
      <c r="T553" s="23">
        <v>2568835.9600000009</v>
      </c>
      <c r="U553" s="12">
        <f t="shared" si="108"/>
        <v>0.83475570264316412</v>
      </c>
      <c r="V553" s="12">
        <f t="shared" si="109"/>
        <v>0</v>
      </c>
      <c r="W553" s="12">
        <f t="shared" si="106"/>
        <v>0.83475570264316412</v>
      </c>
    </row>
    <row r="554" spans="1:23" ht="100.8" outlineLevel="2" x14ac:dyDescent="0.3">
      <c r="A554" s="10" t="s">
        <v>217</v>
      </c>
      <c r="B554" s="10" t="s">
        <v>29</v>
      </c>
      <c r="C554" s="10" t="s">
        <v>154</v>
      </c>
      <c r="D554" s="10" t="s">
        <v>158</v>
      </c>
      <c r="E554" s="10" t="s">
        <v>52</v>
      </c>
      <c r="F554" s="10" t="s">
        <v>32</v>
      </c>
      <c r="G554" s="10">
        <v>1310</v>
      </c>
      <c r="H554" s="10">
        <v>3480</v>
      </c>
      <c r="I554" s="11" t="s">
        <v>159</v>
      </c>
      <c r="J554" s="11"/>
      <c r="K554" s="23">
        <v>24059165</v>
      </c>
      <c r="L554" s="23">
        <v>24059165</v>
      </c>
      <c r="M554" s="23">
        <v>0</v>
      </c>
      <c r="N554" s="23">
        <v>0</v>
      </c>
      <c r="O554" s="23">
        <v>0</v>
      </c>
      <c r="P554" s="23">
        <v>19006992.640000001</v>
      </c>
      <c r="Q554" s="23">
        <v>19006992.640000001</v>
      </c>
      <c r="R554" s="23">
        <v>5052172.3600000003</v>
      </c>
      <c r="S554" s="23">
        <v>5052172.3600000003</v>
      </c>
      <c r="T554" s="23">
        <v>5052172.3599999994</v>
      </c>
      <c r="U554" s="12">
        <f t="shared" si="108"/>
        <v>0.79001048623258541</v>
      </c>
      <c r="V554" s="12">
        <f t="shared" si="109"/>
        <v>0</v>
      </c>
      <c r="W554" s="12">
        <f t="shared" si="106"/>
        <v>0.79001048623258541</v>
      </c>
    </row>
    <row r="555" spans="1:23" ht="100.8" outlineLevel="2" x14ac:dyDescent="0.3">
      <c r="A555" s="10" t="s">
        <v>273</v>
      </c>
      <c r="B555" s="10" t="s">
        <v>29</v>
      </c>
      <c r="C555" s="10" t="s">
        <v>154</v>
      </c>
      <c r="D555" s="10" t="s">
        <v>158</v>
      </c>
      <c r="E555" s="10" t="s">
        <v>52</v>
      </c>
      <c r="F555" s="10" t="s">
        <v>32</v>
      </c>
      <c r="G555" s="10">
        <v>1310</v>
      </c>
      <c r="H555" s="10">
        <v>3480</v>
      </c>
      <c r="I555" s="11" t="s">
        <v>159</v>
      </c>
      <c r="J555" s="11"/>
      <c r="K555" s="23">
        <v>11365377</v>
      </c>
      <c r="L555" s="23">
        <v>11365377</v>
      </c>
      <c r="M555" s="23">
        <v>0</v>
      </c>
      <c r="N555" s="23">
        <v>0</v>
      </c>
      <c r="O555" s="23">
        <v>0</v>
      </c>
      <c r="P555" s="23">
        <v>10199111.43</v>
      </c>
      <c r="Q555" s="23">
        <v>10199111.43</v>
      </c>
      <c r="R555" s="23">
        <v>1166265.57</v>
      </c>
      <c r="S555" s="23">
        <v>1166265.57</v>
      </c>
      <c r="T555" s="23">
        <v>1166265.5700000003</v>
      </c>
      <c r="U555" s="12">
        <f t="shared" si="108"/>
        <v>0.89738434809509615</v>
      </c>
      <c r="V555" s="12">
        <f t="shared" si="109"/>
        <v>0</v>
      </c>
      <c r="W555" s="12">
        <f t="shared" si="106"/>
        <v>0.89738434809509615</v>
      </c>
    </row>
    <row r="556" spans="1:23" ht="100.8" outlineLevel="2" x14ac:dyDescent="0.3">
      <c r="A556" s="10" t="s">
        <v>287</v>
      </c>
      <c r="B556" s="10" t="s">
        <v>29</v>
      </c>
      <c r="C556" s="10" t="s">
        <v>154</v>
      </c>
      <c r="D556" s="10" t="s">
        <v>158</v>
      </c>
      <c r="E556" s="10" t="s">
        <v>52</v>
      </c>
      <c r="F556" s="10">
        <v>280</v>
      </c>
      <c r="G556" s="10">
        <v>1310</v>
      </c>
      <c r="H556" s="10">
        <v>3480</v>
      </c>
      <c r="I556" s="11" t="s">
        <v>159</v>
      </c>
      <c r="J556" s="11"/>
      <c r="K556" s="23">
        <v>578840</v>
      </c>
      <c r="L556" s="23">
        <v>578840</v>
      </c>
      <c r="M556" s="23">
        <v>0</v>
      </c>
      <c r="N556" s="23">
        <v>0</v>
      </c>
      <c r="O556" s="23">
        <v>0</v>
      </c>
      <c r="P556" s="23">
        <v>0</v>
      </c>
      <c r="Q556" s="23">
        <v>0</v>
      </c>
      <c r="R556" s="23">
        <v>578840</v>
      </c>
      <c r="S556" s="23">
        <v>578840</v>
      </c>
      <c r="T556" s="23">
        <v>578840</v>
      </c>
      <c r="U556" s="12">
        <f t="shared" si="108"/>
        <v>0</v>
      </c>
      <c r="V556" s="12">
        <f t="shared" si="109"/>
        <v>0</v>
      </c>
      <c r="W556" s="12">
        <f t="shared" si="106"/>
        <v>0</v>
      </c>
    </row>
    <row r="557" spans="1:23" ht="100.8" outlineLevel="2" x14ac:dyDescent="0.3">
      <c r="A557" s="10" t="s">
        <v>287</v>
      </c>
      <c r="B557" s="10" t="s">
        <v>29</v>
      </c>
      <c r="C557" s="10" t="s">
        <v>154</v>
      </c>
      <c r="D557" s="10" t="s">
        <v>158</v>
      </c>
      <c r="E557" s="10" t="s">
        <v>52</v>
      </c>
      <c r="F557" s="10" t="s">
        <v>32</v>
      </c>
      <c r="G557" s="10">
        <v>1310</v>
      </c>
      <c r="H557" s="10">
        <v>3480</v>
      </c>
      <c r="I557" s="11" t="s">
        <v>159</v>
      </c>
      <c r="J557" s="11"/>
      <c r="K557" s="23">
        <v>4579433</v>
      </c>
      <c r="L557" s="23">
        <v>4579433</v>
      </c>
      <c r="M557" s="23">
        <v>0</v>
      </c>
      <c r="N557" s="23">
        <v>0</v>
      </c>
      <c r="O557" s="23">
        <v>0</v>
      </c>
      <c r="P557" s="23">
        <v>3789100.1</v>
      </c>
      <c r="Q557" s="23">
        <v>3789100.1</v>
      </c>
      <c r="R557" s="23">
        <v>790332.9</v>
      </c>
      <c r="S557" s="23">
        <v>790332.9</v>
      </c>
      <c r="T557" s="23">
        <v>790332.89999999991</v>
      </c>
      <c r="U557" s="12">
        <f t="shared" si="108"/>
        <v>0.8274168657997617</v>
      </c>
      <c r="V557" s="12">
        <f t="shared" si="109"/>
        <v>0</v>
      </c>
      <c r="W557" s="12">
        <f t="shared" si="106"/>
        <v>0.8274168657997617</v>
      </c>
    </row>
    <row r="558" spans="1:23" ht="100.8" outlineLevel="2" x14ac:dyDescent="0.3">
      <c r="A558" s="10" t="s">
        <v>301</v>
      </c>
      <c r="B558" s="10" t="s">
        <v>29</v>
      </c>
      <c r="C558" s="10" t="s">
        <v>154</v>
      </c>
      <c r="D558" s="10" t="s">
        <v>158</v>
      </c>
      <c r="E558" s="10" t="s">
        <v>52</v>
      </c>
      <c r="F558" s="10" t="s">
        <v>32</v>
      </c>
      <c r="G558" s="10">
        <v>1310</v>
      </c>
      <c r="H558" s="10">
        <v>3480</v>
      </c>
      <c r="I558" s="11" t="s">
        <v>159</v>
      </c>
      <c r="J558" s="11"/>
      <c r="K558" s="23">
        <v>9710237</v>
      </c>
      <c r="L558" s="23">
        <v>9710237</v>
      </c>
      <c r="M558" s="23">
        <v>0</v>
      </c>
      <c r="N558" s="23">
        <v>0</v>
      </c>
      <c r="O558" s="23">
        <v>0</v>
      </c>
      <c r="P558" s="23">
        <v>8906082.5999999996</v>
      </c>
      <c r="Q558" s="23">
        <v>8906082.5999999996</v>
      </c>
      <c r="R558" s="23">
        <v>804154.4</v>
      </c>
      <c r="S558" s="23">
        <v>804154.4</v>
      </c>
      <c r="T558" s="23">
        <v>804154.40000000037</v>
      </c>
      <c r="U558" s="12">
        <f t="shared" si="108"/>
        <v>0.91718488436482026</v>
      </c>
      <c r="V558" s="12">
        <f t="shared" si="109"/>
        <v>0</v>
      </c>
      <c r="W558" s="12">
        <f t="shared" si="106"/>
        <v>0.91718488436482026</v>
      </c>
    </row>
    <row r="559" spans="1:23" ht="100.8" outlineLevel="2" x14ac:dyDescent="0.3">
      <c r="A559" s="10" t="s">
        <v>317</v>
      </c>
      <c r="B559" s="10" t="s">
        <v>29</v>
      </c>
      <c r="C559" s="10" t="s">
        <v>154</v>
      </c>
      <c r="D559" s="10" t="s">
        <v>158</v>
      </c>
      <c r="E559" s="10" t="s">
        <v>52</v>
      </c>
      <c r="F559" s="10" t="s">
        <v>32</v>
      </c>
      <c r="G559" s="10">
        <v>1310</v>
      </c>
      <c r="H559" s="10">
        <v>3480</v>
      </c>
      <c r="I559" s="11" t="s">
        <v>159</v>
      </c>
      <c r="J559" s="11"/>
      <c r="K559" s="23">
        <v>2559467</v>
      </c>
      <c r="L559" s="23">
        <v>2559467</v>
      </c>
      <c r="M559" s="23">
        <v>0</v>
      </c>
      <c r="N559" s="23">
        <v>0</v>
      </c>
      <c r="O559" s="23">
        <v>0</v>
      </c>
      <c r="P559" s="23">
        <v>2527654.15</v>
      </c>
      <c r="Q559" s="23">
        <v>2527654.15</v>
      </c>
      <c r="R559" s="23">
        <v>31812.85</v>
      </c>
      <c r="S559" s="23">
        <v>31812.85</v>
      </c>
      <c r="T559" s="23">
        <v>31812.850000000093</v>
      </c>
      <c r="U559" s="12">
        <f t="shared" si="108"/>
        <v>0.98757051761167458</v>
      </c>
      <c r="V559" s="12">
        <f t="shared" si="109"/>
        <v>0</v>
      </c>
      <c r="W559" s="12">
        <f t="shared" si="106"/>
        <v>0.98757051761167458</v>
      </c>
    </row>
    <row r="560" spans="1:23" ht="100.8" outlineLevel="2" x14ac:dyDescent="0.3">
      <c r="A560" s="10" t="s">
        <v>323</v>
      </c>
      <c r="B560" s="10" t="s">
        <v>29</v>
      </c>
      <c r="C560" s="10" t="s">
        <v>154</v>
      </c>
      <c r="D560" s="10" t="s">
        <v>158</v>
      </c>
      <c r="E560" s="10" t="s">
        <v>52</v>
      </c>
      <c r="F560" s="10" t="s">
        <v>32</v>
      </c>
      <c r="G560" s="10">
        <v>1310</v>
      </c>
      <c r="H560" s="10">
        <v>3480</v>
      </c>
      <c r="I560" s="11" t="s">
        <v>159</v>
      </c>
      <c r="J560" s="11"/>
      <c r="K560" s="23">
        <v>21890510</v>
      </c>
      <c r="L560" s="23">
        <v>21890510</v>
      </c>
      <c r="M560" s="23">
        <v>0</v>
      </c>
      <c r="N560" s="23">
        <v>0</v>
      </c>
      <c r="O560" s="23">
        <v>0</v>
      </c>
      <c r="P560" s="23">
        <v>19943137.550000001</v>
      </c>
      <c r="Q560" s="23">
        <v>19943137.550000001</v>
      </c>
      <c r="R560" s="23">
        <v>1947372.45</v>
      </c>
      <c r="S560" s="23">
        <v>1947372.45</v>
      </c>
      <c r="T560" s="23">
        <v>1947372.4499999993</v>
      </c>
      <c r="U560" s="12">
        <f t="shared" si="108"/>
        <v>0.91104033437320564</v>
      </c>
      <c r="V560" s="12">
        <f t="shared" si="109"/>
        <v>0</v>
      </c>
      <c r="W560" s="12">
        <f t="shared" si="106"/>
        <v>0.91104033437320564</v>
      </c>
    </row>
    <row r="561" spans="1:23" ht="100.8" outlineLevel="2" x14ac:dyDescent="0.3">
      <c r="A561" s="10" t="s">
        <v>339</v>
      </c>
      <c r="B561" s="10" t="s">
        <v>29</v>
      </c>
      <c r="C561" s="10" t="s">
        <v>154</v>
      </c>
      <c r="D561" s="10" t="s">
        <v>158</v>
      </c>
      <c r="E561" s="10" t="s">
        <v>52</v>
      </c>
      <c r="F561" s="10" t="s">
        <v>32</v>
      </c>
      <c r="G561" s="10">
        <v>1310</v>
      </c>
      <c r="H561" s="10">
        <v>3460</v>
      </c>
      <c r="I561" s="11" t="s">
        <v>357</v>
      </c>
      <c r="J561" s="11"/>
      <c r="K561" s="23">
        <v>1442469</v>
      </c>
      <c r="L561" s="23">
        <v>1442469</v>
      </c>
      <c r="M561" s="23">
        <v>0</v>
      </c>
      <c r="N561" s="23">
        <v>0</v>
      </c>
      <c r="O561" s="23">
        <v>0</v>
      </c>
      <c r="P561" s="23">
        <v>1233852.79</v>
      </c>
      <c r="Q561" s="23">
        <v>1233852.79</v>
      </c>
      <c r="R561" s="23">
        <v>208616.21</v>
      </c>
      <c r="S561" s="23">
        <v>208616.21</v>
      </c>
      <c r="T561" s="23">
        <v>208616.20999999996</v>
      </c>
      <c r="U561" s="12">
        <f t="shared" si="108"/>
        <v>0.85537560252594691</v>
      </c>
      <c r="V561" s="12">
        <f t="shared" si="109"/>
        <v>0</v>
      </c>
      <c r="W561" s="12">
        <f t="shared" si="106"/>
        <v>0.85537560252594691</v>
      </c>
    </row>
    <row r="562" spans="1:23" ht="100.8" outlineLevel="2" x14ac:dyDescent="0.3">
      <c r="A562" s="10" t="s">
        <v>376</v>
      </c>
      <c r="B562" s="10" t="s">
        <v>377</v>
      </c>
      <c r="C562" s="10" t="s">
        <v>154</v>
      </c>
      <c r="D562" s="10" t="s">
        <v>158</v>
      </c>
      <c r="E562" s="10" t="s">
        <v>52</v>
      </c>
      <c r="F562" s="10" t="s">
        <v>32</v>
      </c>
      <c r="G562" s="10">
        <v>1310</v>
      </c>
      <c r="H562" s="10">
        <v>3410</v>
      </c>
      <c r="I562" s="11" t="s">
        <v>159</v>
      </c>
      <c r="J562" s="11"/>
      <c r="K562" s="23">
        <v>319447829</v>
      </c>
      <c r="L562" s="23">
        <v>319447829</v>
      </c>
      <c r="M562" s="23">
        <v>0</v>
      </c>
      <c r="N562" s="23">
        <v>0</v>
      </c>
      <c r="O562" s="23">
        <v>0</v>
      </c>
      <c r="P562" s="23">
        <v>307575180.07999998</v>
      </c>
      <c r="Q562" s="23">
        <v>307575180.07999998</v>
      </c>
      <c r="R562" s="23">
        <v>11872648.92</v>
      </c>
      <c r="S562" s="23">
        <v>11872648.92</v>
      </c>
      <c r="T562" s="23">
        <v>11872648.920000017</v>
      </c>
      <c r="U562" s="12">
        <f t="shared" si="108"/>
        <v>0.96283384063943656</v>
      </c>
      <c r="V562" s="12">
        <f t="shared" si="109"/>
        <v>0</v>
      </c>
      <c r="W562" s="12">
        <f t="shared" si="106"/>
        <v>0.96283384063943656</v>
      </c>
    </row>
    <row r="563" spans="1:23" ht="100.8" outlineLevel="2" x14ac:dyDescent="0.3">
      <c r="A563" s="10" t="s">
        <v>376</v>
      </c>
      <c r="B563" s="10" t="s">
        <v>388</v>
      </c>
      <c r="C563" s="10" t="s">
        <v>154</v>
      </c>
      <c r="D563" s="10" t="s">
        <v>158</v>
      </c>
      <c r="E563" s="10" t="s">
        <v>52</v>
      </c>
      <c r="F563" s="10" t="s">
        <v>32</v>
      </c>
      <c r="G563" s="10">
        <v>1310</v>
      </c>
      <c r="H563" s="10">
        <v>3420</v>
      </c>
      <c r="I563" s="11" t="s">
        <v>159</v>
      </c>
      <c r="J563" s="11"/>
      <c r="K563" s="23">
        <v>166064156</v>
      </c>
      <c r="L563" s="23">
        <v>166064156</v>
      </c>
      <c r="M563" s="23">
        <v>0</v>
      </c>
      <c r="N563" s="23">
        <v>0</v>
      </c>
      <c r="O563" s="23">
        <v>0</v>
      </c>
      <c r="P563" s="23">
        <v>144990714.53999999</v>
      </c>
      <c r="Q563" s="23">
        <v>144990714.53999999</v>
      </c>
      <c r="R563" s="23">
        <v>21073441.460000001</v>
      </c>
      <c r="S563" s="23">
        <v>21073441.460000001</v>
      </c>
      <c r="T563" s="23">
        <v>21073441.460000008</v>
      </c>
      <c r="U563" s="12">
        <f t="shared" si="108"/>
        <v>0.87310060179392346</v>
      </c>
      <c r="V563" s="12">
        <f t="shared" si="109"/>
        <v>0</v>
      </c>
      <c r="W563" s="12">
        <f t="shared" si="106"/>
        <v>0.87310060179392346</v>
      </c>
    </row>
    <row r="564" spans="1:23" ht="100.8" outlineLevel="2" x14ac:dyDescent="0.3">
      <c r="A564" s="10" t="s">
        <v>376</v>
      </c>
      <c r="B564" s="10" t="s">
        <v>409</v>
      </c>
      <c r="C564" s="10" t="s">
        <v>154</v>
      </c>
      <c r="D564" s="10" t="s">
        <v>158</v>
      </c>
      <c r="E564" s="10" t="s">
        <v>52</v>
      </c>
      <c r="F564" s="10" t="s">
        <v>32</v>
      </c>
      <c r="G564" s="10">
        <v>1310</v>
      </c>
      <c r="H564" s="10">
        <v>3420</v>
      </c>
      <c r="I564" s="11" t="s">
        <v>159</v>
      </c>
      <c r="J564" s="11"/>
      <c r="K564" s="23">
        <v>94402889</v>
      </c>
      <c r="L564" s="23">
        <v>94402889</v>
      </c>
      <c r="M564" s="23">
        <v>0</v>
      </c>
      <c r="N564" s="23">
        <v>0</v>
      </c>
      <c r="O564" s="23">
        <v>0</v>
      </c>
      <c r="P564" s="23">
        <v>71167357.870000005</v>
      </c>
      <c r="Q564" s="23">
        <v>71167357.870000005</v>
      </c>
      <c r="R564" s="23">
        <v>23235531.129999999</v>
      </c>
      <c r="S564" s="23">
        <v>23235531.129999999</v>
      </c>
      <c r="T564" s="23">
        <v>23235531.129999995</v>
      </c>
      <c r="U564" s="12">
        <f t="shared" si="108"/>
        <v>0.75386843161124029</v>
      </c>
      <c r="V564" s="12">
        <f t="shared" si="109"/>
        <v>0</v>
      </c>
      <c r="W564" s="12">
        <f t="shared" si="106"/>
        <v>0.75386843161124029</v>
      </c>
    </row>
    <row r="565" spans="1:23" ht="100.8" outlineLevel="2" x14ac:dyDescent="0.3">
      <c r="A565" s="10" t="s">
        <v>376</v>
      </c>
      <c r="B565" s="10" t="s">
        <v>423</v>
      </c>
      <c r="C565" s="10" t="s">
        <v>154</v>
      </c>
      <c r="D565" s="10" t="s">
        <v>158</v>
      </c>
      <c r="E565" s="10" t="s">
        <v>52</v>
      </c>
      <c r="F565" s="10" t="s">
        <v>32</v>
      </c>
      <c r="G565" s="10">
        <v>1310</v>
      </c>
      <c r="H565" s="10">
        <v>3480</v>
      </c>
      <c r="I565" s="11" t="s">
        <v>159</v>
      </c>
      <c r="J565" s="11"/>
      <c r="K565" s="23">
        <v>44377429</v>
      </c>
      <c r="L565" s="23">
        <v>44377429</v>
      </c>
      <c r="M565" s="23">
        <v>0</v>
      </c>
      <c r="N565" s="23">
        <v>0</v>
      </c>
      <c r="O565" s="23">
        <v>0</v>
      </c>
      <c r="P565" s="23">
        <v>34638203.340000004</v>
      </c>
      <c r="Q565" s="23">
        <v>34638203.340000004</v>
      </c>
      <c r="R565" s="23">
        <v>9739225.6600000001</v>
      </c>
      <c r="S565" s="23">
        <v>9739225.6600000001</v>
      </c>
      <c r="T565" s="23">
        <v>9739225.6599999964</v>
      </c>
      <c r="U565" s="12">
        <f t="shared" si="108"/>
        <v>0.78053650516797635</v>
      </c>
      <c r="V565" s="12">
        <f t="shared" si="109"/>
        <v>0</v>
      </c>
      <c r="W565" s="12">
        <f t="shared" si="106"/>
        <v>0.78053650516797635</v>
      </c>
    </row>
    <row r="566" spans="1:23" ht="100.8" outlineLevel="2" x14ac:dyDescent="0.3">
      <c r="A566" s="10" t="s">
        <v>376</v>
      </c>
      <c r="B566" s="10" t="s">
        <v>439</v>
      </c>
      <c r="C566" s="10" t="s">
        <v>154</v>
      </c>
      <c r="D566" s="10" t="s">
        <v>158</v>
      </c>
      <c r="E566" s="10" t="s">
        <v>52</v>
      </c>
      <c r="F566" s="10" t="s">
        <v>32</v>
      </c>
      <c r="G566" s="10">
        <v>1310</v>
      </c>
      <c r="H566" s="10">
        <v>3480</v>
      </c>
      <c r="I566" s="11" t="s">
        <v>159</v>
      </c>
      <c r="J566" s="11"/>
      <c r="K566" s="23">
        <v>30237661</v>
      </c>
      <c r="L566" s="23">
        <v>30237661</v>
      </c>
      <c r="M566" s="23">
        <v>0</v>
      </c>
      <c r="N566" s="23">
        <v>0</v>
      </c>
      <c r="O566" s="23">
        <v>0</v>
      </c>
      <c r="P566" s="23">
        <v>22122140.710000001</v>
      </c>
      <c r="Q566" s="23">
        <v>22122140.710000001</v>
      </c>
      <c r="R566" s="23">
        <v>8115520.29</v>
      </c>
      <c r="S566" s="23">
        <v>8115520.29</v>
      </c>
      <c r="T566" s="23">
        <v>8115520.2899999991</v>
      </c>
      <c r="U566" s="12">
        <f t="shared" si="108"/>
        <v>0.73160886055306995</v>
      </c>
      <c r="V566" s="12">
        <f t="shared" si="109"/>
        <v>0</v>
      </c>
      <c r="W566" s="12">
        <f t="shared" si="106"/>
        <v>0.73160886055306995</v>
      </c>
    </row>
    <row r="567" spans="1:23" ht="158.4" outlineLevel="2" x14ac:dyDescent="0.3">
      <c r="A567" s="10" t="s">
        <v>376</v>
      </c>
      <c r="B567" s="10" t="s">
        <v>423</v>
      </c>
      <c r="C567" s="10" t="s">
        <v>154</v>
      </c>
      <c r="D567" s="10" t="s">
        <v>158</v>
      </c>
      <c r="E567" s="10" t="s">
        <v>424</v>
      </c>
      <c r="F567" s="10" t="s">
        <v>32</v>
      </c>
      <c r="G567" s="10">
        <v>1310</v>
      </c>
      <c r="H567" s="10">
        <v>3480</v>
      </c>
      <c r="I567" s="11" t="s">
        <v>425</v>
      </c>
      <c r="J567" s="11"/>
      <c r="K567" s="23">
        <v>244556724</v>
      </c>
      <c r="L567" s="23">
        <v>244556724</v>
      </c>
      <c r="M567" s="23">
        <v>0</v>
      </c>
      <c r="N567" s="23">
        <v>0</v>
      </c>
      <c r="O567" s="23">
        <v>0</v>
      </c>
      <c r="P567" s="23">
        <v>244556724</v>
      </c>
      <c r="Q567" s="23">
        <v>244556724</v>
      </c>
      <c r="R567" s="23">
        <v>0</v>
      </c>
      <c r="S567" s="23">
        <v>0</v>
      </c>
      <c r="T567" s="23">
        <v>0</v>
      </c>
      <c r="U567" s="12">
        <f t="shared" si="108"/>
        <v>1</v>
      </c>
      <c r="V567" s="12">
        <f t="shared" si="109"/>
        <v>0</v>
      </c>
      <c r="W567" s="12">
        <f t="shared" si="106"/>
        <v>1</v>
      </c>
    </row>
    <row r="568" spans="1:23" ht="86.4" outlineLevel="2" x14ac:dyDescent="0.3">
      <c r="A568" s="10" t="s">
        <v>28</v>
      </c>
      <c r="B568" s="10" t="s">
        <v>29</v>
      </c>
      <c r="C568" s="10" t="s">
        <v>154</v>
      </c>
      <c r="D568" s="10" t="s">
        <v>158</v>
      </c>
      <c r="E568" s="10" t="s">
        <v>160</v>
      </c>
      <c r="F568" s="10" t="s">
        <v>32</v>
      </c>
      <c r="G568" s="10">
        <v>1310</v>
      </c>
      <c r="H568" s="10">
        <v>3480</v>
      </c>
      <c r="I568" s="11" t="s">
        <v>161</v>
      </c>
      <c r="J568" s="11"/>
      <c r="K568" s="23">
        <v>15012292</v>
      </c>
      <c r="L568" s="23">
        <v>15012292</v>
      </c>
      <c r="M568" s="23">
        <v>0</v>
      </c>
      <c r="N568" s="23">
        <v>0</v>
      </c>
      <c r="O568" s="23">
        <v>0</v>
      </c>
      <c r="P568" s="23">
        <v>13751878.34</v>
      </c>
      <c r="Q568" s="23">
        <v>13751878.34</v>
      </c>
      <c r="R568" s="23">
        <v>1260413.6599999999</v>
      </c>
      <c r="S568" s="23">
        <v>1260413.6599999999</v>
      </c>
      <c r="T568" s="23">
        <v>1260413.6600000001</v>
      </c>
      <c r="U568" s="12">
        <f t="shared" si="108"/>
        <v>0.91604122408490318</v>
      </c>
      <c r="V568" s="12">
        <f t="shared" si="109"/>
        <v>0</v>
      </c>
      <c r="W568" s="12">
        <f t="shared" si="106"/>
        <v>0.91604122408490318</v>
      </c>
    </row>
    <row r="569" spans="1:23" ht="86.4" outlineLevel="2" x14ac:dyDescent="0.3">
      <c r="A569" s="10" t="s">
        <v>217</v>
      </c>
      <c r="B569" s="10" t="s">
        <v>29</v>
      </c>
      <c r="C569" s="10" t="s">
        <v>154</v>
      </c>
      <c r="D569" s="10" t="s">
        <v>158</v>
      </c>
      <c r="E569" s="10" t="s">
        <v>160</v>
      </c>
      <c r="F569" s="10" t="s">
        <v>32</v>
      </c>
      <c r="G569" s="10">
        <v>1310</v>
      </c>
      <c r="H569" s="10">
        <v>3480</v>
      </c>
      <c r="I569" s="11" t="s">
        <v>161</v>
      </c>
      <c r="J569" s="11"/>
      <c r="K569" s="23">
        <v>22898211</v>
      </c>
      <c r="L569" s="23">
        <v>22898211</v>
      </c>
      <c r="M569" s="23">
        <v>0</v>
      </c>
      <c r="N569" s="23">
        <v>0</v>
      </c>
      <c r="O569" s="23">
        <v>0</v>
      </c>
      <c r="P569" s="23">
        <v>20645864.84</v>
      </c>
      <c r="Q569" s="23">
        <v>20645864.84</v>
      </c>
      <c r="R569" s="23">
        <v>2252346.16</v>
      </c>
      <c r="S569" s="23">
        <v>2252346.16</v>
      </c>
      <c r="T569" s="23">
        <v>2252346.16</v>
      </c>
      <c r="U569" s="12">
        <f t="shared" si="108"/>
        <v>0.90163658811598857</v>
      </c>
      <c r="V569" s="12">
        <f t="shared" si="109"/>
        <v>0</v>
      </c>
      <c r="W569" s="12">
        <f t="shared" si="106"/>
        <v>0.90163658811598857</v>
      </c>
    </row>
    <row r="570" spans="1:23" ht="86.4" outlineLevel="2" x14ac:dyDescent="0.3">
      <c r="A570" s="10" t="s">
        <v>273</v>
      </c>
      <c r="B570" s="10" t="s">
        <v>29</v>
      </c>
      <c r="C570" s="10" t="s">
        <v>154</v>
      </c>
      <c r="D570" s="10" t="s">
        <v>158</v>
      </c>
      <c r="E570" s="10" t="s">
        <v>160</v>
      </c>
      <c r="F570" s="10" t="s">
        <v>32</v>
      </c>
      <c r="G570" s="10">
        <v>1310</v>
      </c>
      <c r="H570" s="10">
        <v>3480</v>
      </c>
      <c r="I570" s="11" t="s">
        <v>161</v>
      </c>
      <c r="J570" s="11"/>
      <c r="K570" s="23">
        <v>15978183</v>
      </c>
      <c r="L570" s="23">
        <v>15978183</v>
      </c>
      <c r="M570" s="23">
        <v>0</v>
      </c>
      <c r="N570" s="23">
        <v>0</v>
      </c>
      <c r="O570" s="23">
        <v>0</v>
      </c>
      <c r="P570" s="23">
        <v>14777183.83</v>
      </c>
      <c r="Q570" s="23">
        <v>14777183.83</v>
      </c>
      <c r="R570" s="23">
        <v>1200999.17</v>
      </c>
      <c r="S570" s="23">
        <v>1200999.17</v>
      </c>
      <c r="T570" s="23">
        <v>1200999.17</v>
      </c>
      <c r="U570" s="12">
        <f t="shared" si="108"/>
        <v>0.92483505978120295</v>
      </c>
      <c r="V570" s="12">
        <f t="shared" si="109"/>
        <v>0</v>
      </c>
      <c r="W570" s="12">
        <f t="shared" si="106"/>
        <v>0.92483505978120295</v>
      </c>
    </row>
    <row r="571" spans="1:23" ht="100.8" outlineLevel="2" x14ac:dyDescent="0.3">
      <c r="A571" s="10" t="s">
        <v>287</v>
      </c>
      <c r="B571" s="10" t="s">
        <v>29</v>
      </c>
      <c r="C571" s="10" t="s">
        <v>154</v>
      </c>
      <c r="D571" s="10" t="s">
        <v>158</v>
      </c>
      <c r="E571" s="10" t="s">
        <v>160</v>
      </c>
      <c r="F571" s="10">
        <v>280</v>
      </c>
      <c r="G571" s="10">
        <v>1310</v>
      </c>
      <c r="H571" s="10">
        <v>3480</v>
      </c>
      <c r="I571" s="11" t="s">
        <v>159</v>
      </c>
      <c r="J571" s="11"/>
      <c r="K571" s="23">
        <v>249492</v>
      </c>
      <c r="L571" s="23">
        <v>249492</v>
      </c>
      <c r="M571" s="23">
        <v>0</v>
      </c>
      <c r="N571" s="23">
        <v>0</v>
      </c>
      <c r="O571" s="23">
        <v>0</v>
      </c>
      <c r="P571" s="23">
        <v>0</v>
      </c>
      <c r="Q571" s="23">
        <v>0</v>
      </c>
      <c r="R571" s="23">
        <v>249492</v>
      </c>
      <c r="S571" s="23">
        <v>249492</v>
      </c>
      <c r="T571" s="23">
        <v>249492</v>
      </c>
      <c r="U571" s="12">
        <f t="shared" si="108"/>
        <v>0</v>
      </c>
      <c r="V571" s="12">
        <f t="shared" si="109"/>
        <v>0</v>
      </c>
      <c r="W571" s="12">
        <f t="shared" si="106"/>
        <v>0</v>
      </c>
    </row>
    <row r="572" spans="1:23" ht="86.4" outlineLevel="2" x14ac:dyDescent="0.3">
      <c r="A572" s="10" t="s">
        <v>287</v>
      </c>
      <c r="B572" s="10" t="s">
        <v>29</v>
      </c>
      <c r="C572" s="10" t="s">
        <v>154</v>
      </c>
      <c r="D572" s="10" t="s">
        <v>158</v>
      </c>
      <c r="E572" s="10" t="s">
        <v>160</v>
      </c>
      <c r="F572" s="10" t="s">
        <v>32</v>
      </c>
      <c r="G572" s="10">
        <v>1310</v>
      </c>
      <c r="H572" s="10">
        <v>3480</v>
      </c>
      <c r="I572" s="11" t="s">
        <v>161</v>
      </c>
      <c r="J572" s="11"/>
      <c r="K572" s="23">
        <v>3585743</v>
      </c>
      <c r="L572" s="23">
        <v>3585743</v>
      </c>
      <c r="M572" s="23">
        <v>0</v>
      </c>
      <c r="N572" s="23">
        <v>0</v>
      </c>
      <c r="O572" s="23">
        <v>0</v>
      </c>
      <c r="P572" s="23">
        <v>3478800.2</v>
      </c>
      <c r="Q572" s="23">
        <v>3478800.2</v>
      </c>
      <c r="R572" s="23">
        <v>106942.8</v>
      </c>
      <c r="S572" s="23">
        <v>106942.8</v>
      </c>
      <c r="T572" s="23">
        <v>106942.79999999981</v>
      </c>
      <c r="U572" s="12">
        <f t="shared" si="108"/>
        <v>0.97017555357425234</v>
      </c>
      <c r="V572" s="12">
        <f t="shared" si="109"/>
        <v>0</v>
      </c>
      <c r="W572" s="12">
        <f t="shared" si="106"/>
        <v>0.97017555357425234</v>
      </c>
    </row>
    <row r="573" spans="1:23" ht="86.4" outlineLevel="2" x14ac:dyDescent="0.3">
      <c r="A573" s="10" t="s">
        <v>301</v>
      </c>
      <c r="B573" s="10" t="s">
        <v>29</v>
      </c>
      <c r="C573" s="10" t="s">
        <v>154</v>
      </c>
      <c r="D573" s="10" t="s">
        <v>158</v>
      </c>
      <c r="E573" s="10" t="s">
        <v>160</v>
      </c>
      <c r="F573" s="10" t="s">
        <v>32</v>
      </c>
      <c r="G573" s="10">
        <v>1310</v>
      </c>
      <c r="H573" s="10">
        <v>3480</v>
      </c>
      <c r="I573" s="11" t="s">
        <v>161</v>
      </c>
      <c r="J573" s="11"/>
      <c r="K573" s="23">
        <v>11972437</v>
      </c>
      <c r="L573" s="23">
        <v>11972437</v>
      </c>
      <c r="M573" s="23">
        <v>0</v>
      </c>
      <c r="N573" s="23">
        <v>0</v>
      </c>
      <c r="O573" s="23">
        <v>0</v>
      </c>
      <c r="P573" s="23">
        <v>11140110.220000001</v>
      </c>
      <c r="Q573" s="23">
        <v>11140110.220000001</v>
      </c>
      <c r="R573" s="23">
        <v>832326.78</v>
      </c>
      <c r="S573" s="23">
        <v>832326.78</v>
      </c>
      <c r="T573" s="23">
        <v>832326.77999999933</v>
      </c>
      <c r="U573" s="12">
        <f t="shared" si="108"/>
        <v>0.93047975278550232</v>
      </c>
      <c r="V573" s="12">
        <f t="shared" si="109"/>
        <v>0</v>
      </c>
      <c r="W573" s="12">
        <f t="shared" si="106"/>
        <v>0.93047975278550232</v>
      </c>
    </row>
    <row r="574" spans="1:23" ht="86.4" outlineLevel="2" x14ac:dyDescent="0.3">
      <c r="A574" s="10" t="s">
        <v>317</v>
      </c>
      <c r="B574" s="10" t="s">
        <v>29</v>
      </c>
      <c r="C574" s="10" t="s">
        <v>154</v>
      </c>
      <c r="D574" s="10" t="s">
        <v>158</v>
      </c>
      <c r="E574" s="10" t="s">
        <v>160</v>
      </c>
      <c r="F574" s="10" t="s">
        <v>32</v>
      </c>
      <c r="G574" s="10">
        <v>1310</v>
      </c>
      <c r="H574" s="10">
        <v>3480</v>
      </c>
      <c r="I574" s="11" t="s">
        <v>161</v>
      </c>
      <c r="J574" s="11"/>
      <c r="K574" s="23">
        <v>3080991</v>
      </c>
      <c r="L574" s="23">
        <v>3080991</v>
      </c>
      <c r="M574" s="23">
        <v>0</v>
      </c>
      <c r="N574" s="23">
        <v>0</v>
      </c>
      <c r="O574" s="23">
        <v>0</v>
      </c>
      <c r="P574" s="23">
        <v>2741513.4</v>
      </c>
      <c r="Q574" s="23">
        <v>2741513.4</v>
      </c>
      <c r="R574" s="23">
        <v>339477.6</v>
      </c>
      <c r="S574" s="23">
        <v>339477.6</v>
      </c>
      <c r="T574" s="23">
        <v>339477.60000000009</v>
      </c>
      <c r="U574" s="12">
        <f t="shared" si="108"/>
        <v>0.88981545223598513</v>
      </c>
      <c r="V574" s="12">
        <f t="shared" si="109"/>
        <v>0</v>
      </c>
      <c r="W574" s="12">
        <f t="shared" si="106"/>
        <v>0.88981545223598513</v>
      </c>
    </row>
    <row r="575" spans="1:23" ht="86.4" outlineLevel="2" x14ac:dyDescent="0.3">
      <c r="A575" s="10" t="s">
        <v>323</v>
      </c>
      <c r="B575" s="10" t="s">
        <v>29</v>
      </c>
      <c r="C575" s="10" t="s">
        <v>154</v>
      </c>
      <c r="D575" s="10" t="s">
        <v>158</v>
      </c>
      <c r="E575" s="10" t="s">
        <v>160</v>
      </c>
      <c r="F575" s="10" t="s">
        <v>32</v>
      </c>
      <c r="G575" s="10">
        <v>1310</v>
      </c>
      <c r="H575" s="10">
        <v>3480</v>
      </c>
      <c r="I575" s="11" t="s">
        <v>161</v>
      </c>
      <c r="J575" s="11"/>
      <c r="K575" s="23">
        <v>51891134</v>
      </c>
      <c r="L575" s="23">
        <v>51891134</v>
      </c>
      <c r="M575" s="23">
        <v>0</v>
      </c>
      <c r="N575" s="23">
        <v>0</v>
      </c>
      <c r="O575" s="23">
        <v>0</v>
      </c>
      <c r="P575" s="23">
        <v>49568142.299999997</v>
      </c>
      <c r="Q575" s="23">
        <v>49568142.299999997</v>
      </c>
      <c r="R575" s="23">
        <v>2322991.7000000002</v>
      </c>
      <c r="S575" s="23">
        <v>2322991.7000000002</v>
      </c>
      <c r="T575" s="23">
        <v>2322991.700000003</v>
      </c>
      <c r="U575" s="12">
        <f t="shared" si="108"/>
        <v>0.95523336028848393</v>
      </c>
      <c r="V575" s="12">
        <f t="shared" si="109"/>
        <v>0</v>
      </c>
      <c r="W575" s="12">
        <f t="shared" si="106"/>
        <v>0.95523336028848393</v>
      </c>
    </row>
    <row r="576" spans="1:23" ht="100.8" outlineLevel="2" x14ac:dyDescent="0.3">
      <c r="A576" s="10" t="s">
        <v>339</v>
      </c>
      <c r="B576" s="10" t="s">
        <v>29</v>
      </c>
      <c r="C576" s="10" t="s">
        <v>154</v>
      </c>
      <c r="D576" s="10" t="s">
        <v>158</v>
      </c>
      <c r="E576" s="10" t="s">
        <v>160</v>
      </c>
      <c r="F576" s="10" t="s">
        <v>32</v>
      </c>
      <c r="G576" s="10">
        <v>1310</v>
      </c>
      <c r="H576" s="10">
        <v>3460</v>
      </c>
      <c r="I576" s="11" t="s">
        <v>358</v>
      </c>
      <c r="J576" s="11"/>
      <c r="K576" s="23">
        <v>1561956</v>
      </c>
      <c r="L576" s="23">
        <v>1561956</v>
      </c>
      <c r="M576" s="23">
        <v>0</v>
      </c>
      <c r="N576" s="23">
        <v>0</v>
      </c>
      <c r="O576" s="23">
        <v>0</v>
      </c>
      <c r="P576" s="23">
        <v>1449716.84</v>
      </c>
      <c r="Q576" s="23">
        <v>1449716.84</v>
      </c>
      <c r="R576" s="23">
        <v>112239.16</v>
      </c>
      <c r="S576" s="23">
        <v>112239.16</v>
      </c>
      <c r="T576" s="23">
        <v>112239.15999999992</v>
      </c>
      <c r="U576" s="12">
        <f t="shared" si="108"/>
        <v>0.92814191949068992</v>
      </c>
      <c r="V576" s="12">
        <f t="shared" si="109"/>
        <v>0</v>
      </c>
      <c r="W576" s="12">
        <f t="shared" si="106"/>
        <v>0.92814191949068992</v>
      </c>
    </row>
    <row r="577" spans="1:23" ht="86.4" outlineLevel="2" x14ac:dyDescent="0.3">
      <c r="A577" s="10" t="s">
        <v>376</v>
      </c>
      <c r="B577" s="10" t="s">
        <v>377</v>
      </c>
      <c r="C577" s="10" t="s">
        <v>154</v>
      </c>
      <c r="D577" s="10" t="s">
        <v>158</v>
      </c>
      <c r="E577" s="10" t="s">
        <v>160</v>
      </c>
      <c r="F577" s="10" t="s">
        <v>32</v>
      </c>
      <c r="G577" s="10">
        <v>1310</v>
      </c>
      <c r="H577" s="10">
        <v>3410</v>
      </c>
      <c r="I577" s="11" t="s">
        <v>161</v>
      </c>
      <c r="J577" s="11"/>
      <c r="K577" s="23">
        <v>1219529610</v>
      </c>
      <c r="L577" s="23">
        <v>1219529610</v>
      </c>
      <c r="M577" s="23">
        <v>0</v>
      </c>
      <c r="N577" s="23">
        <v>0</v>
      </c>
      <c r="O577" s="23">
        <v>0</v>
      </c>
      <c r="P577" s="23">
        <v>1154707442.55</v>
      </c>
      <c r="Q577" s="23">
        <v>1154707442.55</v>
      </c>
      <c r="R577" s="23">
        <v>64822167.450000003</v>
      </c>
      <c r="S577" s="23">
        <v>64822167.450000003</v>
      </c>
      <c r="T577" s="23">
        <v>64822167.450000048</v>
      </c>
      <c r="U577" s="12">
        <f t="shared" si="108"/>
        <v>0.94684658173244352</v>
      </c>
      <c r="V577" s="12">
        <f t="shared" si="109"/>
        <v>0</v>
      </c>
      <c r="W577" s="12">
        <f t="shared" si="106"/>
        <v>0.94684658173244352</v>
      </c>
    </row>
    <row r="578" spans="1:23" ht="86.4" outlineLevel="2" x14ac:dyDescent="0.3">
      <c r="A578" s="10" t="s">
        <v>376</v>
      </c>
      <c r="B578" s="10" t="s">
        <v>388</v>
      </c>
      <c r="C578" s="10" t="s">
        <v>154</v>
      </c>
      <c r="D578" s="10" t="s">
        <v>158</v>
      </c>
      <c r="E578" s="10" t="s">
        <v>160</v>
      </c>
      <c r="F578" s="10" t="s">
        <v>32</v>
      </c>
      <c r="G578" s="10">
        <v>1310</v>
      </c>
      <c r="H578" s="10">
        <v>3420</v>
      </c>
      <c r="I578" s="11" t="s">
        <v>161</v>
      </c>
      <c r="J578" s="11"/>
      <c r="K578" s="23">
        <v>577787507</v>
      </c>
      <c r="L578" s="23">
        <v>577787507</v>
      </c>
      <c r="M578" s="23">
        <v>0</v>
      </c>
      <c r="N578" s="23">
        <v>0</v>
      </c>
      <c r="O578" s="23">
        <v>0</v>
      </c>
      <c r="P578" s="23">
        <v>537515071.10000002</v>
      </c>
      <c r="Q578" s="23">
        <v>537515071.10000002</v>
      </c>
      <c r="R578" s="23">
        <v>40272435.899999999</v>
      </c>
      <c r="S578" s="23">
        <v>40272435.899999999</v>
      </c>
      <c r="T578" s="23">
        <v>40272435.899999976</v>
      </c>
      <c r="U578" s="12">
        <f t="shared" si="108"/>
        <v>0.930298880795981</v>
      </c>
      <c r="V578" s="12">
        <f t="shared" si="109"/>
        <v>0</v>
      </c>
      <c r="W578" s="12">
        <f t="shared" si="106"/>
        <v>0.930298880795981</v>
      </c>
    </row>
    <row r="579" spans="1:23" ht="86.4" outlineLevel="2" x14ac:dyDescent="0.3">
      <c r="A579" s="10" t="s">
        <v>376</v>
      </c>
      <c r="B579" s="10" t="s">
        <v>409</v>
      </c>
      <c r="C579" s="10" t="s">
        <v>154</v>
      </c>
      <c r="D579" s="10" t="s">
        <v>158</v>
      </c>
      <c r="E579" s="10" t="s">
        <v>160</v>
      </c>
      <c r="F579" s="10" t="s">
        <v>32</v>
      </c>
      <c r="G579" s="10">
        <v>1310</v>
      </c>
      <c r="H579" s="10">
        <v>3420</v>
      </c>
      <c r="I579" s="11" t="s">
        <v>161</v>
      </c>
      <c r="J579" s="11"/>
      <c r="K579" s="23">
        <v>333447801</v>
      </c>
      <c r="L579" s="23">
        <v>333447801</v>
      </c>
      <c r="M579" s="23">
        <v>0</v>
      </c>
      <c r="N579" s="23">
        <v>0</v>
      </c>
      <c r="O579" s="23">
        <v>0</v>
      </c>
      <c r="P579" s="23">
        <v>304203404.26999998</v>
      </c>
      <c r="Q579" s="23">
        <v>304203404.26999998</v>
      </c>
      <c r="R579" s="23">
        <v>29244396.73</v>
      </c>
      <c r="S579" s="23">
        <v>29244396.73</v>
      </c>
      <c r="T579" s="23">
        <v>29244396.730000019</v>
      </c>
      <c r="U579" s="12">
        <f t="shared" si="108"/>
        <v>0.9122969273082715</v>
      </c>
      <c r="V579" s="12">
        <f t="shared" si="109"/>
        <v>0</v>
      </c>
      <c r="W579" s="12">
        <f t="shared" si="106"/>
        <v>0.9122969273082715</v>
      </c>
    </row>
    <row r="580" spans="1:23" ht="86.4" outlineLevel="2" x14ac:dyDescent="0.3">
      <c r="A580" s="10" t="s">
        <v>376</v>
      </c>
      <c r="B580" s="10" t="s">
        <v>423</v>
      </c>
      <c r="C580" s="10" t="s">
        <v>154</v>
      </c>
      <c r="D580" s="10" t="s">
        <v>158</v>
      </c>
      <c r="E580" s="10" t="s">
        <v>160</v>
      </c>
      <c r="F580" s="10" t="s">
        <v>32</v>
      </c>
      <c r="G580" s="10">
        <v>1310</v>
      </c>
      <c r="H580" s="10">
        <v>3480</v>
      </c>
      <c r="I580" s="11" t="s">
        <v>161</v>
      </c>
      <c r="J580" s="11"/>
      <c r="K580" s="23">
        <v>248149050</v>
      </c>
      <c r="L580" s="23">
        <v>248149050</v>
      </c>
      <c r="M580" s="23">
        <v>0</v>
      </c>
      <c r="N580" s="23">
        <v>0</v>
      </c>
      <c r="O580" s="23">
        <v>0</v>
      </c>
      <c r="P580" s="23">
        <v>222315886.69999999</v>
      </c>
      <c r="Q580" s="23">
        <v>222315886.69999999</v>
      </c>
      <c r="R580" s="23">
        <v>25833163.300000001</v>
      </c>
      <c r="S580" s="23">
        <v>25833163.300000001</v>
      </c>
      <c r="T580" s="23">
        <v>25833163.300000012</v>
      </c>
      <c r="U580" s="12">
        <f t="shared" si="108"/>
        <v>0.89589658594300481</v>
      </c>
      <c r="V580" s="12">
        <f t="shared" si="109"/>
        <v>0</v>
      </c>
      <c r="W580" s="12">
        <f t="shared" si="106"/>
        <v>0.89589658594300481</v>
      </c>
    </row>
    <row r="581" spans="1:23" ht="86.4" outlineLevel="2" x14ac:dyDescent="0.3">
      <c r="A581" s="10" t="s">
        <v>376</v>
      </c>
      <c r="B581" s="10" t="s">
        <v>439</v>
      </c>
      <c r="C581" s="10" t="s">
        <v>154</v>
      </c>
      <c r="D581" s="10" t="s">
        <v>158</v>
      </c>
      <c r="E581" s="10" t="s">
        <v>160</v>
      </c>
      <c r="F581" s="10" t="s">
        <v>32</v>
      </c>
      <c r="G581" s="10">
        <v>1310</v>
      </c>
      <c r="H581" s="10">
        <v>3480</v>
      </c>
      <c r="I581" s="11" t="s">
        <v>161</v>
      </c>
      <c r="J581" s="11"/>
      <c r="K581" s="23">
        <v>133131855</v>
      </c>
      <c r="L581" s="23">
        <v>133131855</v>
      </c>
      <c r="M581" s="23">
        <v>0</v>
      </c>
      <c r="N581" s="23">
        <v>0</v>
      </c>
      <c r="O581" s="23">
        <v>0</v>
      </c>
      <c r="P581" s="23">
        <v>121145244.64</v>
      </c>
      <c r="Q581" s="23">
        <v>121145244.64</v>
      </c>
      <c r="R581" s="23">
        <v>11986610.359999999</v>
      </c>
      <c r="S581" s="23">
        <v>11986610.359999999</v>
      </c>
      <c r="T581" s="23">
        <v>11986610.359999999</v>
      </c>
      <c r="U581" s="12">
        <f t="shared" si="108"/>
        <v>0.90996437058583768</v>
      </c>
      <c r="V581" s="12">
        <f t="shared" si="109"/>
        <v>0</v>
      </c>
      <c r="W581" s="12">
        <f t="shared" si="106"/>
        <v>0.90996437058583768</v>
      </c>
    </row>
    <row r="582" spans="1:23" ht="129.6" outlineLevel="2" x14ac:dyDescent="0.3">
      <c r="A582" s="10" t="s">
        <v>273</v>
      </c>
      <c r="B582" s="10" t="s">
        <v>29</v>
      </c>
      <c r="C582" s="10" t="s">
        <v>154</v>
      </c>
      <c r="D582" s="10" t="s">
        <v>158</v>
      </c>
      <c r="E582" s="10" t="s">
        <v>279</v>
      </c>
      <c r="F582" s="10" t="s">
        <v>32</v>
      </c>
      <c r="G582" s="10">
        <v>1310</v>
      </c>
      <c r="H582" s="10">
        <v>3480</v>
      </c>
      <c r="I582" s="11" t="s">
        <v>280</v>
      </c>
      <c r="J582" s="11"/>
      <c r="K582" s="23">
        <v>1200000000</v>
      </c>
      <c r="L582" s="23">
        <v>1200000000</v>
      </c>
      <c r="M582" s="23">
        <v>0</v>
      </c>
      <c r="N582" s="23">
        <v>0</v>
      </c>
      <c r="O582" s="23">
        <v>0</v>
      </c>
      <c r="P582" s="23">
        <v>1196817671.3299999</v>
      </c>
      <c r="Q582" s="23">
        <v>1196817671.3299999</v>
      </c>
      <c r="R582" s="23">
        <v>3182328.67</v>
      </c>
      <c r="S582" s="23">
        <v>3182328.67</v>
      </c>
      <c r="T582" s="23">
        <v>3182328.6700000763</v>
      </c>
      <c r="U582" s="12">
        <f t="shared" si="108"/>
        <v>0.9973480594416666</v>
      </c>
      <c r="V582" s="12">
        <f t="shared" si="109"/>
        <v>0</v>
      </c>
      <c r="W582" s="12">
        <f t="shared" si="106"/>
        <v>0.9973480594416666</v>
      </c>
    </row>
    <row r="583" spans="1:23" ht="100.8" outlineLevel="2" x14ac:dyDescent="0.3">
      <c r="A583" s="10" t="s">
        <v>217</v>
      </c>
      <c r="B583" s="10" t="s">
        <v>29</v>
      </c>
      <c r="C583" s="10" t="s">
        <v>154</v>
      </c>
      <c r="D583" s="10" t="s">
        <v>158</v>
      </c>
      <c r="E583" s="10" t="s">
        <v>191</v>
      </c>
      <c r="F583" s="10" t="s">
        <v>32</v>
      </c>
      <c r="G583" s="10">
        <v>1310</v>
      </c>
      <c r="H583" s="10">
        <v>3480</v>
      </c>
      <c r="I583" s="11" t="s">
        <v>268</v>
      </c>
      <c r="J583" s="11"/>
      <c r="K583" s="23">
        <v>5918480000</v>
      </c>
      <c r="L583" s="23">
        <v>5918480000</v>
      </c>
      <c r="M583" s="23">
        <v>0</v>
      </c>
      <c r="N583" s="23">
        <v>0</v>
      </c>
      <c r="O583" s="23">
        <v>0</v>
      </c>
      <c r="P583" s="23">
        <v>5831736844.1700001</v>
      </c>
      <c r="Q583" s="23">
        <v>5831736844.1700001</v>
      </c>
      <c r="R583" s="23">
        <v>86743155.829999998</v>
      </c>
      <c r="S583" s="23">
        <v>86743155.829999998</v>
      </c>
      <c r="T583" s="23">
        <v>86743155.829999924</v>
      </c>
      <c r="U583" s="12">
        <f t="shared" si="108"/>
        <v>0.98534367678356605</v>
      </c>
      <c r="V583" s="12">
        <f t="shared" si="109"/>
        <v>0</v>
      </c>
      <c r="W583" s="12">
        <f t="shared" si="106"/>
        <v>0.98534367678356605</v>
      </c>
    </row>
    <row r="584" spans="1:23" ht="129.6" outlineLevel="2" x14ac:dyDescent="0.3">
      <c r="A584" s="10" t="s">
        <v>376</v>
      </c>
      <c r="B584" s="10" t="s">
        <v>377</v>
      </c>
      <c r="C584" s="10" t="s">
        <v>154</v>
      </c>
      <c r="D584" s="10" t="s">
        <v>158</v>
      </c>
      <c r="E584" s="10" t="s">
        <v>191</v>
      </c>
      <c r="F584" s="10" t="s">
        <v>32</v>
      </c>
      <c r="G584" s="10">
        <v>1310</v>
      </c>
      <c r="H584" s="10">
        <v>3410</v>
      </c>
      <c r="I584" s="11" t="s">
        <v>380</v>
      </c>
      <c r="J584" s="11"/>
      <c r="K584" s="23">
        <v>243067175</v>
      </c>
      <c r="L584" s="23">
        <v>243067175</v>
      </c>
      <c r="M584" s="23">
        <v>0</v>
      </c>
      <c r="N584" s="23">
        <v>0</v>
      </c>
      <c r="O584" s="23">
        <v>0</v>
      </c>
      <c r="P584" s="23">
        <v>243067175</v>
      </c>
      <c r="Q584" s="23">
        <v>243067175</v>
      </c>
      <c r="R584" s="23">
        <v>0</v>
      </c>
      <c r="S584" s="23">
        <v>0</v>
      </c>
      <c r="T584" s="23">
        <v>0</v>
      </c>
      <c r="U584" s="12">
        <f t="shared" si="108"/>
        <v>1</v>
      </c>
      <c r="V584" s="12">
        <f t="shared" si="109"/>
        <v>0</v>
      </c>
      <c r="W584" s="12">
        <f t="shared" si="106"/>
        <v>1</v>
      </c>
    </row>
    <row r="585" spans="1:23" ht="158.4" outlineLevel="2" x14ac:dyDescent="0.3">
      <c r="A585" s="10" t="s">
        <v>376</v>
      </c>
      <c r="B585" s="10" t="s">
        <v>409</v>
      </c>
      <c r="C585" s="10" t="s">
        <v>154</v>
      </c>
      <c r="D585" s="10" t="s">
        <v>158</v>
      </c>
      <c r="E585" s="10" t="s">
        <v>191</v>
      </c>
      <c r="F585" s="10">
        <v>280</v>
      </c>
      <c r="G585" s="10">
        <v>1310</v>
      </c>
      <c r="H585" s="10">
        <v>3420</v>
      </c>
      <c r="I585" s="11" t="s">
        <v>410</v>
      </c>
      <c r="J585" s="11"/>
      <c r="K585" s="23">
        <v>2698436288</v>
      </c>
      <c r="L585" s="23">
        <v>2698436288</v>
      </c>
      <c r="M585" s="23">
        <v>0</v>
      </c>
      <c r="N585" s="23">
        <v>0</v>
      </c>
      <c r="O585" s="23">
        <v>0</v>
      </c>
      <c r="P585" s="23">
        <v>0</v>
      </c>
      <c r="Q585" s="23">
        <v>0</v>
      </c>
      <c r="R585" s="23">
        <v>2698436288</v>
      </c>
      <c r="S585" s="23">
        <v>2698436288</v>
      </c>
      <c r="T585" s="23">
        <v>2698436288</v>
      </c>
      <c r="U585" s="12">
        <f t="shared" si="108"/>
        <v>0</v>
      </c>
      <c r="V585" s="12">
        <f t="shared" si="109"/>
        <v>0</v>
      </c>
      <c r="W585" s="12">
        <f t="shared" si="106"/>
        <v>0</v>
      </c>
    </row>
    <row r="586" spans="1:23" ht="158.4" outlineLevel="2" x14ac:dyDescent="0.3">
      <c r="A586" s="10" t="s">
        <v>376</v>
      </c>
      <c r="B586" s="10" t="s">
        <v>409</v>
      </c>
      <c r="C586" s="10" t="s">
        <v>154</v>
      </c>
      <c r="D586" s="10" t="s">
        <v>158</v>
      </c>
      <c r="E586" s="10" t="s">
        <v>191</v>
      </c>
      <c r="F586" s="10" t="s">
        <v>32</v>
      </c>
      <c r="G586" s="10">
        <v>1310</v>
      </c>
      <c r="H586" s="10">
        <v>3420</v>
      </c>
      <c r="I586" s="11" t="s">
        <v>410</v>
      </c>
      <c r="J586" s="11"/>
      <c r="K586" s="23">
        <v>50000000</v>
      </c>
      <c r="L586" s="23">
        <v>50000000</v>
      </c>
      <c r="M586" s="23">
        <v>0</v>
      </c>
      <c r="N586" s="23">
        <v>0</v>
      </c>
      <c r="O586" s="23">
        <v>0</v>
      </c>
      <c r="P586" s="23">
        <v>0</v>
      </c>
      <c r="Q586" s="23">
        <v>0</v>
      </c>
      <c r="R586" s="23">
        <v>50000000</v>
      </c>
      <c r="S586" s="23">
        <v>50000000</v>
      </c>
      <c r="T586" s="23">
        <v>50000000</v>
      </c>
      <c r="U586" s="12">
        <f t="shared" si="108"/>
        <v>0</v>
      </c>
      <c r="V586" s="12">
        <f t="shared" si="109"/>
        <v>0</v>
      </c>
      <c r="W586" s="12">
        <f t="shared" si="106"/>
        <v>0</v>
      </c>
    </row>
    <row r="587" spans="1:23" ht="100.8" outlineLevel="2" x14ac:dyDescent="0.3">
      <c r="A587" s="10" t="s">
        <v>376</v>
      </c>
      <c r="B587" s="10" t="s">
        <v>423</v>
      </c>
      <c r="C587" s="10" t="s">
        <v>154</v>
      </c>
      <c r="D587" s="10" t="s">
        <v>158</v>
      </c>
      <c r="E587" s="10" t="s">
        <v>191</v>
      </c>
      <c r="F587" s="10" t="s">
        <v>32</v>
      </c>
      <c r="G587" s="10">
        <v>1310</v>
      </c>
      <c r="H587" s="10">
        <v>3480</v>
      </c>
      <c r="I587" s="11" t="s">
        <v>426</v>
      </c>
      <c r="J587" s="11"/>
      <c r="K587" s="23">
        <v>7610128</v>
      </c>
      <c r="L587" s="23">
        <v>7610128</v>
      </c>
      <c r="M587" s="23">
        <v>0</v>
      </c>
      <c r="N587" s="23">
        <v>0</v>
      </c>
      <c r="O587" s="23">
        <v>0</v>
      </c>
      <c r="P587" s="23">
        <v>7610128</v>
      </c>
      <c r="Q587" s="23">
        <v>7610128</v>
      </c>
      <c r="R587" s="23">
        <v>0</v>
      </c>
      <c r="S587" s="23">
        <v>0</v>
      </c>
      <c r="T587" s="23">
        <v>0</v>
      </c>
      <c r="U587" s="12">
        <f t="shared" ref="U587:U650" si="114">+P587/L587</f>
        <v>1</v>
      </c>
      <c r="V587" s="12">
        <f t="shared" ref="V587:V650" si="115">+(M587+N587+O587)/L587</f>
        <v>0</v>
      </c>
      <c r="W587" s="12">
        <f t="shared" ref="W587:W650" si="116">+U587+V587</f>
        <v>1</v>
      </c>
    </row>
    <row r="588" spans="1:23" ht="409.6" outlineLevel="2" x14ac:dyDescent="0.3">
      <c r="A588" s="10" t="s">
        <v>273</v>
      </c>
      <c r="B588" s="10" t="s">
        <v>29</v>
      </c>
      <c r="C588" s="10" t="s">
        <v>154</v>
      </c>
      <c r="D588" s="10" t="s">
        <v>158</v>
      </c>
      <c r="E588" s="10" t="s">
        <v>281</v>
      </c>
      <c r="F588" s="10" t="s">
        <v>32</v>
      </c>
      <c r="G588" s="10">
        <v>1310</v>
      </c>
      <c r="H588" s="10">
        <v>3480</v>
      </c>
      <c r="I588" s="11" t="s">
        <v>282</v>
      </c>
      <c r="J588" s="11"/>
      <c r="K588" s="23">
        <v>123189478</v>
      </c>
      <c r="L588" s="23">
        <v>123189478</v>
      </c>
      <c r="M588" s="23">
        <v>0</v>
      </c>
      <c r="N588" s="23">
        <v>0</v>
      </c>
      <c r="O588" s="23">
        <v>0</v>
      </c>
      <c r="P588" s="23">
        <v>123189478</v>
      </c>
      <c r="Q588" s="23">
        <v>123189478</v>
      </c>
      <c r="R588" s="23">
        <v>0</v>
      </c>
      <c r="S588" s="23">
        <v>0</v>
      </c>
      <c r="T588" s="23">
        <v>0</v>
      </c>
      <c r="U588" s="12">
        <f t="shared" si="114"/>
        <v>1</v>
      </c>
      <c r="V588" s="12">
        <f t="shared" si="115"/>
        <v>0</v>
      </c>
      <c r="W588" s="12">
        <f t="shared" si="116"/>
        <v>1</v>
      </c>
    </row>
    <row r="589" spans="1:23" ht="100.8" outlineLevel="2" x14ac:dyDescent="0.3">
      <c r="A589" s="10" t="s">
        <v>376</v>
      </c>
      <c r="B589" s="10" t="s">
        <v>423</v>
      </c>
      <c r="C589" s="10" t="s">
        <v>154</v>
      </c>
      <c r="D589" s="10" t="s">
        <v>158</v>
      </c>
      <c r="E589" s="10" t="s">
        <v>281</v>
      </c>
      <c r="F589" s="10" t="s">
        <v>32</v>
      </c>
      <c r="G589" s="10">
        <v>1310</v>
      </c>
      <c r="H589" s="10">
        <v>3480</v>
      </c>
      <c r="I589" s="11" t="s">
        <v>427</v>
      </c>
      <c r="J589" s="11"/>
      <c r="K589" s="23">
        <v>9141447942</v>
      </c>
      <c r="L589" s="23">
        <v>9141447942</v>
      </c>
      <c r="M589" s="23">
        <v>0</v>
      </c>
      <c r="N589" s="23">
        <v>0</v>
      </c>
      <c r="O589" s="23">
        <v>0</v>
      </c>
      <c r="P589" s="23">
        <v>8923143724.8500004</v>
      </c>
      <c r="Q589" s="23">
        <v>8922305259.25</v>
      </c>
      <c r="R589" s="23">
        <v>218304217.15000001</v>
      </c>
      <c r="S589" s="23">
        <v>218304217.15000001</v>
      </c>
      <c r="T589" s="23">
        <v>218304217.14999962</v>
      </c>
      <c r="U589" s="12">
        <f t="shared" si="114"/>
        <v>0.97611929548414211</v>
      </c>
      <c r="V589" s="12">
        <f t="shared" si="115"/>
        <v>0</v>
      </c>
      <c r="W589" s="12">
        <f t="shared" si="116"/>
        <v>0.97611929548414211</v>
      </c>
    </row>
    <row r="590" spans="1:23" ht="57.6" outlineLevel="2" x14ac:dyDescent="0.3">
      <c r="A590" s="10" t="s">
        <v>376</v>
      </c>
      <c r="B590" s="10" t="s">
        <v>377</v>
      </c>
      <c r="C590" s="10" t="s">
        <v>154</v>
      </c>
      <c r="D590" s="10" t="s">
        <v>158</v>
      </c>
      <c r="E590" s="10" t="s">
        <v>310</v>
      </c>
      <c r="F590" s="10" t="s">
        <v>32</v>
      </c>
      <c r="G590" s="10">
        <v>1310</v>
      </c>
      <c r="H590" s="10">
        <v>3410</v>
      </c>
      <c r="I590" s="11" t="s">
        <v>381</v>
      </c>
      <c r="J590" s="11"/>
      <c r="K590" s="23">
        <v>36199573935</v>
      </c>
      <c r="L590" s="23">
        <v>36199573935</v>
      </c>
      <c r="M590" s="23">
        <v>0</v>
      </c>
      <c r="N590" s="23">
        <v>0</v>
      </c>
      <c r="O590" s="23">
        <v>0</v>
      </c>
      <c r="P590" s="23">
        <v>35696626393.620003</v>
      </c>
      <c r="Q590" s="23">
        <v>35694492117.529999</v>
      </c>
      <c r="R590" s="23">
        <v>502947541.38</v>
      </c>
      <c r="S590" s="23">
        <v>502947541.38</v>
      </c>
      <c r="T590" s="23">
        <v>502947541.37999725</v>
      </c>
      <c r="U590" s="12">
        <f t="shared" si="114"/>
        <v>0.9861062579829506</v>
      </c>
      <c r="V590" s="12">
        <f t="shared" si="115"/>
        <v>0</v>
      </c>
      <c r="W590" s="12">
        <f t="shared" si="116"/>
        <v>0.9861062579829506</v>
      </c>
    </row>
    <row r="591" spans="1:23" ht="129.6" outlineLevel="2" x14ac:dyDescent="0.3">
      <c r="A591" s="10" t="s">
        <v>376</v>
      </c>
      <c r="B591" s="10" t="s">
        <v>423</v>
      </c>
      <c r="C591" s="10" t="s">
        <v>154</v>
      </c>
      <c r="D591" s="10" t="s">
        <v>158</v>
      </c>
      <c r="E591" s="10" t="s">
        <v>310</v>
      </c>
      <c r="F591" s="10" t="s">
        <v>32</v>
      </c>
      <c r="G591" s="10">
        <v>1310</v>
      </c>
      <c r="H591" s="10">
        <v>3480</v>
      </c>
      <c r="I591" s="11" t="s">
        <v>428</v>
      </c>
      <c r="J591" s="11"/>
      <c r="K591" s="23">
        <v>31951761</v>
      </c>
      <c r="L591" s="23">
        <v>31951761</v>
      </c>
      <c r="M591" s="23">
        <v>0</v>
      </c>
      <c r="N591" s="23">
        <v>0</v>
      </c>
      <c r="O591" s="23">
        <v>0</v>
      </c>
      <c r="P591" s="23">
        <v>31951761</v>
      </c>
      <c r="Q591" s="23">
        <v>31951761</v>
      </c>
      <c r="R591" s="23">
        <v>0</v>
      </c>
      <c r="S591" s="23">
        <v>0</v>
      </c>
      <c r="T591" s="23">
        <v>0</v>
      </c>
      <c r="U591" s="12">
        <f t="shared" si="114"/>
        <v>1</v>
      </c>
      <c r="V591" s="12">
        <f t="shared" si="115"/>
        <v>0</v>
      </c>
      <c r="W591" s="12">
        <f t="shared" si="116"/>
        <v>1</v>
      </c>
    </row>
    <row r="592" spans="1:23" ht="100.8" outlineLevel="2" x14ac:dyDescent="0.3">
      <c r="A592" s="10" t="s">
        <v>376</v>
      </c>
      <c r="B592" s="10" t="s">
        <v>439</v>
      </c>
      <c r="C592" s="10" t="s">
        <v>154</v>
      </c>
      <c r="D592" s="10" t="s">
        <v>158</v>
      </c>
      <c r="E592" s="10" t="s">
        <v>310</v>
      </c>
      <c r="F592" s="10" t="s">
        <v>32</v>
      </c>
      <c r="G592" s="10">
        <v>1310</v>
      </c>
      <c r="H592" s="10">
        <v>3480</v>
      </c>
      <c r="I592" s="11" t="s">
        <v>440</v>
      </c>
      <c r="J592" s="11"/>
      <c r="K592" s="23">
        <v>8292823441</v>
      </c>
      <c r="L592" s="23">
        <v>8292823441</v>
      </c>
      <c r="M592" s="23">
        <v>0</v>
      </c>
      <c r="N592" s="23">
        <v>0</v>
      </c>
      <c r="O592" s="23">
        <v>0</v>
      </c>
      <c r="P592" s="23">
        <v>8169980265.8599997</v>
      </c>
      <c r="Q592" s="23">
        <v>8169980265.8599997</v>
      </c>
      <c r="R592" s="23">
        <v>122843175.14</v>
      </c>
      <c r="S592" s="23">
        <v>122843175.14</v>
      </c>
      <c r="T592" s="23">
        <v>122843175.14000034</v>
      </c>
      <c r="U592" s="12">
        <f t="shared" si="114"/>
        <v>0.98518680929191627</v>
      </c>
      <c r="V592" s="12">
        <f t="shared" si="115"/>
        <v>0</v>
      </c>
      <c r="W592" s="12">
        <f t="shared" si="116"/>
        <v>0.98518680929191627</v>
      </c>
    </row>
    <row r="593" spans="1:23" ht="129.6" outlineLevel="2" x14ac:dyDescent="0.3">
      <c r="A593" s="10" t="s">
        <v>339</v>
      </c>
      <c r="B593" s="10" t="s">
        <v>29</v>
      </c>
      <c r="C593" s="10" t="s">
        <v>154</v>
      </c>
      <c r="D593" s="10" t="s">
        <v>158</v>
      </c>
      <c r="E593" s="10" t="s">
        <v>359</v>
      </c>
      <c r="F593" s="10" t="s">
        <v>32</v>
      </c>
      <c r="G593" s="10">
        <v>1310</v>
      </c>
      <c r="H593" s="10">
        <v>3460</v>
      </c>
      <c r="I593" s="11" t="s">
        <v>360</v>
      </c>
      <c r="J593" s="11"/>
      <c r="K593" s="23">
        <v>48970000000</v>
      </c>
      <c r="L593" s="23">
        <v>48970000000</v>
      </c>
      <c r="M593" s="23">
        <v>0</v>
      </c>
      <c r="N593" s="23">
        <v>0</v>
      </c>
      <c r="O593" s="23">
        <v>0</v>
      </c>
      <c r="P593" s="23">
        <v>48970000000</v>
      </c>
      <c r="Q593" s="23">
        <v>48970000000</v>
      </c>
      <c r="R593" s="23">
        <v>0</v>
      </c>
      <c r="S593" s="23">
        <v>0</v>
      </c>
      <c r="T593" s="23">
        <v>0</v>
      </c>
      <c r="U593" s="12">
        <f t="shared" si="114"/>
        <v>1</v>
      </c>
      <c r="V593" s="12">
        <f t="shared" si="115"/>
        <v>0</v>
      </c>
      <c r="W593" s="12">
        <f t="shared" si="116"/>
        <v>1</v>
      </c>
    </row>
    <row r="594" spans="1:23" ht="72" outlineLevel="2" x14ac:dyDescent="0.3">
      <c r="A594" s="10" t="s">
        <v>376</v>
      </c>
      <c r="B594" s="10" t="s">
        <v>377</v>
      </c>
      <c r="C594" s="10" t="s">
        <v>154</v>
      </c>
      <c r="D594" s="10" t="s">
        <v>158</v>
      </c>
      <c r="E594" s="10" t="s">
        <v>359</v>
      </c>
      <c r="F594" s="10" t="s">
        <v>32</v>
      </c>
      <c r="G594" s="10">
        <v>1310</v>
      </c>
      <c r="H594" s="10">
        <v>3410</v>
      </c>
      <c r="I594" s="11" t="s">
        <v>382</v>
      </c>
      <c r="J594" s="11"/>
      <c r="K594" s="23">
        <v>12166529</v>
      </c>
      <c r="L594" s="23">
        <v>12166529</v>
      </c>
      <c r="M594" s="23">
        <v>0</v>
      </c>
      <c r="N594" s="23">
        <v>0</v>
      </c>
      <c r="O594" s="23">
        <v>0</v>
      </c>
      <c r="P594" s="23">
        <v>12166529</v>
      </c>
      <c r="Q594" s="23">
        <v>12166529</v>
      </c>
      <c r="R594" s="23">
        <v>0</v>
      </c>
      <c r="S594" s="23">
        <v>0</v>
      </c>
      <c r="T594" s="23">
        <v>0</v>
      </c>
      <c r="U594" s="12">
        <f t="shared" si="114"/>
        <v>1</v>
      </c>
      <c r="V594" s="12">
        <f t="shared" si="115"/>
        <v>0</v>
      </c>
      <c r="W594" s="12">
        <f t="shared" si="116"/>
        <v>1</v>
      </c>
    </row>
    <row r="595" spans="1:23" ht="187.2" outlineLevel="2" x14ac:dyDescent="0.3">
      <c r="A595" s="10" t="s">
        <v>376</v>
      </c>
      <c r="B595" s="10" t="s">
        <v>439</v>
      </c>
      <c r="C595" s="10" t="s">
        <v>154</v>
      </c>
      <c r="D595" s="10" t="s">
        <v>158</v>
      </c>
      <c r="E595" s="10" t="s">
        <v>359</v>
      </c>
      <c r="F595" s="10" t="s">
        <v>32</v>
      </c>
      <c r="G595" s="10">
        <v>1310</v>
      </c>
      <c r="H595" s="10">
        <v>3480</v>
      </c>
      <c r="I595" s="11" t="s">
        <v>441</v>
      </c>
      <c r="J595" s="11"/>
      <c r="K595" s="23">
        <v>46438095</v>
      </c>
      <c r="L595" s="23">
        <v>46438095</v>
      </c>
      <c r="M595" s="23">
        <v>0</v>
      </c>
      <c r="N595" s="23">
        <v>0</v>
      </c>
      <c r="O595" s="23">
        <v>0</v>
      </c>
      <c r="P595" s="23">
        <v>46438095</v>
      </c>
      <c r="Q595" s="23">
        <v>46438095</v>
      </c>
      <c r="R595" s="23">
        <v>0</v>
      </c>
      <c r="S595" s="23">
        <v>0</v>
      </c>
      <c r="T595" s="23">
        <v>0</v>
      </c>
      <c r="U595" s="12">
        <f t="shared" si="114"/>
        <v>1</v>
      </c>
      <c r="V595" s="12">
        <f t="shared" si="115"/>
        <v>0</v>
      </c>
      <c r="W595" s="12">
        <f t="shared" si="116"/>
        <v>1</v>
      </c>
    </row>
    <row r="596" spans="1:23" ht="100.8" outlineLevel="2" x14ac:dyDescent="0.3">
      <c r="A596" s="10" t="s">
        <v>339</v>
      </c>
      <c r="B596" s="10" t="s">
        <v>29</v>
      </c>
      <c r="C596" s="10" t="s">
        <v>154</v>
      </c>
      <c r="D596" s="10" t="s">
        <v>158</v>
      </c>
      <c r="E596" s="10" t="s">
        <v>361</v>
      </c>
      <c r="F596" s="10" t="s">
        <v>32</v>
      </c>
      <c r="G596" s="10">
        <v>1310</v>
      </c>
      <c r="H596" s="10">
        <v>3460</v>
      </c>
      <c r="I596" s="11" t="s">
        <v>362</v>
      </c>
      <c r="J596" s="11"/>
      <c r="K596" s="23">
        <v>300000000</v>
      </c>
      <c r="L596" s="23">
        <v>300000000</v>
      </c>
      <c r="M596" s="23">
        <v>0</v>
      </c>
      <c r="N596" s="23">
        <v>0</v>
      </c>
      <c r="O596" s="23">
        <v>0</v>
      </c>
      <c r="P596" s="23">
        <v>299911400.13999999</v>
      </c>
      <c r="Q596" s="23">
        <v>299911400.13999999</v>
      </c>
      <c r="R596" s="23">
        <v>88599.86</v>
      </c>
      <c r="S596" s="23">
        <v>88599.86</v>
      </c>
      <c r="T596" s="23">
        <v>88599.860000014305</v>
      </c>
      <c r="U596" s="12">
        <f t="shared" si="114"/>
        <v>0.99970466713333328</v>
      </c>
      <c r="V596" s="12">
        <f t="shared" si="115"/>
        <v>0</v>
      </c>
      <c r="W596" s="12">
        <f t="shared" si="116"/>
        <v>0.99970466713333328</v>
      </c>
    </row>
    <row r="597" spans="1:23" ht="86.4" outlineLevel="2" x14ac:dyDescent="0.3">
      <c r="A597" s="10" t="s">
        <v>376</v>
      </c>
      <c r="B597" s="10" t="s">
        <v>388</v>
      </c>
      <c r="C597" s="10" t="s">
        <v>154</v>
      </c>
      <c r="D597" s="10" t="s">
        <v>158</v>
      </c>
      <c r="E597" s="10" t="s">
        <v>361</v>
      </c>
      <c r="F597" s="10" t="s">
        <v>32</v>
      </c>
      <c r="G597" s="10">
        <v>1310</v>
      </c>
      <c r="H597" s="10">
        <v>3420</v>
      </c>
      <c r="I597" s="11" t="s">
        <v>389</v>
      </c>
      <c r="J597" s="11"/>
      <c r="K597" s="23">
        <v>13690210784</v>
      </c>
      <c r="L597" s="23">
        <v>13690210784</v>
      </c>
      <c r="M597" s="23">
        <v>0</v>
      </c>
      <c r="N597" s="23">
        <v>0</v>
      </c>
      <c r="O597" s="23">
        <v>0</v>
      </c>
      <c r="P597" s="23">
        <v>13153793201.73</v>
      </c>
      <c r="Q597" s="23">
        <v>13153793201.73</v>
      </c>
      <c r="R597" s="23">
        <v>536417582.26999998</v>
      </c>
      <c r="S597" s="23">
        <v>536417582.26999998</v>
      </c>
      <c r="T597" s="23">
        <v>536417582.27000046</v>
      </c>
      <c r="U597" s="12">
        <f t="shared" si="114"/>
        <v>0.96081743438918255</v>
      </c>
      <c r="V597" s="12">
        <f t="shared" si="115"/>
        <v>0</v>
      </c>
      <c r="W597" s="12">
        <f t="shared" si="116"/>
        <v>0.96081743438918255</v>
      </c>
    </row>
    <row r="598" spans="1:23" ht="86.4" outlineLevel="2" x14ac:dyDescent="0.3">
      <c r="A598" s="10" t="s">
        <v>376</v>
      </c>
      <c r="B598" s="10" t="s">
        <v>409</v>
      </c>
      <c r="C598" s="10" t="s">
        <v>154</v>
      </c>
      <c r="D598" s="10" t="s">
        <v>158</v>
      </c>
      <c r="E598" s="10" t="s">
        <v>361</v>
      </c>
      <c r="F598" s="10" t="s">
        <v>32</v>
      </c>
      <c r="G598" s="10">
        <v>1310</v>
      </c>
      <c r="H598" s="10">
        <v>3420</v>
      </c>
      <c r="I598" s="11" t="s">
        <v>411</v>
      </c>
      <c r="J598" s="11"/>
      <c r="K598" s="23">
        <v>6911916816</v>
      </c>
      <c r="L598" s="23">
        <v>6911916816</v>
      </c>
      <c r="M598" s="23">
        <v>0</v>
      </c>
      <c r="N598" s="23">
        <v>0</v>
      </c>
      <c r="O598" s="23">
        <v>0</v>
      </c>
      <c r="P598" s="23">
        <v>6424639431.6099997</v>
      </c>
      <c r="Q598" s="23">
        <v>6424639431.6099997</v>
      </c>
      <c r="R598" s="23">
        <v>487277384.38999999</v>
      </c>
      <c r="S598" s="23">
        <v>487277384.38999999</v>
      </c>
      <c r="T598" s="23">
        <v>487277384.39000034</v>
      </c>
      <c r="U598" s="12">
        <f t="shared" si="114"/>
        <v>0.92950184480489839</v>
      </c>
      <c r="V598" s="12">
        <f t="shared" si="115"/>
        <v>0</v>
      </c>
      <c r="W598" s="12">
        <f t="shared" si="116"/>
        <v>0.92950184480489839</v>
      </c>
    </row>
    <row r="599" spans="1:23" ht="72" outlineLevel="2" x14ac:dyDescent="0.3">
      <c r="A599" s="10" t="s">
        <v>376</v>
      </c>
      <c r="B599" s="10" t="s">
        <v>423</v>
      </c>
      <c r="C599" s="10" t="s">
        <v>154</v>
      </c>
      <c r="D599" s="10" t="s">
        <v>158</v>
      </c>
      <c r="E599" s="10" t="s">
        <v>361</v>
      </c>
      <c r="F599" s="10" t="s">
        <v>32</v>
      </c>
      <c r="G599" s="10">
        <v>1310</v>
      </c>
      <c r="H599" s="10">
        <v>3480</v>
      </c>
      <c r="I599" s="11" t="s">
        <v>429</v>
      </c>
      <c r="J599" s="11"/>
      <c r="K599" s="23">
        <v>0</v>
      </c>
      <c r="L599" s="23">
        <v>0</v>
      </c>
      <c r="M599" s="23">
        <v>0</v>
      </c>
      <c r="N599" s="23">
        <v>0</v>
      </c>
      <c r="O599" s="23">
        <v>0</v>
      </c>
      <c r="P599" s="23">
        <v>0</v>
      </c>
      <c r="Q599" s="23">
        <v>0</v>
      </c>
      <c r="R599" s="23">
        <v>0</v>
      </c>
      <c r="S599" s="23">
        <v>0</v>
      </c>
      <c r="T599" s="23">
        <v>0</v>
      </c>
      <c r="U599" s="12">
        <v>0</v>
      </c>
      <c r="V599" s="12">
        <v>0</v>
      </c>
      <c r="W599" s="12">
        <f t="shared" si="116"/>
        <v>0</v>
      </c>
    </row>
    <row r="600" spans="1:23" ht="158.4" outlineLevel="2" x14ac:dyDescent="0.3">
      <c r="A600" s="10" t="s">
        <v>376</v>
      </c>
      <c r="B600" s="10" t="s">
        <v>377</v>
      </c>
      <c r="C600" s="10" t="s">
        <v>154</v>
      </c>
      <c r="D600" s="10" t="s">
        <v>158</v>
      </c>
      <c r="E600" s="10" t="s">
        <v>383</v>
      </c>
      <c r="F600" s="10" t="s">
        <v>32</v>
      </c>
      <c r="G600" s="10">
        <v>1310</v>
      </c>
      <c r="H600" s="10">
        <v>3410</v>
      </c>
      <c r="I600" s="11" t="s">
        <v>384</v>
      </c>
      <c r="J600" s="11"/>
      <c r="K600" s="23">
        <v>54410909</v>
      </c>
      <c r="L600" s="23">
        <v>54410909</v>
      </c>
      <c r="M600" s="23">
        <v>0</v>
      </c>
      <c r="N600" s="23">
        <v>0</v>
      </c>
      <c r="O600" s="23">
        <v>0</v>
      </c>
      <c r="P600" s="23">
        <v>48373871.799999997</v>
      </c>
      <c r="Q600" s="23">
        <v>48373871.799999997</v>
      </c>
      <c r="R600" s="23">
        <v>6037037.2000000002</v>
      </c>
      <c r="S600" s="23">
        <v>6037037.2000000002</v>
      </c>
      <c r="T600" s="23">
        <v>6037037.200000003</v>
      </c>
      <c r="U600" s="12">
        <f t="shared" si="114"/>
        <v>0.88904730115793507</v>
      </c>
      <c r="V600" s="12">
        <f t="shared" si="115"/>
        <v>0</v>
      </c>
      <c r="W600" s="12">
        <f t="shared" si="116"/>
        <v>0.88904730115793507</v>
      </c>
    </row>
    <row r="601" spans="1:23" ht="187.2" outlineLevel="2" x14ac:dyDescent="0.3">
      <c r="A601" s="10" t="s">
        <v>376</v>
      </c>
      <c r="B601" s="10" t="s">
        <v>388</v>
      </c>
      <c r="C601" s="10" t="s">
        <v>154</v>
      </c>
      <c r="D601" s="10" t="s">
        <v>158</v>
      </c>
      <c r="E601" s="10" t="s">
        <v>383</v>
      </c>
      <c r="F601" s="10" t="s">
        <v>32</v>
      </c>
      <c r="G601" s="10">
        <v>1310</v>
      </c>
      <c r="H601" s="10">
        <v>3420</v>
      </c>
      <c r="I601" s="11" t="s">
        <v>390</v>
      </c>
      <c r="J601" s="11"/>
      <c r="K601" s="23">
        <v>31984689</v>
      </c>
      <c r="L601" s="23">
        <v>31984689</v>
      </c>
      <c r="M601" s="23">
        <v>0</v>
      </c>
      <c r="N601" s="23">
        <v>0</v>
      </c>
      <c r="O601" s="23">
        <v>0</v>
      </c>
      <c r="P601" s="23">
        <v>30119460.329999998</v>
      </c>
      <c r="Q601" s="23">
        <v>30119460.329999998</v>
      </c>
      <c r="R601" s="23">
        <v>1865228.67</v>
      </c>
      <c r="S601" s="23">
        <v>1865228.67</v>
      </c>
      <c r="T601" s="23">
        <v>1865228.6700000018</v>
      </c>
      <c r="U601" s="12">
        <f t="shared" si="114"/>
        <v>0.94168370153606928</v>
      </c>
      <c r="V601" s="12">
        <f t="shared" si="115"/>
        <v>0</v>
      </c>
      <c r="W601" s="12">
        <f t="shared" si="116"/>
        <v>0.94168370153606928</v>
      </c>
    </row>
    <row r="602" spans="1:23" ht="43.2" outlineLevel="2" x14ac:dyDescent="0.3">
      <c r="A602" s="10" t="s">
        <v>28</v>
      </c>
      <c r="B602" s="10" t="s">
        <v>29</v>
      </c>
      <c r="C602" s="10" t="s">
        <v>154</v>
      </c>
      <c r="D602" s="10" t="s">
        <v>158</v>
      </c>
      <c r="E602" s="10" t="s">
        <v>162</v>
      </c>
      <c r="F602" s="10" t="s">
        <v>32</v>
      </c>
      <c r="G602" s="10">
        <v>1310</v>
      </c>
      <c r="H602" s="10">
        <v>3430</v>
      </c>
      <c r="I602" s="11" t="s">
        <v>163</v>
      </c>
      <c r="J602" s="11"/>
      <c r="K602" s="23">
        <v>3313012202</v>
      </c>
      <c r="L602" s="23">
        <v>3313012202</v>
      </c>
      <c r="M602" s="23">
        <v>0</v>
      </c>
      <c r="N602" s="23">
        <v>0</v>
      </c>
      <c r="O602" s="23">
        <v>0</v>
      </c>
      <c r="P602" s="23">
        <v>3313012202</v>
      </c>
      <c r="Q602" s="23">
        <v>3313012202</v>
      </c>
      <c r="R602" s="23">
        <v>0</v>
      </c>
      <c r="S602" s="23">
        <v>0</v>
      </c>
      <c r="T602" s="23">
        <v>0</v>
      </c>
      <c r="U602" s="12">
        <f t="shared" si="114"/>
        <v>1</v>
      </c>
      <c r="V602" s="12">
        <f t="shared" si="115"/>
        <v>0</v>
      </c>
      <c r="W602" s="12">
        <f t="shared" si="116"/>
        <v>1</v>
      </c>
    </row>
    <row r="603" spans="1:23" ht="72" outlineLevel="2" x14ac:dyDescent="0.3">
      <c r="A603" s="10" t="s">
        <v>376</v>
      </c>
      <c r="B603" s="10" t="s">
        <v>409</v>
      </c>
      <c r="C603" s="10" t="s">
        <v>154</v>
      </c>
      <c r="D603" s="10" t="s">
        <v>158</v>
      </c>
      <c r="E603" s="10" t="s">
        <v>162</v>
      </c>
      <c r="F603" s="10" t="s">
        <v>32</v>
      </c>
      <c r="G603" s="10">
        <v>1310</v>
      </c>
      <c r="H603" s="10">
        <v>3420</v>
      </c>
      <c r="I603" s="11" t="s">
        <v>412</v>
      </c>
      <c r="J603" s="11"/>
      <c r="K603" s="23">
        <v>4365403569</v>
      </c>
      <c r="L603" s="23">
        <v>4365403569</v>
      </c>
      <c r="M603" s="23">
        <v>0</v>
      </c>
      <c r="N603" s="23">
        <v>0</v>
      </c>
      <c r="O603" s="23">
        <v>0</v>
      </c>
      <c r="P603" s="23">
        <v>4365403566.5</v>
      </c>
      <c r="Q603" s="23">
        <v>4365403566.5</v>
      </c>
      <c r="R603" s="23">
        <v>2.5</v>
      </c>
      <c r="S603" s="23">
        <v>2.5</v>
      </c>
      <c r="T603" s="23">
        <v>2.5</v>
      </c>
      <c r="U603" s="12">
        <f t="shared" si="114"/>
        <v>0.99999999942731521</v>
      </c>
      <c r="V603" s="12">
        <f t="shared" si="115"/>
        <v>0</v>
      </c>
      <c r="W603" s="12">
        <f t="shared" si="116"/>
        <v>0.99999999942731521</v>
      </c>
    </row>
    <row r="604" spans="1:23" ht="144" outlineLevel="2" x14ac:dyDescent="0.3">
      <c r="A604" s="10" t="s">
        <v>376</v>
      </c>
      <c r="B604" s="10" t="s">
        <v>423</v>
      </c>
      <c r="C604" s="10" t="s">
        <v>154</v>
      </c>
      <c r="D604" s="10" t="s">
        <v>158</v>
      </c>
      <c r="E604" s="10" t="s">
        <v>162</v>
      </c>
      <c r="F604" s="10" t="s">
        <v>32</v>
      </c>
      <c r="G604" s="10">
        <v>1310</v>
      </c>
      <c r="H604" s="10">
        <v>3480</v>
      </c>
      <c r="I604" s="11" t="s">
        <v>430</v>
      </c>
      <c r="J604" s="11"/>
      <c r="K604" s="23">
        <v>639379224</v>
      </c>
      <c r="L604" s="23">
        <v>639379224</v>
      </c>
      <c r="M604" s="23">
        <v>0</v>
      </c>
      <c r="N604" s="23">
        <v>0</v>
      </c>
      <c r="O604" s="23">
        <v>0</v>
      </c>
      <c r="P604" s="23">
        <v>639379224</v>
      </c>
      <c r="Q604" s="23">
        <v>639379224</v>
      </c>
      <c r="R604" s="23">
        <v>0</v>
      </c>
      <c r="S604" s="23">
        <v>0</v>
      </c>
      <c r="T604" s="23">
        <v>0</v>
      </c>
      <c r="U604" s="12">
        <f t="shared" si="114"/>
        <v>1</v>
      </c>
      <c r="V604" s="12">
        <f t="shared" si="115"/>
        <v>0</v>
      </c>
      <c r="W604" s="12">
        <f t="shared" si="116"/>
        <v>1</v>
      </c>
    </row>
    <row r="605" spans="1:23" ht="172.8" outlineLevel="2" x14ac:dyDescent="0.3">
      <c r="A605" s="10" t="s">
        <v>376</v>
      </c>
      <c r="B605" s="10" t="s">
        <v>423</v>
      </c>
      <c r="C605" s="10" t="s">
        <v>154</v>
      </c>
      <c r="D605" s="10" t="s">
        <v>158</v>
      </c>
      <c r="E605" s="10" t="s">
        <v>431</v>
      </c>
      <c r="F605" s="10" t="s">
        <v>32</v>
      </c>
      <c r="G605" s="10">
        <v>1310</v>
      </c>
      <c r="H605" s="10">
        <v>3480</v>
      </c>
      <c r="I605" s="11" t="s">
        <v>432</v>
      </c>
      <c r="J605" s="11"/>
      <c r="K605" s="23">
        <v>50678922</v>
      </c>
      <c r="L605" s="23">
        <v>50678922</v>
      </c>
      <c r="M605" s="23">
        <v>0</v>
      </c>
      <c r="N605" s="23">
        <v>0</v>
      </c>
      <c r="O605" s="23">
        <v>0</v>
      </c>
      <c r="P605" s="23">
        <v>50678921.920000002</v>
      </c>
      <c r="Q605" s="23">
        <v>50678921.920000002</v>
      </c>
      <c r="R605" s="23">
        <v>0.08</v>
      </c>
      <c r="S605" s="23">
        <v>0.08</v>
      </c>
      <c r="T605" s="23">
        <v>7.9999998211860657E-2</v>
      </c>
      <c r="U605" s="12">
        <f t="shared" si="114"/>
        <v>0.9999999984214345</v>
      </c>
      <c r="V605" s="12">
        <f t="shared" si="115"/>
        <v>0</v>
      </c>
      <c r="W605" s="12">
        <f t="shared" si="116"/>
        <v>0.9999999984214345</v>
      </c>
    </row>
    <row r="606" spans="1:23" ht="129.6" outlineLevel="2" x14ac:dyDescent="0.3">
      <c r="A606" s="10" t="s">
        <v>376</v>
      </c>
      <c r="B606" s="10" t="s">
        <v>423</v>
      </c>
      <c r="C606" s="10" t="s">
        <v>154</v>
      </c>
      <c r="D606" s="10" t="s">
        <v>158</v>
      </c>
      <c r="E606" s="10" t="s">
        <v>433</v>
      </c>
      <c r="F606" s="10" t="s">
        <v>32</v>
      </c>
      <c r="G606" s="10">
        <v>1310</v>
      </c>
      <c r="H606" s="10">
        <v>3480</v>
      </c>
      <c r="I606" s="11" t="s">
        <v>434</v>
      </c>
      <c r="J606" s="11"/>
      <c r="K606" s="23">
        <v>3525915</v>
      </c>
      <c r="L606" s="23">
        <v>3525915</v>
      </c>
      <c r="M606" s="23">
        <v>0</v>
      </c>
      <c r="N606" s="23">
        <v>0</v>
      </c>
      <c r="O606" s="23">
        <v>0</v>
      </c>
      <c r="P606" s="23">
        <v>3525915</v>
      </c>
      <c r="Q606" s="23">
        <v>3525915</v>
      </c>
      <c r="R606" s="23">
        <v>0</v>
      </c>
      <c r="S606" s="23">
        <v>0</v>
      </c>
      <c r="T606" s="23">
        <v>0</v>
      </c>
      <c r="U606" s="12">
        <f t="shared" si="114"/>
        <v>1</v>
      </c>
      <c r="V606" s="12">
        <f t="shared" si="115"/>
        <v>0</v>
      </c>
      <c r="W606" s="12">
        <f t="shared" si="116"/>
        <v>1</v>
      </c>
    </row>
    <row r="607" spans="1:23" ht="187.2" outlineLevel="2" x14ac:dyDescent="0.3">
      <c r="A607" s="10" t="s">
        <v>376</v>
      </c>
      <c r="B607" s="10" t="s">
        <v>409</v>
      </c>
      <c r="C607" s="10" t="s">
        <v>154</v>
      </c>
      <c r="D607" s="10" t="s">
        <v>158</v>
      </c>
      <c r="E607" s="10" t="s">
        <v>413</v>
      </c>
      <c r="F607" s="10" t="s">
        <v>32</v>
      </c>
      <c r="G607" s="10">
        <v>1310</v>
      </c>
      <c r="H607" s="10">
        <v>3420</v>
      </c>
      <c r="I607" s="11" t="s">
        <v>414</v>
      </c>
      <c r="J607" s="11"/>
      <c r="K607" s="23">
        <v>16487385</v>
      </c>
      <c r="L607" s="23">
        <v>16487385</v>
      </c>
      <c r="M607" s="23">
        <v>0</v>
      </c>
      <c r="N607" s="23">
        <v>0</v>
      </c>
      <c r="O607" s="23">
        <v>0</v>
      </c>
      <c r="P607" s="23">
        <v>10487384.560000001</v>
      </c>
      <c r="Q607" s="23">
        <v>10487384.560000001</v>
      </c>
      <c r="R607" s="23">
        <v>6000000.4400000004</v>
      </c>
      <c r="S607" s="23">
        <v>6000000.4400000004</v>
      </c>
      <c r="T607" s="23">
        <v>6000000.4399999995</v>
      </c>
      <c r="U607" s="12">
        <f t="shared" si="114"/>
        <v>0.63608538042873386</v>
      </c>
      <c r="V607" s="12">
        <f t="shared" si="115"/>
        <v>0</v>
      </c>
      <c r="W607" s="12">
        <f t="shared" si="116"/>
        <v>0.63608538042873386</v>
      </c>
    </row>
    <row r="608" spans="1:23" ht="86.4" outlineLevel="2" x14ac:dyDescent="0.3">
      <c r="A608" s="10" t="s">
        <v>376</v>
      </c>
      <c r="B608" s="10" t="s">
        <v>423</v>
      </c>
      <c r="C608" s="10" t="s">
        <v>154</v>
      </c>
      <c r="D608" s="10" t="s">
        <v>158</v>
      </c>
      <c r="E608" s="10" t="s">
        <v>413</v>
      </c>
      <c r="F608" s="10" t="s">
        <v>32</v>
      </c>
      <c r="G608" s="10">
        <v>1310</v>
      </c>
      <c r="H608" s="10">
        <v>3480</v>
      </c>
      <c r="I608" s="11" t="s">
        <v>435</v>
      </c>
      <c r="J608" s="11"/>
      <c r="K608" s="23">
        <v>14507663</v>
      </c>
      <c r="L608" s="23">
        <v>14507663</v>
      </c>
      <c r="M608" s="23">
        <v>0</v>
      </c>
      <c r="N608" s="23">
        <v>0</v>
      </c>
      <c r="O608" s="23">
        <v>0</v>
      </c>
      <c r="P608" s="23">
        <v>14507000</v>
      </c>
      <c r="Q608" s="23">
        <v>14507000</v>
      </c>
      <c r="R608" s="23">
        <v>663</v>
      </c>
      <c r="S608" s="23">
        <v>663</v>
      </c>
      <c r="T608" s="23">
        <v>663</v>
      </c>
      <c r="U608" s="12">
        <f t="shared" si="114"/>
        <v>0.99995430001372376</v>
      </c>
      <c r="V608" s="12">
        <f t="shared" si="115"/>
        <v>0</v>
      </c>
      <c r="W608" s="12">
        <f t="shared" si="116"/>
        <v>0.99995430001372376</v>
      </c>
    </row>
    <row r="609" spans="1:23" ht="72" outlineLevel="2" x14ac:dyDescent="0.3">
      <c r="A609" s="10" t="s">
        <v>28</v>
      </c>
      <c r="B609" s="10" t="s">
        <v>29</v>
      </c>
      <c r="C609" s="10" t="s">
        <v>154</v>
      </c>
      <c r="D609" s="10" t="s">
        <v>158</v>
      </c>
      <c r="E609" s="10" t="s">
        <v>164</v>
      </c>
      <c r="F609" s="10" t="s">
        <v>32</v>
      </c>
      <c r="G609" s="10">
        <v>1310</v>
      </c>
      <c r="H609" s="10">
        <v>3430</v>
      </c>
      <c r="I609" s="11" t="s">
        <v>165</v>
      </c>
      <c r="J609" s="11"/>
      <c r="K609" s="23">
        <v>2160934092</v>
      </c>
      <c r="L609" s="23">
        <v>2160934092</v>
      </c>
      <c r="M609" s="23">
        <v>0</v>
      </c>
      <c r="N609" s="23">
        <v>0</v>
      </c>
      <c r="O609" s="23">
        <v>0</v>
      </c>
      <c r="P609" s="23">
        <v>2160934092</v>
      </c>
      <c r="Q609" s="23">
        <v>2160934092</v>
      </c>
      <c r="R609" s="23">
        <v>0</v>
      </c>
      <c r="S609" s="23">
        <v>0</v>
      </c>
      <c r="T609" s="23">
        <v>0</v>
      </c>
      <c r="U609" s="12">
        <f t="shared" si="114"/>
        <v>1</v>
      </c>
      <c r="V609" s="12">
        <f t="shared" si="115"/>
        <v>0</v>
      </c>
      <c r="W609" s="12">
        <f t="shared" si="116"/>
        <v>1</v>
      </c>
    </row>
    <row r="610" spans="1:23" ht="86.4" outlineLevel="2" x14ac:dyDescent="0.3">
      <c r="A610" s="10" t="s">
        <v>339</v>
      </c>
      <c r="B610" s="10" t="s">
        <v>29</v>
      </c>
      <c r="C610" s="10" t="s">
        <v>154</v>
      </c>
      <c r="D610" s="10" t="s">
        <v>158</v>
      </c>
      <c r="E610" s="10" t="s">
        <v>363</v>
      </c>
      <c r="F610" s="10" t="s">
        <v>32</v>
      </c>
      <c r="G610" s="10">
        <v>1310</v>
      </c>
      <c r="H610" s="10">
        <v>3460</v>
      </c>
      <c r="I610" s="11" t="s">
        <v>364</v>
      </c>
      <c r="J610" s="11"/>
      <c r="K610" s="23">
        <v>28601942799</v>
      </c>
      <c r="L610" s="23">
        <v>28601942799</v>
      </c>
      <c r="M610" s="23">
        <v>0</v>
      </c>
      <c r="N610" s="23">
        <v>0</v>
      </c>
      <c r="O610" s="23">
        <v>0</v>
      </c>
      <c r="P610" s="23">
        <v>28557908520.709999</v>
      </c>
      <c r="Q610" s="23">
        <v>28557887973.709999</v>
      </c>
      <c r="R610" s="23">
        <v>44034278.289999999</v>
      </c>
      <c r="S610" s="23">
        <v>44034278.289999999</v>
      </c>
      <c r="T610" s="23">
        <v>44034278.290000916</v>
      </c>
      <c r="U610" s="12">
        <f t="shared" si="114"/>
        <v>0.9984604445019889</v>
      </c>
      <c r="V610" s="12">
        <f t="shared" si="115"/>
        <v>0</v>
      </c>
      <c r="W610" s="12">
        <f t="shared" si="116"/>
        <v>0.9984604445019889</v>
      </c>
    </row>
    <row r="611" spans="1:23" ht="115.2" outlineLevel="2" x14ac:dyDescent="0.3">
      <c r="A611" s="10" t="s">
        <v>28</v>
      </c>
      <c r="B611" s="10" t="s">
        <v>29</v>
      </c>
      <c r="C611" s="10" t="s">
        <v>154</v>
      </c>
      <c r="D611" s="10" t="s">
        <v>158</v>
      </c>
      <c r="E611" s="10" t="s">
        <v>166</v>
      </c>
      <c r="F611" s="10" t="s">
        <v>32</v>
      </c>
      <c r="G611" s="10">
        <v>1310</v>
      </c>
      <c r="H611" s="10">
        <v>3310</v>
      </c>
      <c r="I611" s="11" t="s">
        <v>167</v>
      </c>
      <c r="J611" s="11"/>
      <c r="K611" s="23">
        <v>28121600</v>
      </c>
      <c r="L611" s="23">
        <v>28121600</v>
      </c>
      <c r="M611" s="23">
        <v>0</v>
      </c>
      <c r="N611" s="23">
        <v>0</v>
      </c>
      <c r="O611" s="23">
        <v>0</v>
      </c>
      <c r="P611" s="23">
        <v>28121600</v>
      </c>
      <c r="Q611" s="23">
        <v>28121600</v>
      </c>
      <c r="R611" s="23">
        <v>0</v>
      </c>
      <c r="S611" s="23">
        <v>0</v>
      </c>
      <c r="T611" s="23">
        <v>0</v>
      </c>
      <c r="U611" s="12">
        <f t="shared" si="114"/>
        <v>1</v>
      </c>
      <c r="V611" s="12">
        <f t="shared" si="115"/>
        <v>0</v>
      </c>
      <c r="W611" s="12">
        <f t="shared" si="116"/>
        <v>1</v>
      </c>
    </row>
    <row r="612" spans="1:23" ht="115.2" outlineLevel="2" x14ac:dyDescent="0.3">
      <c r="A612" s="10" t="s">
        <v>376</v>
      </c>
      <c r="B612" s="10" t="s">
        <v>388</v>
      </c>
      <c r="C612" s="10" t="s">
        <v>154</v>
      </c>
      <c r="D612" s="10" t="s">
        <v>158</v>
      </c>
      <c r="E612" s="10" t="s">
        <v>166</v>
      </c>
      <c r="F612" s="10" t="s">
        <v>32</v>
      </c>
      <c r="G612" s="10">
        <v>1310</v>
      </c>
      <c r="H612" s="10">
        <v>3420</v>
      </c>
      <c r="I612" s="11" t="s">
        <v>391</v>
      </c>
      <c r="J612" s="11"/>
      <c r="K612" s="23">
        <v>139081337</v>
      </c>
      <c r="L612" s="23">
        <v>139081337</v>
      </c>
      <c r="M612" s="23">
        <v>0</v>
      </c>
      <c r="N612" s="23">
        <v>0</v>
      </c>
      <c r="O612" s="23">
        <v>0</v>
      </c>
      <c r="P612" s="23">
        <v>139081337</v>
      </c>
      <c r="Q612" s="23">
        <v>139081337</v>
      </c>
      <c r="R612" s="23">
        <v>0</v>
      </c>
      <c r="S612" s="23">
        <v>0</v>
      </c>
      <c r="T612" s="23">
        <v>0</v>
      </c>
      <c r="U612" s="12">
        <f t="shared" si="114"/>
        <v>1</v>
      </c>
      <c r="V612" s="12">
        <f t="shared" si="115"/>
        <v>0</v>
      </c>
      <c r="W612" s="12">
        <f t="shared" si="116"/>
        <v>1</v>
      </c>
    </row>
    <row r="613" spans="1:23" ht="129.6" outlineLevel="2" x14ac:dyDescent="0.3">
      <c r="A613" s="10" t="s">
        <v>28</v>
      </c>
      <c r="B613" s="10" t="s">
        <v>29</v>
      </c>
      <c r="C613" s="10" t="s">
        <v>154</v>
      </c>
      <c r="D613" s="10" t="s">
        <v>158</v>
      </c>
      <c r="E613" s="10" t="s">
        <v>168</v>
      </c>
      <c r="F613" s="10">
        <v>280</v>
      </c>
      <c r="G613" s="10">
        <v>1310</v>
      </c>
      <c r="H613" s="10">
        <v>3480</v>
      </c>
      <c r="I613" s="11" t="s">
        <v>169</v>
      </c>
      <c r="J613" s="11"/>
      <c r="K613" s="23">
        <v>274815545886</v>
      </c>
      <c r="L613" s="23">
        <v>274815545886</v>
      </c>
      <c r="M613" s="23">
        <v>0</v>
      </c>
      <c r="N613" s="23">
        <v>0</v>
      </c>
      <c r="O613" s="23">
        <v>0</v>
      </c>
      <c r="P613" s="23">
        <v>274815545886</v>
      </c>
      <c r="Q613" s="23">
        <v>274815545886</v>
      </c>
      <c r="R613" s="23">
        <v>0</v>
      </c>
      <c r="S613" s="23">
        <v>0</v>
      </c>
      <c r="T613" s="23">
        <v>0</v>
      </c>
      <c r="U613" s="12">
        <f t="shared" si="114"/>
        <v>1</v>
      </c>
      <c r="V613" s="12">
        <f t="shared" si="115"/>
        <v>0</v>
      </c>
      <c r="W613" s="12">
        <f t="shared" si="116"/>
        <v>1</v>
      </c>
    </row>
    <row r="614" spans="1:23" ht="129.6" outlineLevel="2" x14ac:dyDescent="0.3">
      <c r="A614" s="10" t="s">
        <v>28</v>
      </c>
      <c r="B614" s="10" t="s">
        <v>29</v>
      </c>
      <c r="C614" s="10" t="s">
        <v>154</v>
      </c>
      <c r="D614" s="10" t="s">
        <v>158</v>
      </c>
      <c r="E614" s="10" t="s">
        <v>168</v>
      </c>
      <c r="F614" s="10" t="s">
        <v>32</v>
      </c>
      <c r="G614" s="10">
        <v>1310</v>
      </c>
      <c r="H614" s="10">
        <v>3440</v>
      </c>
      <c r="I614" s="11" t="s">
        <v>169</v>
      </c>
      <c r="J614" s="11"/>
      <c r="K614" s="23">
        <v>165957705042</v>
      </c>
      <c r="L614" s="23">
        <v>165957705042</v>
      </c>
      <c r="M614" s="23">
        <v>0</v>
      </c>
      <c r="N614" s="23">
        <v>0</v>
      </c>
      <c r="O614" s="23">
        <v>0</v>
      </c>
      <c r="P614" s="23">
        <v>165957705042</v>
      </c>
      <c r="Q614" s="23">
        <v>165957705042</v>
      </c>
      <c r="R614" s="23">
        <v>0</v>
      </c>
      <c r="S614" s="23">
        <v>0</v>
      </c>
      <c r="T614" s="23">
        <v>0</v>
      </c>
      <c r="U614" s="12">
        <f t="shared" si="114"/>
        <v>1</v>
      </c>
      <c r="V614" s="12">
        <f t="shared" si="115"/>
        <v>0</v>
      </c>
      <c r="W614" s="12">
        <f t="shared" si="116"/>
        <v>1</v>
      </c>
    </row>
    <row r="615" spans="1:23" ht="72" outlineLevel="2" x14ac:dyDescent="0.3">
      <c r="A615" s="10" t="s">
        <v>376</v>
      </c>
      <c r="B615" s="10" t="s">
        <v>388</v>
      </c>
      <c r="C615" s="10" t="s">
        <v>154</v>
      </c>
      <c r="D615" s="10" t="s">
        <v>158</v>
      </c>
      <c r="E615" s="10" t="s">
        <v>168</v>
      </c>
      <c r="F615" s="10" t="s">
        <v>32</v>
      </c>
      <c r="G615" s="10">
        <v>1310</v>
      </c>
      <c r="H615" s="10">
        <v>3420</v>
      </c>
      <c r="I615" s="11" t="s">
        <v>392</v>
      </c>
      <c r="J615" s="11"/>
      <c r="K615" s="23">
        <v>154110360</v>
      </c>
      <c r="L615" s="23">
        <v>154110360</v>
      </c>
      <c r="M615" s="23">
        <v>0</v>
      </c>
      <c r="N615" s="23">
        <v>0</v>
      </c>
      <c r="O615" s="23">
        <v>0</v>
      </c>
      <c r="P615" s="23">
        <v>154110360</v>
      </c>
      <c r="Q615" s="23">
        <v>154110360</v>
      </c>
      <c r="R615" s="23">
        <v>0</v>
      </c>
      <c r="S615" s="23">
        <v>0</v>
      </c>
      <c r="T615" s="23">
        <v>0</v>
      </c>
      <c r="U615" s="12">
        <f t="shared" si="114"/>
        <v>1</v>
      </c>
      <c r="V615" s="12">
        <f t="shared" si="115"/>
        <v>0</v>
      </c>
      <c r="W615" s="12">
        <f t="shared" si="116"/>
        <v>1</v>
      </c>
    </row>
    <row r="616" spans="1:23" ht="86.4" outlineLevel="2" x14ac:dyDescent="0.3">
      <c r="A616" s="10" t="s">
        <v>376</v>
      </c>
      <c r="B616" s="10" t="s">
        <v>388</v>
      </c>
      <c r="C616" s="10" t="s">
        <v>154</v>
      </c>
      <c r="D616" s="10" t="s">
        <v>158</v>
      </c>
      <c r="E616" s="10" t="s">
        <v>393</v>
      </c>
      <c r="F616" s="10" t="s">
        <v>32</v>
      </c>
      <c r="G616" s="10">
        <v>1310</v>
      </c>
      <c r="H616" s="10">
        <v>3420</v>
      </c>
      <c r="I616" s="11" t="s">
        <v>394</v>
      </c>
      <c r="J616" s="11"/>
      <c r="K616" s="23">
        <v>126232870</v>
      </c>
      <c r="L616" s="23">
        <v>126232870</v>
      </c>
      <c r="M616" s="23">
        <v>0</v>
      </c>
      <c r="N616" s="23">
        <v>0</v>
      </c>
      <c r="O616" s="23">
        <v>0</v>
      </c>
      <c r="P616" s="23">
        <v>126232870</v>
      </c>
      <c r="Q616" s="23">
        <v>126232870</v>
      </c>
      <c r="R616" s="23">
        <v>0</v>
      </c>
      <c r="S616" s="23">
        <v>0</v>
      </c>
      <c r="T616" s="23">
        <v>0</v>
      </c>
      <c r="U616" s="12">
        <f t="shared" si="114"/>
        <v>1</v>
      </c>
      <c r="V616" s="12">
        <f t="shared" si="115"/>
        <v>0</v>
      </c>
      <c r="W616" s="12">
        <f t="shared" si="116"/>
        <v>1</v>
      </c>
    </row>
    <row r="617" spans="1:23" ht="43.2" outlineLevel="2" x14ac:dyDescent="0.3">
      <c r="A617" s="10" t="s">
        <v>28</v>
      </c>
      <c r="B617" s="10" t="s">
        <v>29</v>
      </c>
      <c r="C617" s="10" t="s">
        <v>154</v>
      </c>
      <c r="D617" s="10" t="s">
        <v>158</v>
      </c>
      <c r="E617" s="10" t="s">
        <v>170</v>
      </c>
      <c r="F617" s="10" t="s">
        <v>32</v>
      </c>
      <c r="G617" s="10">
        <v>1310</v>
      </c>
      <c r="H617" s="10">
        <v>3440</v>
      </c>
      <c r="I617" s="11" t="s">
        <v>171</v>
      </c>
      <c r="J617" s="11"/>
      <c r="K617" s="23">
        <v>2236415610</v>
      </c>
      <c r="L617" s="23">
        <v>2236415610</v>
      </c>
      <c r="M617" s="23">
        <v>0</v>
      </c>
      <c r="N617" s="23">
        <v>0</v>
      </c>
      <c r="O617" s="23">
        <v>0</v>
      </c>
      <c r="P617" s="23">
        <v>2236415610</v>
      </c>
      <c r="Q617" s="23">
        <v>2236415610</v>
      </c>
      <c r="R617" s="23">
        <v>0</v>
      </c>
      <c r="S617" s="23">
        <v>0</v>
      </c>
      <c r="T617" s="23">
        <v>0</v>
      </c>
      <c r="U617" s="12">
        <f t="shared" si="114"/>
        <v>1</v>
      </c>
      <c r="V617" s="12">
        <f t="shared" si="115"/>
        <v>0</v>
      </c>
      <c r="W617" s="12">
        <f t="shared" si="116"/>
        <v>1</v>
      </c>
    </row>
    <row r="618" spans="1:23" ht="72" outlineLevel="2" x14ac:dyDescent="0.3">
      <c r="A618" s="10" t="s">
        <v>376</v>
      </c>
      <c r="B618" s="10" t="s">
        <v>388</v>
      </c>
      <c r="C618" s="10" t="s">
        <v>154</v>
      </c>
      <c r="D618" s="10" t="s">
        <v>158</v>
      </c>
      <c r="E618" s="10" t="s">
        <v>170</v>
      </c>
      <c r="F618" s="10" t="s">
        <v>32</v>
      </c>
      <c r="G618" s="10">
        <v>1310</v>
      </c>
      <c r="H618" s="10">
        <v>3420</v>
      </c>
      <c r="I618" s="11" t="s">
        <v>395</v>
      </c>
      <c r="J618" s="11"/>
      <c r="K618" s="23">
        <v>140439117</v>
      </c>
      <c r="L618" s="23">
        <v>140439117</v>
      </c>
      <c r="M618" s="23">
        <v>0</v>
      </c>
      <c r="N618" s="23">
        <v>0</v>
      </c>
      <c r="O618" s="23">
        <v>0</v>
      </c>
      <c r="P618" s="23">
        <v>140439117</v>
      </c>
      <c r="Q618" s="23">
        <v>140439117</v>
      </c>
      <c r="R618" s="23">
        <v>0</v>
      </c>
      <c r="S618" s="23">
        <v>0</v>
      </c>
      <c r="T618" s="23">
        <v>0</v>
      </c>
      <c r="U618" s="12">
        <f t="shared" si="114"/>
        <v>1</v>
      </c>
      <c r="V618" s="12">
        <f t="shared" si="115"/>
        <v>0</v>
      </c>
      <c r="W618" s="12">
        <f t="shared" si="116"/>
        <v>1</v>
      </c>
    </row>
    <row r="619" spans="1:23" ht="86.4" outlineLevel="2" x14ac:dyDescent="0.3">
      <c r="A619" s="10" t="s">
        <v>376</v>
      </c>
      <c r="B619" s="10" t="s">
        <v>388</v>
      </c>
      <c r="C619" s="10" t="s">
        <v>154</v>
      </c>
      <c r="D619" s="10" t="s">
        <v>158</v>
      </c>
      <c r="E619" s="10" t="s">
        <v>156</v>
      </c>
      <c r="F619" s="10" t="s">
        <v>32</v>
      </c>
      <c r="G619" s="10">
        <v>1310</v>
      </c>
      <c r="H619" s="10">
        <v>3420</v>
      </c>
      <c r="I619" s="11" t="s">
        <v>396</v>
      </c>
      <c r="J619" s="11"/>
      <c r="K619" s="23">
        <v>136428393</v>
      </c>
      <c r="L619" s="23">
        <v>136428393</v>
      </c>
      <c r="M619" s="23">
        <v>0</v>
      </c>
      <c r="N619" s="23">
        <v>0</v>
      </c>
      <c r="O619" s="23">
        <v>0</v>
      </c>
      <c r="P619" s="23">
        <v>136428393</v>
      </c>
      <c r="Q619" s="23">
        <v>136428393</v>
      </c>
      <c r="R619" s="23">
        <v>0</v>
      </c>
      <c r="S619" s="23">
        <v>0</v>
      </c>
      <c r="T619" s="23">
        <v>0</v>
      </c>
      <c r="U619" s="12">
        <f t="shared" si="114"/>
        <v>1</v>
      </c>
      <c r="V619" s="12">
        <f t="shared" si="115"/>
        <v>0</v>
      </c>
      <c r="W619" s="12">
        <f t="shared" si="116"/>
        <v>1</v>
      </c>
    </row>
    <row r="620" spans="1:23" ht="57.6" outlineLevel="2" x14ac:dyDescent="0.3">
      <c r="A620" s="10" t="s">
        <v>28</v>
      </c>
      <c r="B620" s="10" t="s">
        <v>29</v>
      </c>
      <c r="C620" s="10" t="s">
        <v>154</v>
      </c>
      <c r="D620" s="10" t="s">
        <v>158</v>
      </c>
      <c r="E620" s="10" t="s">
        <v>172</v>
      </c>
      <c r="F620" s="10" t="s">
        <v>32</v>
      </c>
      <c r="G620" s="10">
        <v>1310</v>
      </c>
      <c r="H620" s="10">
        <v>3440</v>
      </c>
      <c r="I620" s="11" t="s">
        <v>173</v>
      </c>
      <c r="J620" s="11"/>
      <c r="K620" s="23">
        <v>2236415610</v>
      </c>
      <c r="L620" s="23">
        <v>2236415610</v>
      </c>
      <c r="M620" s="23">
        <v>0</v>
      </c>
      <c r="N620" s="23">
        <v>0</v>
      </c>
      <c r="O620" s="23">
        <v>0</v>
      </c>
      <c r="P620" s="23">
        <v>2236415610</v>
      </c>
      <c r="Q620" s="23">
        <v>2236415610</v>
      </c>
      <c r="R620" s="23">
        <v>0</v>
      </c>
      <c r="S620" s="23">
        <v>0</v>
      </c>
      <c r="T620" s="23">
        <v>0</v>
      </c>
      <c r="U620" s="12">
        <f t="shared" si="114"/>
        <v>1</v>
      </c>
      <c r="V620" s="12">
        <f t="shared" si="115"/>
        <v>0</v>
      </c>
      <c r="W620" s="12">
        <f t="shared" si="116"/>
        <v>1</v>
      </c>
    </row>
    <row r="621" spans="1:23" ht="72" outlineLevel="2" x14ac:dyDescent="0.3">
      <c r="A621" s="10" t="s">
        <v>376</v>
      </c>
      <c r="B621" s="10" t="s">
        <v>388</v>
      </c>
      <c r="C621" s="10" t="s">
        <v>154</v>
      </c>
      <c r="D621" s="10" t="s">
        <v>158</v>
      </c>
      <c r="E621" s="10" t="s">
        <v>172</v>
      </c>
      <c r="F621" s="10" t="s">
        <v>32</v>
      </c>
      <c r="G621" s="10">
        <v>1310</v>
      </c>
      <c r="H621" s="10">
        <v>3420</v>
      </c>
      <c r="I621" s="11" t="s">
        <v>397</v>
      </c>
      <c r="J621" s="11"/>
      <c r="K621" s="23">
        <v>128856482</v>
      </c>
      <c r="L621" s="23">
        <v>128856482</v>
      </c>
      <c r="M621" s="23">
        <v>0</v>
      </c>
      <c r="N621" s="23">
        <v>0</v>
      </c>
      <c r="O621" s="23">
        <v>0</v>
      </c>
      <c r="P621" s="23">
        <v>128856482</v>
      </c>
      <c r="Q621" s="23">
        <v>128856482</v>
      </c>
      <c r="R621" s="23">
        <v>0</v>
      </c>
      <c r="S621" s="23">
        <v>0</v>
      </c>
      <c r="T621" s="23">
        <v>0</v>
      </c>
      <c r="U621" s="12">
        <f t="shared" si="114"/>
        <v>1</v>
      </c>
      <c r="V621" s="12">
        <f t="shared" si="115"/>
        <v>0</v>
      </c>
      <c r="W621" s="12">
        <f t="shared" si="116"/>
        <v>1</v>
      </c>
    </row>
    <row r="622" spans="1:23" ht="100.8" outlineLevel="2" x14ac:dyDescent="0.3">
      <c r="A622" s="10" t="s">
        <v>376</v>
      </c>
      <c r="B622" s="10" t="s">
        <v>388</v>
      </c>
      <c r="C622" s="10" t="s">
        <v>154</v>
      </c>
      <c r="D622" s="10" t="s">
        <v>158</v>
      </c>
      <c r="E622" s="10" t="s">
        <v>398</v>
      </c>
      <c r="F622" s="10" t="s">
        <v>32</v>
      </c>
      <c r="G622" s="10">
        <v>1310</v>
      </c>
      <c r="H622" s="10">
        <v>3420</v>
      </c>
      <c r="I622" s="11" t="s">
        <v>399</v>
      </c>
      <c r="J622" s="11"/>
      <c r="K622" s="23">
        <v>228796375</v>
      </c>
      <c r="L622" s="23">
        <v>228796375</v>
      </c>
      <c r="M622" s="23">
        <v>0</v>
      </c>
      <c r="N622" s="23">
        <v>0</v>
      </c>
      <c r="O622" s="23">
        <v>0</v>
      </c>
      <c r="P622" s="23">
        <v>228796375</v>
      </c>
      <c r="Q622" s="23">
        <v>228796375</v>
      </c>
      <c r="R622" s="23">
        <v>0</v>
      </c>
      <c r="S622" s="23">
        <v>0</v>
      </c>
      <c r="T622" s="23">
        <v>0</v>
      </c>
      <c r="U622" s="12">
        <f t="shared" si="114"/>
        <v>1</v>
      </c>
      <c r="V622" s="12">
        <f t="shared" si="115"/>
        <v>0</v>
      </c>
      <c r="W622" s="12">
        <f t="shared" si="116"/>
        <v>1</v>
      </c>
    </row>
    <row r="623" spans="1:23" ht="57.6" outlineLevel="2" x14ac:dyDescent="0.3">
      <c r="A623" s="10" t="s">
        <v>28</v>
      </c>
      <c r="B623" s="10" t="s">
        <v>29</v>
      </c>
      <c r="C623" s="10" t="s">
        <v>154</v>
      </c>
      <c r="D623" s="10" t="s">
        <v>158</v>
      </c>
      <c r="E623" s="10" t="s">
        <v>174</v>
      </c>
      <c r="F623" s="10" t="s">
        <v>32</v>
      </c>
      <c r="G623" s="10">
        <v>1310</v>
      </c>
      <c r="H623" s="10">
        <v>3440</v>
      </c>
      <c r="I623" s="11" t="s">
        <v>175</v>
      </c>
      <c r="J623" s="11"/>
      <c r="K623" s="23">
        <v>2236415610</v>
      </c>
      <c r="L623" s="23">
        <v>2236415610</v>
      </c>
      <c r="M623" s="23">
        <v>0</v>
      </c>
      <c r="N623" s="23">
        <v>0</v>
      </c>
      <c r="O623" s="23">
        <v>0</v>
      </c>
      <c r="P623" s="23">
        <v>2236415610</v>
      </c>
      <c r="Q623" s="23">
        <v>2236415610</v>
      </c>
      <c r="R623" s="23">
        <v>0</v>
      </c>
      <c r="S623" s="23">
        <v>0</v>
      </c>
      <c r="T623" s="23">
        <v>0</v>
      </c>
      <c r="U623" s="12">
        <f t="shared" si="114"/>
        <v>1</v>
      </c>
      <c r="V623" s="12">
        <f t="shared" si="115"/>
        <v>0</v>
      </c>
      <c r="W623" s="12">
        <f t="shared" si="116"/>
        <v>1</v>
      </c>
    </row>
    <row r="624" spans="1:23" ht="115.2" outlineLevel="2" x14ac:dyDescent="0.3">
      <c r="A624" s="10" t="s">
        <v>376</v>
      </c>
      <c r="B624" s="10" t="s">
        <v>388</v>
      </c>
      <c r="C624" s="10" t="s">
        <v>154</v>
      </c>
      <c r="D624" s="10" t="s">
        <v>158</v>
      </c>
      <c r="E624" s="10" t="s">
        <v>174</v>
      </c>
      <c r="F624" s="10" t="s">
        <v>32</v>
      </c>
      <c r="G624" s="10">
        <v>1310</v>
      </c>
      <c r="H624" s="10">
        <v>3420</v>
      </c>
      <c r="I624" s="11" t="s">
        <v>400</v>
      </c>
      <c r="J624" s="11"/>
      <c r="K624" s="23">
        <v>116374478</v>
      </c>
      <c r="L624" s="23">
        <v>116374478</v>
      </c>
      <c r="M624" s="23">
        <v>0</v>
      </c>
      <c r="N624" s="23">
        <v>0</v>
      </c>
      <c r="O624" s="23">
        <v>0</v>
      </c>
      <c r="P624" s="23">
        <v>116374478</v>
      </c>
      <c r="Q624" s="23">
        <v>116374478</v>
      </c>
      <c r="R624" s="23">
        <v>0</v>
      </c>
      <c r="S624" s="23">
        <v>0</v>
      </c>
      <c r="T624" s="23">
        <v>0</v>
      </c>
      <c r="U624" s="12">
        <f t="shared" si="114"/>
        <v>1</v>
      </c>
      <c r="V624" s="12">
        <f t="shared" si="115"/>
        <v>0</v>
      </c>
      <c r="W624" s="12">
        <f t="shared" si="116"/>
        <v>1</v>
      </c>
    </row>
    <row r="625" spans="1:23" ht="72" outlineLevel="2" x14ac:dyDescent="0.3">
      <c r="A625" s="10" t="s">
        <v>376</v>
      </c>
      <c r="B625" s="10" t="s">
        <v>388</v>
      </c>
      <c r="C625" s="10" t="s">
        <v>154</v>
      </c>
      <c r="D625" s="10" t="s">
        <v>158</v>
      </c>
      <c r="E625" s="10" t="s">
        <v>349</v>
      </c>
      <c r="F625" s="10" t="s">
        <v>32</v>
      </c>
      <c r="G625" s="10">
        <v>1310</v>
      </c>
      <c r="H625" s="10">
        <v>3420</v>
      </c>
      <c r="I625" s="11" t="s">
        <v>401</v>
      </c>
      <c r="J625" s="11"/>
      <c r="K625" s="23">
        <v>135136409</v>
      </c>
      <c r="L625" s="23">
        <v>135136409</v>
      </c>
      <c r="M625" s="23">
        <v>0</v>
      </c>
      <c r="N625" s="23">
        <v>0</v>
      </c>
      <c r="O625" s="23">
        <v>0</v>
      </c>
      <c r="P625" s="23">
        <v>135136409</v>
      </c>
      <c r="Q625" s="23">
        <v>135136409</v>
      </c>
      <c r="R625" s="23">
        <v>0</v>
      </c>
      <c r="S625" s="23">
        <v>0</v>
      </c>
      <c r="T625" s="23">
        <v>0</v>
      </c>
      <c r="U625" s="12">
        <f t="shared" si="114"/>
        <v>1</v>
      </c>
      <c r="V625" s="12">
        <f t="shared" si="115"/>
        <v>0</v>
      </c>
      <c r="W625" s="12">
        <f t="shared" si="116"/>
        <v>1</v>
      </c>
    </row>
    <row r="626" spans="1:23" ht="57.6" outlineLevel="2" x14ac:dyDescent="0.3">
      <c r="A626" s="10" t="s">
        <v>28</v>
      </c>
      <c r="B626" s="10" t="s">
        <v>29</v>
      </c>
      <c r="C626" s="10" t="s">
        <v>154</v>
      </c>
      <c r="D626" s="10" t="s">
        <v>158</v>
      </c>
      <c r="E626" s="10" t="s">
        <v>176</v>
      </c>
      <c r="F626" s="10" t="s">
        <v>32</v>
      </c>
      <c r="G626" s="10">
        <v>1310</v>
      </c>
      <c r="H626" s="10">
        <v>3440</v>
      </c>
      <c r="I626" s="11" t="s">
        <v>177</v>
      </c>
      <c r="J626" s="11"/>
      <c r="K626" s="23">
        <v>2236415610</v>
      </c>
      <c r="L626" s="23">
        <v>2236415610</v>
      </c>
      <c r="M626" s="23">
        <v>0</v>
      </c>
      <c r="N626" s="23">
        <v>0</v>
      </c>
      <c r="O626" s="23">
        <v>0</v>
      </c>
      <c r="P626" s="23">
        <v>2236415610</v>
      </c>
      <c r="Q626" s="23">
        <v>2236415610</v>
      </c>
      <c r="R626" s="23">
        <v>0</v>
      </c>
      <c r="S626" s="23">
        <v>0</v>
      </c>
      <c r="T626" s="23">
        <v>0</v>
      </c>
      <c r="U626" s="12">
        <f t="shared" si="114"/>
        <v>1</v>
      </c>
      <c r="V626" s="12">
        <f t="shared" si="115"/>
        <v>0</v>
      </c>
      <c r="W626" s="12">
        <f t="shared" si="116"/>
        <v>1</v>
      </c>
    </row>
    <row r="627" spans="1:23" ht="86.4" outlineLevel="2" x14ac:dyDescent="0.3">
      <c r="A627" s="10" t="s">
        <v>339</v>
      </c>
      <c r="B627" s="10" t="s">
        <v>29</v>
      </c>
      <c r="C627" s="10" t="s">
        <v>154</v>
      </c>
      <c r="D627" s="10" t="s">
        <v>158</v>
      </c>
      <c r="E627" s="10" t="s">
        <v>176</v>
      </c>
      <c r="F627" s="10" t="s">
        <v>32</v>
      </c>
      <c r="G627" s="10">
        <v>1310</v>
      </c>
      <c r="H627" s="10">
        <v>3460</v>
      </c>
      <c r="I627" s="11" t="s">
        <v>365</v>
      </c>
      <c r="J627" s="11"/>
      <c r="K627" s="23">
        <v>18909798684</v>
      </c>
      <c r="L627" s="23">
        <v>18909798684</v>
      </c>
      <c r="M627" s="23">
        <v>0</v>
      </c>
      <c r="N627" s="23">
        <v>0</v>
      </c>
      <c r="O627" s="23">
        <v>0</v>
      </c>
      <c r="P627" s="23">
        <v>18909798684</v>
      </c>
      <c r="Q627" s="23">
        <v>18909798684</v>
      </c>
      <c r="R627" s="23">
        <v>0</v>
      </c>
      <c r="S627" s="23">
        <v>0</v>
      </c>
      <c r="T627" s="23">
        <v>0</v>
      </c>
      <c r="U627" s="12">
        <f t="shared" si="114"/>
        <v>1</v>
      </c>
      <c r="V627" s="12">
        <f t="shared" si="115"/>
        <v>0</v>
      </c>
      <c r="W627" s="12">
        <f t="shared" si="116"/>
        <v>1</v>
      </c>
    </row>
    <row r="628" spans="1:23" ht="86.4" outlineLevel="2" x14ac:dyDescent="0.3">
      <c r="A628" s="10" t="s">
        <v>376</v>
      </c>
      <c r="B628" s="10" t="s">
        <v>388</v>
      </c>
      <c r="C628" s="10" t="s">
        <v>154</v>
      </c>
      <c r="D628" s="10" t="s">
        <v>158</v>
      </c>
      <c r="E628" s="10" t="s">
        <v>176</v>
      </c>
      <c r="F628" s="10" t="s">
        <v>32</v>
      </c>
      <c r="G628" s="10">
        <v>1310</v>
      </c>
      <c r="H628" s="10">
        <v>3420</v>
      </c>
      <c r="I628" s="11" t="s">
        <v>402</v>
      </c>
      <c r="J628" s="11"/>
      <c r="K628" s="23">
        <v>125567712</v>
      </c>
      <c r="L628" s="23">
        <v>125567712</v>
      </c>
      <c r="M628" s="23">
        <v>0</v>
      </c>
      <c r="N628" s="23">
        <v>0</v>
      </c>
      <c r="O628" s="23">
        <v>0</v>
      </c>
      <c r="P628" s="23">
        <v>125567712</v>
      </c>
      <c r="Q628" s="23">
        <v>125567712</v>
      </c>
      <c r="R628" s="23">
        <v>0</v>
      </c>
      <c r="S628" s="23">
        <v>0</v>
      </c>
      <c r="T628" s="23">
        <v>0</v>
      </c>
      <c r="U628" s="12">
        <f t="shared" si="114"/>
        <v>1</v>
      </c>
      <c r="V628" s="12">
        <f t="shared" si="115"/>
        <v>0</v>
      </c>
      <c r="W628" s="12">
        <f t="shared" si="116"/>
        <v>1</v>
      </c>
    </row>
    <row r="629" spans="1:23" ht="129.6" outlineLevel="2" x14ac:dyDescent="0.3">
      <c r="A629" s="10" t="s">
        <v>28</v>
      </c>
      <c r="B629" s="10" t="s">
        <v>29</v>
      </c>
      <c r="C629" s="10" t="s">
        <v>154</v>
      </c>
      <c r="D629" s="10" t="s">
        <v>158</v>
      </c>
      <c r="E629" s="10" t="s">
        <v>178</v>
      </c>
      <c r="F629" s="10" t="s">
        <v>32</v>
      </c>
      <c r="G629" s="10">
        <v>1310</v>
      </c>
      <c r="H629" s="10">
        <v>3440</v>
      </c>
      <c r="I629" s="11" t="s">
        <v>179</v>
      </c>
      <c r="J629" s="11"/>
      <c r="K629" s="23">
        <v>2203866255</v>
      </c>
      <c r="L629" s="23">
        <v>2203866255</v>
      </c>
      <c r="M629" s="23">
        <v>0</v>
      </c>
      <c r="N629" s="23">
        <v>0</v>
      </c>
      <c r="O629" s="23">
        <v>0</v>
      </c>
      <c r="P629" s="23">
        <v>2203866255</v>
      </c>
      <c r="Q629" s="23">
        <v>2203866255</v>
      </c>
      <c r="R629" s="23">
        <v>0</v>
      </c>
      <c r="S629" s="23">
        <v>0</v>
      </c>
      <c r="T629" s="23">
        <v>0</v>
      </c>
      <c r="U629" s="12">
        <f t="shared" si="114"/>
        <v>1</v>
      </c>
      <c r="V629" s="12">
        <f t="shared" si="115"/>
        <v>0</v>
      </c>
      <c r="W629" s="12">
        <f t="shared" si="116"/>
        <v>1</v>
      </c>
    </row>
    <row r="630" spans="1:23" ht="115.2" outlineLevel="2" x14ac:dyDescent="0.3">
      <c r="A630" s="10" t="s">
        <v>339</v>
      </c>
      <c r="B630" s="10" t="s">
        <v>29</v>
      </c>
      <c r="C630" s="10" t="s">
        <v>154</v>
      </c>
      <c r="D630" s="10" t="s">
        <v>158</v>
      </c>
      <c r="E630" s="10" t="s">
        <v>178</v>
      </c>
      <c r="F630" s="10" t="s">
        <v>32</v>
      </c>
      <c r="G630" s="10">
        <v>1310</v>
      </c>
      <c r="H630" s="10">
        <v>3460</v>
      </c>
      <c r="I630" s="11" t="s">
        <v>366</v>
      </c>
      <c r="J630" s="11"/>
      <c r="K630" s="23">
        <v>247965531</v>
      </c>
      <c r="L630" s="23">
        <v>247965531</v>
      </c>
      <c r="M630" s="23">
        <v>0</v>
      </c>
      <c r="N630" s="23">
        <v>0</v>
      </c>
      <c r="O630" s="23">
        <v>0</v>
      </c>
      <c r="P630" s="23">
        <v>247965531</v>
      </c>
      <c r="Q630" s="23">
        <v>247965531</v>
      </c>
      <c r="R630" s="23">
        <v>0</v>
      </c>
      <c r="S630" s="23">
        <v>0</v>
      </c>
      <c r="T630" s="23">
        <v>0</v>
      </c>
      <c r="U630" s="12">
        <f t="shared" si="114"/>
        <v>1</v>
      </c>
      <c r="V630" s="12">
        <f t="shared" si="115"/>
        <v>0</v>
      </c>
      <c r="W630" s="12">
        <f t="shared" si="116"/>
        <v>1</v>
      </c>
    </row>
    <row r="631" spans="1:23" ht="72" outlineLevel="2" x14ac:dyDescent="0.3">
      <c r="A631" s="10" t="s">
        <v>376</v>
      </c>
      <c r="B631" s="10" t="s">
        <v>388</v>
      </c>
      <c r="C631" s="10" t="s">
        <v>154</v>
      </c>
      <c r="D631" s="10" t="s">
        <v>158</v>
      </c>
      <c r="E631" s="10" t="s">
        <v>178</v>
      </c>
      <c r="F631" s="10" t="s">
        <v>32</v>
      </c>
      <c r="G631" s="10">
        <v>1310</v>
      </c>
      <c r="H631" s="10">
        <v>3420</v>
      </c>
      <c r="I631" s="11" t="s">
        <v>403</v>
      </c>
      <c r="J631" s="11"/>
      <c r="K631" s="23">
        <v>123349560</v>
      </c>
      <c r="L631" s="23">
        <v>123349560</v>
      </c>
      <c r="M631" s="23">
        <v>0</v>
      </c>
      <c r="N631" s="23">
        <v>0</v>
      </c>
      <c r="O631" s="23">
        <v>0</v>
      </c>
      <c r="P631" s="23">
        <v>123349560</v>
      </c>
      <c r="Q631" s="23">
        <v>123349560</v>
      </c>
      <c r="R631" s="23">
        <v>0</v>
      </c>
      <c r="S631" s="23">
        <v>0</v>
      </c>
      <c r="T631" s="23">
        <v>0</v>
      </c>
      <c r="U631" s="12">
        <f t="shared" si="114"/>
        <v>1</v>
      </c>
      <c r="V631" s="12">
        <f t="shared" si="115"/>
        <v>0</v>
      </c>
      <c r="W631" s="12">
        <f t="shared" si="116"/>
        <v>1</v>
      </c>
    </row>
    <row r="632" spans="1:23" ht="57.6" outlineLevel="2" x14ac:dyDescent="0.3">
      <c r="A632" s="10" t="s">
        <v>28</v>
      </c>
      <c r="B632" s="10" t="s">
        <v>29</v>
      </c>
      <c r="C632" s="10" t="s">
        <v>154</v>
      </c>
      <c r="D632" s="10" t="s">
        <v>158</v>
      </c>
      <c r="E632" s="10" t="s">
        <v>180</v>
      </c>
      <c r="F632" s="10" t="s">
        <v>32</v>
      </c>
      <c r="G632" s="10">
        <v>1310</v>
      </c>
      <c r="H632" s="10">
        <v>3440</v>
      </c>
      <c r="I632" s="11" t="s">
        <v>181</v>
      </c>
      <c r="J632" s="11"/>
      <c r="K632" s="23">
        <v>30065794906</v>
      </c>
      <c r="L632" s="23">
        <v>30065794906</v>
      </c>
      <c r="M632" s="23">
        <v>0</v>
      </c>
      <c r="N632" s="23">
        <v>0</v>
      </c>
      <c r="O632" s="23">
        <v>0</v>
      </c>
      <c r="P632" s="23">
        <v>30065794906</v>
      </c>
      <c r="Q632" s="23">
        <v>30065794906</v>
      </c>
      <c r="R632" s="23">
        <v>0</v>
      </c>
      <c r="S632" s="23">
        <v>0</v>
      </c>
      <c r="T632" s="23">
        <v>0</v>
      </c>
      <c r="U632" s="12">
        <f t="shared" si="114"/>
        <v>1</v>
      </c>
      <c r="V632" s="12">
        <f t="shared" si="115"/>
        <v>0</v>
      </c>
      <c r="W632" s="12">
        <f t="shared" si="116"/>
        <v>1</v>
      </c>
    </row>
    <row r="633" spans="1:23" ht="86.4" outlineLevel="2" x14ac:dyDescent="0.3">
      <c r="A633" s="10" t="s">
        <v>339</v>
      </c>
      <c r="B633" s="10" t="s">
        <v>29</v>
      </c>
      <c r="C633" s="10" t="s">
        <v>154</v>
      </c>
      <c r="D633" s="10" t="s">
        <v>158</v>
      </c>
      <c r="E633" s="10" t="s">
        <v>180</v>
      </c>
      <c r="F633" s="10" t="s">
        <v>32</v>
      </c>
      <c r="G633" s="10">
        <v>1310</v>
      </c>
      <c r="H633" s="10">
        <v>3460</v>
      </c>
      <c r="I633" s="11" t="s">
        <v>367</v>
      </c>
      <c r="J633" s="11"/>
      <c r="K633" s="23">
        <v>21552954675</v>
      </c>
      <c r="L633" s="23">
        <v>21552954675</v>
      </c>
      <c r="M633" s="23">
        <v>0</v>
      </c>
      <c r="N633" s="23">
        <v>0</v>
      </c>
      <c r="O633" s="23">
        <v>0</v>
      </c>
      <c r="P633" s="23">
        <v>21519345639.240002</v>
      </c>
      <c r="Q633" s="23">
        <v>21517773466.32</v>
      </c>
      <c r="R633" s="23">
        <v>33609035.759999998</v>
      </c>
      <c r="S633" s="23">
        <v>33609035.759999998</v>
      </c>
      <c r="T633" s="23">
        <v>33609035.759998322</v>
      </c>
      <c r="U633" s="12">
        <f t="shared" si="114"/>
        <v>0.99844062977597303</v>
      </c>
      <c r="V633" s="12">
        <f t="shared" si="115"/>
        <v>0</v>
      </c>
      <c r="W633" s="12">
        <f t="shared" si="116"/>
        <v>0.99844062977597303</v>
      </c>
    </row>
    <row r="634" spans="1:23" ht="115.2" outlineLevel="2" x14ac:dyDescent="0.3">
      <c r="A634" s="10" t="s">
        <v>339</v>
      </c>
      <c r="B634" s="10" t="s">
        <v>29</v>
      </c>
      <c r="C634" s="10" t="s">
        <v>154</v>
      </c>
      <c r="D634" s="10" t="s">
        <v>158</v>
      </c>
      <c r="E634" s="10" t="s">
        <v>354</v>
      </c>
      <c r="F634" s="10" t="s">
        <v>32</v>
      </c>
      <c r="G634" s="10">
        <v>1310</v>
      </c>
      <c r="H634" s="10">
        <v>3460</v>
      </c>
      <c r="I634" s="11" t="s">
        <v>368</v>
      </c>
      <c r="J634" s="11"/>
      <c r="K634" s="23">
        <v>8689090922</v>
      </c>
      <c r="L634" s="23">
        <v>8689090922</v>
      </c>
      <c r="M634" s="23">
        <v>0</v>
      </c>
      <c r="N634" s="23">
        <v>0</v>
      </c>
      <c r="O634" s="23">
        <v>0</v>
      </c>
      <c r="P634" s="23">
        <v>8689090922</v>
      </c>
      <c r="Q634" s="23">
        <v>8689090922</v>
      </c>
      <c r="R634" s="23">
        <v>0</v>
      </c>
      <c r="S634" s="23">
        <v>0</v>
      </c>
      <c r="T634" s="23">
        <v>0</v>
      </c>
      <c r="U634" s="12">
        <f t="shared" si="114"/>
        <v>1</v>
      </c>
      <c r="V634" s="12">
        <f t="shared" si="115"/>
        <v>0</v>
      </c>
      <c r="W634" s="12">
        <f t="shared" si="116"/>
        <v>1</v>
      </c>
    </row>
    <row r="635" spans="1:23" ht="100.8" outlineLevel="2" x14ac:dyDescent="0.3">
      <c r="A635" s="10" t="s">
        <v>339</v>
      </c>
      <c r="B635" s="10" t="s">
        <v>29</v>
      </c>
      <c r="C635" s="10" t="s">
        <v>154</v>
      </c>
      <c r="D635" s="10" t="s">
        <v>158</v>
      </c>
      <c r="E635" s="10" t="s">
        <v>182</v>
      </c>
      <c r="F635" s="10" t="s">
        <v>32</v>
      </c>
      <c r="G635" s="10">
        <v>1310</v>
      </c>
      <c r="H635" s="10">
        <v>3460</v>
      </c>
      <c r="I635" s="11" t="s">
        <v>369</v>
      </c>
      <c r="J635" s="11"/>
      <c r="K635" s="23">
        <v>20051877914</v>
      </c>
      <c r="L635" s="23">
        <v>20051877914</v>
      </c>
      <c r="M635" s="23">
        <v>0</v>
      </c>
      <c r="N635" s="23">
        <v>0</v>
      </c>
      <c r="O635" s="23">
        <v>0</v>
      </c>
      <c r="P635" s="23">
        <v>20051532204.16</v>
      </c>
      <c r="Q635" s="23">
        <v>20051532204.16</v>
      </c>
      <c r="R635" s="23">
        <v>345709.84</v>
      </c>
      <c r="S635" s="23">
        <v>345709.84</v>
      </c>
      <c r="T635" s="23">
        <v>345709.84000015259</v>
      </c>
      <c r="U635" s="12">
        <f t="shared" si="114"/>
        <v>0.99998275922876234</v>
      </c>
      <c r="V635" s="12">
        <f t="shared" si="115"/>
        <v>0</v>
      </c>
      <c r="W635" s="12">
        <f t="shared" si="116"/>
        <v>0.99998275922876234</v>
      </c>
    </row>
    <row r="636" spans="1:23" ht="100.8" outlineLevel="2" x14ac:dyDescent="0.3">
      <c r="A636" s="10" t="s">
        <v>376</v>
      </c>
      <c r="B636" s="10" t="s">
        <v>388</v>
      </c>
      <c r="C636" s="10" t="s">
        <v>154</v>
      </c>
      <c r="D636" s="10" t="s">
        <v>158</v>
      </c>
      <c r="E636" s="10" t="s">
        <v>182</v>
      </c>
      <c r="F636" s="10" t="s">
        <v>32</v>
      </c>
      <c r="G636" s="10">
        <v>1310</v>
      </c>
      <c r="H636" s="10">
        <v>3420</v>
      </c>
      <c r="I636" s="11" t="s">
        <v>404</v>
      </c>
      <c r="J636" s="11"/>
      <c r="K636" s="23">
        <v>226800000</v>
      </c>
      <c r="L636" s="23">
        <v>226800000</v>
      </c>
      <c r="M636" s="23">
        <v>0</v>
      </c>
      <c r="N636" s="23">
        <v>0</v>
      </c>
      <c r="O636" s="23">
        <v>0</v>
      </c>
      <c r="P636" s="23">
        <v>226800000</v>
      </c>
      <c r="Q636" s="23">
        <v>226800000</v>
      </c>
      <c r="R636" s="23">
        <v>0</v>
      </c>
      <c r="S636" s="23">
        <v>0</v>
      </c>
      <c r="T636" s="23">
        <v>0</v>
      </c>
      <c r="U636" s="12">
        <f t="shared" si="114"/>
        <v>1</v>
      </c>
      <c r="V636" s="12">
        <f t="shared" si="115"/>
        <v>0</v>
      </c>
      <c r="W636" s="12">
        <f t="shared" si="116"/>
        <v>1</v>
      </c>
    </row>
    <row r="637" spans="1:23" ht="86.4" outlineLevel="2" x14ac:dyDescent="0.3">
      <c r="A637" s="10" t="s">
        <v>339</v>
      </c>
      <c r="B637" s="10" t="s">
        <v>29</v>
      </c>
      <c r="C637" s="10" t="s">
        <v>154</v>
      </c>
      <c r="D637" s="10" t="s">
        <v>158</v>
      </c>
      <c r="E637" s="10" t="s">
        <v>370</v>
      </c>
      <c r="F637" s="10" t="s">
        <v>32</v>
      </c>
      <c r="G637" s="10">
        <v>1310</v>
      </c>
      <c r="H637" s="10">
        <v>3460</v>
      </c>
      <c r="I637" s="11" t="s">
        <v>371</v>
      </c>
      <c r="J637" s="11"/>
      <c r="K637" s="23">
        <v>462376182</v>
      </c>
      <c r="L637" s="23">
        <v>462376182</v>
      </c>
      <c r="M637" s="23">
        <v>0</v>
      </c>
      <c r="N637" s="23">
        <v>0</v>
      </c>
      <c r="O637" s="23">
        <v>0</v>
      </c>
      <c r="P637" s="23">
        <v>459313772</v>
      </c>
      <c r="Q637" s="23">
        <v>459313772</v>
      </c>
      <c r="R637" s="23">
        <v>3062410</v>
      </c>
      <c r="S637" s="23">
        <v>3062410</v>
      </c>
      <c r="T637" s="23">
        <v>3062410</v>
      </c>
      <c r="U637" s="12">
        <f t="shared" si="114"/>
        <v>0.99337679984562877</v>
      </c>
      <c r="V637" s="12">
        <f t="shared" si="115"/>
        <v>0</v>
      </c>
      <c r="W637" s="12">
        <f t="shared" si="116"/>
        <v>0.99337679984562877</v>
      </c>
    </row>
    <row r="638" spans="1:23" ht="115.2" outlineLevel="2" x14ac:dyDescent="0.3">
      <c r="A638" s="10" t="s">
        <v>339</v>
      </c>
      <c r="B638" s="10" t="s">
        <v>29</v>
      </c>
      <c r="C638" s="10" t="s">
        <v>154</v>
      </c>
      <c r="D638" s="10" t="s">
        <v>158</v>
      </c>
      <c r="E638" s="10" t="s">
        <v>183</v>
      </c>
      <c r="F638" s="10" t="s">
        <v>32</v>
      </c>
      <c r="G638" s="10">
        <v>1310</v>
      </c>
      <c r="H638" s="10">
        <v>3460</v>
      </c>
      <c r="I638" s="11" t="s">
        <v>372</v>
      </c>
      <c r="J638" s="11"/>
      <c r="K638" s="23">
        <v>709467444</v>
      </c>
      <c r="L638" s="23">
        <v>709467444</v>
      </c>
      <c r="M638" s="23">
        <v>0</v>
      </c>
      <c r="N638" s="23">
        <v>0</v>
      </c>
      <c r="O638" s="23">
        <v>0</v>
      </c>
      <c r="P638" s="23">
        <v>709467444</v>
      </c>
      <c r="Q638" s="23">
        <v>709467444</v>
      </c>
      <c r="R638" s="23">
        <v>0</v>
      </c>
      <c r="S638" s="23">
        <v>0</v>
      </c>
      <c r="T638" s="23">
        <v>0</v>
      </c>
      <c r="U638" s="12">
        <f t="shared" si="114"/>
        <v>1</v>
      </c>
      <c r="V638" s="12">
        <f t="shared" si="115"/>
        <v>0</v>
      </c>
      <c r="W638" s="12">
        <f t="shared" si="116"/>
        <v>1</v>
      </c>
    </row>
    <row r="639" spans="1:23" outlineLevel="1" x14ac:dyDescent="0.3">
      <c r="A639" s="44"/>
      <c r="B639" s="44"/>
      <c r="C639" s="44"/>
      <c r="D639" s="43" t="s">
        <v>538</v>
      </c>
      <c r="E639" s="44"/>
      <c r="F639" s="44"/>
      <c r="G639" s="44"/>
      <c r="H639" s="44"/>
      <c r="I639" s="45"/>
      <c r="J639" s="45"/>
      <c r="K639" s="36">
        <f t="shared" ref="K639:T639" si="117">SUBTOTAL(9,K553:K638)</f>
        <v>731140074449</v>
      </c>
      <c r="L639" s="36">
        <f t="shared" si="117"/>
        <v>731140074449</v>
      </c>
      <c r="M639" s="36">
        <f t="shared" si="117"/>
        <v>0</v>
      </c>
      <c r="N639" s="36">
        <f t="shared" si="117"/>
        <v>0</v>
      </c>
      <c r="O639" s="36">
        <f t="shared" si="117"/>
        <v>0</v>
      </c>
      <c r="P639" s="36">
        <f t="shared" si="117"/>
        <v>726070859037.59998</v>
      </c>
      <c r="Q639" s="36">
        <f t="shared" si="117"/>
        <v>726066293575.98999</v>
      </c>
      <c r="R639" s="36">
        <f t="shared" si="117"/>
        <v>5069215411.3999996</v>
      </c>
      <c r="S639" s="36">
        <f t="shared" si="117"/>
        <v>5069215411.3999996</v>
      </c>
      <c r="T639" s="36">
        <f t="shared" si="117"/>
        <v>5069215411.3999968</v>
      </c>
      <c r="U639" s="37">
        <f t="shared" si="114"/>
        <v>0.99306669735587905</v>
      </c>
      <c r="V639" s="37">
        <f t="shared" si="115"/>
        <v>0</v>
      </c>
      <c r="W639" s="37">
        <f t="shared" si="116"/>
        <v>0.99306669735587905</v>
      </c>
    </row>
    <row r="640" spans="1:23" outlineLevel="2" x14ac:dyDescent="0.3">
      <c r="A640" s="10" t="s">
        <v>273</v>
      </c>
      <c r="B640" s="10" t="s">
        <v>29</v>
      </c>
      <c r="C640" s="10" t="s">
        <v>154</v>
      </c>
      <c r="D640" s="10" t="s">
        <v>283</v>
      </c>
      <c r="E640" s="10"/>
      <c r="F640" s="10" t="s">
        <v>32</v>
      </c>
      <c r="G640" s="10">
        <v>1320</v>
      </c>
      <c r="H640" s="10">
        <v>3480</v>
      </c>
      <c r="I640" s="11" t="s">
        <v>284</v>
      </c>
      <c r="J640" s="11"/>
      <c r="K640" s="23">
        <v>1300000</v>
      </c>
      <c r="L640" s="23">
        <v>1300000</v>
      </c>
      <c r="M640" s="23">
        <v>0</v>
      </c>
      <c r="N640" s="23">
        <v>0</v>
      </c>
      <c r="O640" s="23">
        <v>0</v>
      </c>
      <c r="P640" s="23">
        <v>1158100</v>
      </c>
      <c r="Q640" s="23">
        <v>1158100</v>
      </c>
      <c r="R640" s="23">
        <v>141900</v>
      </c>
      <c r="S640" s="23">
        <v>141900</v>
      </c>
      <c r="T640" s="23">
        <v>141900</v>
      </c>
      <c r="U640" s="12">
        <f t="shared" si="114"/>
        <v>0.89084615384615384</v>
      </c>
      <c r="V640" s="12">
        <f t="shared" si="115"/>
        <v>0</v>
      </c>
      <c r="W640" s="12">
        <f t="shared" si="116"/>
        <v>0.89084615384615384</v>
      </c>
    </row>
    <row r="641" spans="1:23" outlineLevel="1" x14ac:dyDescent="0.3">
      <c r="A641" s="44"/>
      <c r="B641" s="44"/>
      <c r="C641" s="44"/>
      <c r="D641" s="43" t="s">
        <v>539</v>
      </c>
      <c r="E641" s="44"/>
      <c r="F641" s="44"/>
      <c r="G641" s="44"/>
      <c r="H641" s="44"/>
      <c r="I641" s="45"/>
      <c r="J641" s="45"/>
      <c r="K641" s="36">
        <f t="shared" ref="K641:T641" si="118">SUBTOTAL(9,K640:K640)</f>
        <v>1300000</v>
      </c>
      <c r="L641" s="36">
        <f t="shared" si="118"/>
        <v>1300000</v>
      </c>
      <c r="M641" s="36">
        <f t="shared" si="118"/>
        <v>0</v>
      </c>
      <c r="N641" s="36">
        <f t="shared" si="118"/>
        <v>0</v>
      </c>
      <c r="O641" s="36">
        <f t="shared" si="118"/>
        <v>0</v>
      </c>
      <c r="P641" s="36">
        <f t="shared" si="118"/>
        <v>1158100</v>
      </c>
      <c r="Q641" s="36">
        <f t="shared" si="118"/>
        <v>1158100</v>
      </c>
      <c r="R641" s="36">
        <f t="shared" si="118"/>
        <v>141900</v>
      </c>
      <c r="S641" s="36">
        <f t="shared" si="118"/>
        <v>141900</v>
      </c>
      <c r="T641" s="36">
        <f t="shared" si="118"/>
        <v>141900</v>
      </c>
      <c r="U641" s="37">
        <f t="shared" si="114"/>
        <v>0.89084615384615384</v>
      </c>
      <c r="V641" s="37">
        <f t="shared" si="115"/>
        <v>0</v>
      </c>
      <c r="W641" s="37">
        <f t="shared" si="116"/>
        <v>0.89084615384615384</v>
      </c>
    </row>
    <row r="642" spans="1:23" outlineLevel="2" x14ac:dyDescent="0.3">
      <c r="A642" s="10" t="s">
        <v>217</v>
      </c>
      <c r="B642" s="10" t="s">
        <v>29</v>
      </c>
      <c r="C642" s="10" t="s">
        <v>154</v>
      </c>
      <c r="D642" s="10" t="s">
        <v>269</v>
      </c>
      <c r="E642" s="10"/>
      <c r="F642" s="10" t="s">
        <v>32</v>
      </c>
      <c r="G642" s="10">
        <v>1320</v>
      </c>
      <c r="H642" s="10">
        <v>3480</v>
      </c>
      <c r="I642" s="11" t="s">
        <v>270</v>
      </c>
      <c r="J642" s="11"/>
      <c r="K642" s="23">
        <v>8570284773</v>
      </c>
      <c r="L642" s="23">
        <v>8570284773</v>
      </c>
      <c r="M642" s="23">
        <v>0</v>
      </c>
      <c r="N642" s="23">
        <v>0</v>
      </c>
      <c r="O642" s="23">
        <v>0</v>
      </c>
      <c r="P642" s="23">
        <v>8570260790.3800001</v>
      </c>
      <c r="Q642" s="23">
        <v>8570260790.3800001</v>
      </c>
      <c r="R642" s="23">
        <v>23982.62</v>
      </c>
      <c r="S642" s="23">
        <v>23982.62</v>
      </c>
      <c r="T642" s="23">
        <v>23982.619999885559</v>
      </c>
      <c r="U642" s="12">
        <f t="shared" si="114"/>
        <v>0.99999720165424666</v>
      </c>
      <c r="V642" s="12">
        <f t="shared" si="115"/>
        <v>0</v>
      </c>
      <c r="W642" s="12">
        <f t="shared" si="116"/>
        <v>0.99999720165424666</v>
      </c>
    </row>
    <row r="643" spans="1:23" outlineLevel="1" x14ac:dyDescent="0.3">
      <c r="A643" s="44"/>
      <c r="B643" s="44"/>
      <c r="C643" s="44"/>
      <c r="D643" s="43" t="s">
        <v>540</v>
      </c>
      <c r="E643" s="44"/>
      <c r="F643" s="44"/>
      <c r="G643" s="44"/>
      <c r="H643" s="44"/>
      <c r="I643" s="45"/>
      <c r="J643" s="45"/>
      <c r="K643" s="36">
        <f t="shared" ref="K643:T643" si="119">SUBTOTAL(9,K642:K642)</f>
        <v>8570284773</v>
      </c>
      <c r="L643" s="36">
        <f t="shared" si="119"/>
        <v>8570284773</v>
      </c>
      <c r="M643" s="36">
        <f t="shared" si="119"/>
        <v>0</v>
      </c>
      <c r="N643" s="36">
        <f t="shared" si="119"/>
        <v>0</v>
      </c>
      <c r="O643" s="36">
        <f t="shared" si="119"/>
        <v>0</v>
      </c>
      <c r="P643" s="36">
        <f t="shared" si="119"/>
        <v>8570260790.3800001</v>
      </c>
      <c r="Q643" s="36">
        <f t="shared" si="119"/>
        <v>8570260790.3800001</v>
      </c>
      <c r="R643" s="36">
        <f t="shared" si="119"/>
        <v>23982.62</v>
      </c>
      <c r="S643" s="36">
        <f t="shared" si="119"/>
        <v>23982.62</v>
      </c>
      <c r="T643" s="36">
        <f t="shared" si="119"/>
        <v>23982.619999885559</v>
      </c>
      <c r="U643" s="37">
        <f t="shared" si="114"/>
        <v>0.99999720165424666</v>
      </c>
      <c r="V643" s="37">
        <f t="shared" si="115"/>
        <v>0</v>
      </c>
      <c r="W643" s="37">
        <f t="shared" si="116"/>
        <v>0.99999720165424666</v>
      </c>
    </row>
    <row r="644" spans="1:23" outlineLevel="2" x14ac:dyDescent="0.3">
      <c r="A644" s="10" t="s">
        <v>28</v>
      </c>
      <c r="B644" s="10" t="s">
        <v>29</v>
      </c>
      <c r="C644" s="10" t="s">
        <v>154</v>
      </c>
      <c r="D644" s="10" t="s">
        <v>184</v>
      </c>
      <c r="E644" s="10"/>
      <c r="F644" s="10" t="s">
        <v>32</v>
      </c>
      <c r="G644" s="10">
        <v>1320</v>
      </c>
      <c r="H644" s="10">
        <v>3480</v>
      </c>
      <c r="I644" s="11" t="s">
        <v>185</v>
      </c>
      <c r="J644" s="11"/>
      <c r="K644" s="23">
        <v>73022659</v>
      </c>
      <c r="L644" s="23">
        <v>73022659</v>
      </c>
      <c r="M644" s="23">
        <v>0</v>
      </c>
      <c r="N644" s="23">
        <v>0</v>
      </c>
      <c r="O644" s="23">
        <v>0</v>
      </c>
      <c r="P644" s="23">
        <v>33052809.149999999</v>
      </c>
      <c r="Q644" s="23">
        <v>26538464.390000001</v>
      </c>
      <c r="R644" s="23">
        <v>39969849.850000001</v>
      </c>
      <c r="S644" s="23">
        <v>39969849.850000001</v>
      </c>
      <c r="T644" s="23">
        <v>39969849.850000001</v>
      </c>
      <c r="U644" s="12">
        <f t="shared" si="114"/>
        <v>0.45263771002915681</v>
      </c>
      <c r="V644" s="12">
        <f t="shared" si="115"/>
        <v>0</v>
      </c>
      <c r="W644" s="12">
        <f t="shared" si="116"/>
        <v>0.45263771002915681</v>
      </c>
    </row>
    <row r="645" spans="1:23" outlineLevel="2" x14ac:dyDescent="0.3">
      <c r="A645" s="10" t="s">
        <v>217</v>
      </c>
      <c r="B645" s="10" t="s">
        <v>29</v>
      </c>
      <c r="C645" s="10" t="s">
        <v>154</v>
      </c>
      <c r="D645" s="10" t="s">
        <v>184</v>
      </c>
      <c r="E645" s="10"/>
      <c r="F645" s="10" t="s">
        <v>32</v>
      </c>
      <c r="G645" s="10">
        <v>1320</v>
      </c>
      <c r="H645" s="10">
        <v>3480</v>
      </c>
      <c r="I645" s="11" t="s">
        <v>185</v>
      </c>
      <c r="J645" s="11"/>
      <c r="K645" s="23">
        <v>105613661</v>
      </c>
      <c r="L645" s="23">
        <v>105613661</v>
      </c>
      <c r="M645" s="23">
        <v>0</v>
      </c>
      <c r="N645" s="23">
        <v>0</v>
      </c>
      <c r="O645" s="23">
        <v>0</v>
      </c>
      <c r="P645" s="23">
        <v>41149595.450000003</v>
      </c>
      <c r="Q645" s="23">
        <v>32444845.879999999</v>
      </c>
      <c r="R645" s="23">
        <v>64464065.549999997</v>
      </c>
      <c r="S645" s="23">
        <v>64464065.549999997</v>
      </c>
      <c r="T645" s="23">
        <v>64464065.549999997</v>
      </c>
      <c r="U645" s="12">
        <f t="shared" si="114"/>
        <v>0.38962379544820441</v>
      </c>
      <c r="V645" s="12">
        <f t="shared" si="115"/>
        <v>0</v>
      </c>
      <c r="W645" s="12">
        <f t="shared" si="116"/>
        <v>0.38962379544820441</v>
      </c>
    </row>
    <row r="646" spans="1:23" outlineLevel="2" x14ac:dyDescent="0.3">
      <c r="A646" s="10" t="s">
        <v>273</v>
      </c>
      <c r="B646" s="10" t="s">
        <v>29</v>
      </c>
      <c r="C646" s="10" t="s">
        <v>154</v>
      </c>
      <c r="D646" s="10" t="s">
        <v>184</v>
      </c>
      <c r="E646" s="10"/>
      <c r="F646" s="10" t="s">
        <v>32</v>
      </c>
      <c r="G646" s="10">
        <v>1320</v>
      </c>
      <c r="H646" s="10">
        <v>3480</v>
      </c>
      <c r="I646" s="11" t="s">
        <v>185</v>
      </c>
      <c r="J646" s="11"/>
      <c r="K646" s="23">
        <v>28089980</v>
      </c>
      <c r="L646" s="23">
        <v>28089980</v>
      </c>
      <c r="M646" s="23">
        <v>0</v>
      </c>
      <c r="N646" s="23">
        <v>0</v>
      </c>
      <c r="O646" s="23">
        <v>0</v>
      </c>
      <c r="P646" s="23">
        <v>21791394.890000001</v>
      </c>
      <c r="Q646" s="23">
        <v>17890690.359999999</v>
      </c>
      <c r="R646" s="23">
        <v>6298585.1100000003</v>
      </c>
      <c r="S646" s="23">
        <v>6298585.1100000003</v>
      </c>
      <c r="T646" s="23">
        <v>6298585.1099999994</v>
      </c>
      <c r="U646" s="12">
        <f t="shared" si="114"/>
        <v>0.77577110734859911</v>
      </c>
      <c r="V646" s="12">
        <f t="shared" si="115"/>
        <v>0</v>
      </c>
      <c r="W646" s="12">
        <f t="shared" si="116"/>
        <v>0.77577110734859911</v>
      </c>
    </row>
    <row r="647" spans="1:23" outlineLevel="2" x14ac:dyDescent="0.3">
      <c r="A647" s="10" t="s">
        <v>287</v>
      </c>
      <c r="B647" s="10" t="s">
        <v>29</v>
      </c>
      <c r="C647" s="10" t="s">
        <v>154</v>
      </c>
      <c r="D647" s="10" t="s">
        <v>184</v>
      </c>
      <c r="E647" s="10"/>
      <c r="F647" s="10" t="s">
        <v>32</v>
      </c>
      <c r="G647" s="10">
        <v>1320</v>
      </c>
      <c r="H647" s="10">
        <v>3480</v>
      </c>
      <c r="I647" s="11" t="s">
        <v>185</v>
      </c>
      <c r="J647" s="11"/>
      <c r="K647" s="23">
        <v>7410745</v>
      </c>
      <c r="L647" s="23">
        <v>7410745</v>
      </c>
      <c r="M647" s="23">
        <v>0</v>
      </c>
      <c r="N647" s="23">
        <v>0</v>
      </c>
      <c r="O647" s="23">
        <v>0</v>
      </c>
      <c r="P647" s="23">
        <v>3399347.66</v>
      </c>
      <c r="Q647" s="23">
        <v>2484135.09</v>
      </c>
      <c r="R647" s="23">
        <v>4011397.34</v>
      </c>
      <c r="S647" s="23">
        <v>4011397.34</v>
      </c>
      <c r="T647" s="23">
        <v>4011397.34</v>
      </c>
      <c r="U647" s="12">
        <f t="shared" si="114"/>
        <v>0.45870525298063825</v>
      </c>
      <c r="V647" s="12">
        <f t="shared" si="115"/>
        <v>0</v>
      </c>
      <c r="W647" s="12">
        <f t="shared" si="116"/>
        <v>0.45870525298063825</v>
      </c>
    </row>
    <row r="648" spans="1:23" outlineLevel="2" x14ac:dyDescent="0.3">
      <c r="A648" s="10" t="s">
        <v>301</v>
      </c>
      <c r="B648" s="10" t="s">
        <v>29</v>
      </c>
      <c r="C648" s="10" t="s">
        <v>154</v>
      </c>
      <c r="D648" s="10" t="s">
        <v>184</v>
      </c>
      <c r="E648" s="10"/>
      <c r="F648" s="10" t="s">
        <v>32</v>
      </c>
      <c r="G648" s="10">
        <v>1320</v>
      </c>
      <c r="H648" s="10">
        <v>3480</v>
      </c>
      <c r="I648" s="11" t="s">
        <v>185</v>
      </c>
      <c r="J648" s="11"/>
      <c r="K648" s="23">
        <v>42400307</v>
      </c>
      <c r="L648" s="23">
        <v>42400307</v>
      </c>
      <c r="M648" s="23">
        <v>0</v>
      </c>
      <c r="N648" s="23">
        <v>0</v>
      </c>
      <c r="O648" s="23">
        <v>0</v>
      </c>
      <c r="P648" s="23">
        <v>22448363.25</v>
      </c>
      <c r="Q648" s="23">
        <v>17598345.789999999</v>
      </c>
      <c r="R648" s="23">
        <v>19951943.75</v>
      </c>
      <c r="S648" s="23">
        <v>19951943.75</v>
      </c>
      <c r="T648" s="23">
        <v>19951943.75</v>
      </c>
      <c r="U648" s="12">
        <f t="shared" si="114"/>
        <v>0.52943869604529048</v>
      </c>
      <c r="V648" s="12">
        <f t="shared" si="115"/>
        <v>0</v>
      </c>
      <c r="W648" s="12">
        <f t="shared" si="116"/>
        <v>0.52943869604529048</v>
      </c>
    </row>
    <row r="649" spans="1:23" outlineLevel="2" x14ac:dyDescent="0.3">
      <c r="A649" s="10" t="s">
        <v>317</v>
      </c>
      <c r="B649" s="10" t="s">
        <v>29</v>
      </c>
      <c r="C649" s="10" t="s">
        <v>154</v>
      </c>
      <c r="D649" s="10" t="s">
        <v>184</v>
      </c>
      <c r="E649" s="10"/>
      <c r="F649" s="10" t="s">
        <v>32</v>
      </c>
      <c r="G649" s="10">
        <v>1320</v>
      </c>
      <c r="H649" s="10">
        <v>3480</v>
      </c>
      <c r="I649" s="11" t="s">
        <v>185</v>
      </c>
      <c r="J649" s="11"/>
      <c r="K649" s="23">
        <v>16489416</v>
      </c>
      <c r="L649" s="23">
        <v>16489416</v>
      </c>
      <c r="M649" s="23">
        <v>0</v>
      </c>
      <c r="N649" s="23">
        <v>0</v>
      </c>
      <c r="O649" s="23">
        <v>0</v>
      </c>
      <c r="P649" s="23">
        <v>3574708.9</v>
      </c>
      <c r="Q649" s="23">
        <v>3225835.84</v>
      </c>
      <c r="R649" s="23">
        <v>12914707.1</v>
      </c>
      <c r="S649" s="23">
        <v>12914707.1</v>
      </c>
      <c r="T649" s="23">
        <v>12914707.1</v>
      </c>
      <c r="U649" s="12">
        <f t="shared" si="114"/>
        <v>0.21678808394427068</v>
      </c>
      <c r="V649" s="12">
        <f t="shared" si="115"/>
        <v>0</v>
      </c>
      <c r="W649" s="12">
        <f t="shared" si="116"/>
        <v>0.21678808394427068</v>
      </c>
    </row>
    <row r="650" spans="1:23" outlineLevel="2" x14ac:dyDescent="0.3">
      <c r="A650" s="10" t="s">
        <v>323</v>
      </c>
      <c r="B650" s="10" t="s">
        <v>29</v>
      </c>
      <c r="C650" s="10" t="s">
        <v>154</v>
      </c>
      <c r="D650" s="10" t="s">
        <v>184</v>
      </c>
      <c r="E650" s="10"/>
      <c r="F650" s="10" t="s">
        <v>32</v>
      </c>
      <c r="G650" s="10">
        <v>1320</v>
      </c>
      <c r="H650" s="10">
        <v>3480</v>
      </c>
      <c r="I650" s="11" t="s">
        <v>185</v>
      </c>
      <c r="J650" s="11"/>
      <c r="K650" s="23">
        <v>130854766</v>
      </c>
      <c r="L650" s="23">
        <v>130854766</v>
      </c>
      <c r="M650" s="23">
        <v>0</v>
      </c>
      <c r="N650" s="23">
        <v>0</v>
      </c>
      <c r="O650" s="23">
        <v>0</v>
      </c>
      <c r="P650" s="23">
        <v>123315561.88</v>
      </c>
      <c r="Q650" s="23">
        <v>102128926.98999999</v>
      </c>
      <c r="R650" s="23">
        <v>7539204.1200000001</v>
      </c>
      <c r="S650" s="23">
        <v>7539204.1200000001</v>
      </c>
      <c r="T650" s="23">
        <v>7539204.1200000048</v>
      </c>
      <c r="U650" s="12">
        <f t="shared" si="114"/>
        <v>0.94238494821044572</v>
      </c>
      <c r="V650" s="12">
        <f t="shared" si="115"/>
        <v>0</v>
      </c>
      <c r="W650" s="12">
        <f t="shared" si="116"/>
        <v>0.94238494821044572</v>
      </c>
    </row>
    <row r="651" spans="1:23" outlineLevel="2" x14ac:dyDescent="0.3">
      <c r="A651" s="10" t="s">
        <v>339</v>
      </c>
      <c r="B651" s="10" t="s">
        <v>29</v>
      </c>
      <c r="C651" s="10" t="s">
        <v>154</v>
      </c>
      <c r="D651" s="10" t="s">
        <v>184</v>
      </c>
      <c r="E651" s="10"/>
      <c r="F651" s="10" t="s">
        <v>32</v>
      </c>
      <c r="G651" s="10">
        <v>1320</v>
      </c>
      <c r="H651" s="10">
        <v>3460</v>
      </c>
      <c r="I651" s="11" t="s">
        <v>185</v>
      </c>
      <c r="J651" s="11"/>
      <c r="K651" s="23">
        <v>6479254</v>
      </c>
      <c r="L651" s="23">
        <v>6479254</v>
      </c>
      <c r="M651" s="23">
        <v>0</v>
      </c>
      <c r="N651" s="23">
        <v>0</v>
      </c>
      <c r="O651" s="23">
        <v>0</v>
      </c>
      <c r="P651" s="23">
        <v>869478.38</v>
      </c>
      <c r="Q651" s="23">
        <v>619159.37</v>
      </c>
      <c r="R651" s="23">
        <v>5609775.6200000001</v>
      </c>
      <c r="S651" s="23">
        <v>5609775.6200000001</v>
      </c>
      <c r="T651" s="23">
        <v>5609775.6200000001</v>
      </c>
      <c r="U651" s="12">
        <f t="shared" ref="U651:U714" si="120">+P651/L651</f>
        <v>0.13419421124715902</v>
      </c>
      <c r="V651" s="12">
        <f t="shared" ref="V651:V714" si="121">+(M651+N651+O651)/L651</f>
        <v>0</v>
      </c>
      <c r="W651" s="12">
        <f t="shared" ref="W651:W714" si="122">+U651+V651</f>
        <v>0.13419421124715902</v>
      </c>
    </row>
    <row r="652" spans="1:23" outlineLevel="2" x14ac:dyDescent="0.3">
      <c r="A652" s="10" t="s">
        <v>376</v>
      </c>
      <c r="B652" s="10" t="s">
        <v>377</v>
      </c>
      <c r="C652" s="10" t="s">
        <v>154</v>
      </c>
      <c r="D652" s="10" t="s">
        <v>184</v>
      </c>
      <c r="E652" s="10"/>
      <c r="F652" s="10" t="s">
        <v>32</v>
      </c>
      <c r="G652" s="10">
        <v>1320</v>
      </c>
      <c r="H652" s="10">
        <v>3410</v>
      </c>
      <c r="I652" s="11" t="s">
        <v>185</v>
      </c>
      <c r="J652" s="11"/>
      <c r="K652" s="23">
        <v>3633942410</v>
      </c>
      <c r="L652" s="23">
        <v>3633942410</v>
      </c>
      <c r="M652" s="23">
        <v>0</v>
      </c>
      <c r="N652" s="23">
        <v>0</v>
      </c>
      <c r="O652" s="23">
        <v>0</v>
      </c>
      <c r="P652" s="23">
        <v>3187968130.73</v>
      </c>
      <c r="Q652" s="23">
        <v>2575062227.9000001</v>
      </c>
      <c r="R652" s="23">
        <v>445974279.26999998</v>
      </c>
      <c r="S652" s="23">
        <v>445974279.26999998</v>
      </c>
      <c r="T652" s="23">
        <v>445974279.26999998</v>
      </c>
      <c r="U652" s="12">
        <f t="shared" si="120"/>
        <v>0.87727535856298833</v>
      </c>
      <c r="V652" s="12">
        <f t="shared" si="121"/>
        <v>0</v>
      </c>
      <c r="W652" s="12">
        <f t="shared" si="122"/>
        <v>0.87727535856298833</v>
      </c>
    </row>
    <row r="653" spans="1:23" outlineLevel="2" x14ac:dyDescent="0.3">
      <c r="A653" s="10" t="s">
        <v>376</v>
      </c>
      <c r="B653" s="10" t="s">
        <v>388</v>
      </c>
      <c r="C653" s="10" t="s">
        <v>154</v>
      </c>
      <c r="D653" s="10" t="s">
        <v>184</v>
      </c>
      <c r="E653" s="10"/>
      <c r="F653" s="10" t="s">
        <v>32</v>
      </c>
      <c r="G653" s="10">
        <v>1320</v>
      </c>
      <c r="H653" s="10">
        <v>3420</v>
      </c>
      <c r="I653" s="11" t="s">
        <v>185</v>
      </c>
      <c r="J653" s="11"/>
      <c r="K653" s="23">
        <v>1627808157</v>
      </c>
      <c r="L653" s="23">
        <v>1627808157</v>
      </c>
      <c r="M653" s="23">
        <v>0</v>
      </c>
      <c r="N653" s="23">
        <v>0</v>
      </c>
      <c r="O653" s="23">
        <v>0</v>
      </c>
      <c r="P653" s="23">
        <v>1429353765.1800001</v>
      </c>
      <c r="Q653" s="23">
        <v>1144315513.3900001</v>
      </c>
      <c r="R653" s="23">
        <v>198454391.81999999</v>
      </c>
      <c r="S653" s="23">
        <v>198454391.81999999</v>
      </c>
      <c r="T653" s="23">
        <v>198454391.81999993</v>
      </c>
      <c r="U653" s="12">
        <f t="shared" si="120"/>
        <v>0.87808490148756524</v>
      </c>
      <c r="V653" s="12">
        <f t="shared" si="121"/>
        <v>0</v>
      </c>
      <c r="W653" s="12">
        <f t="shared" si="122"/>
        <v>0.87808490148756524</v>
      </c>
    </row>
    <row r="654" spans="1:23" outlineLevel="2" x14ac:dyDescent="0.3">
      <c r="A654" s="10" t="s">
        <v>376</v>
      </c>
      <c r="B654" s="10" t="s">
        <v>409</v>
      </c>
      <c r="C654" s="10" t="s">
        <v>154</v>
      </c>
      <c r="D654" s="10" t="s">
        <v>184</v>
      </c>
      <c r="E654" s="10"/>
      <c r="F654" s="10" t="s">
        <v>32</v>
      </c>
      <c r="G654" s="10">
        <v>1320</v>
      </c>
      <c r="H654" s="10">
        <v>3420</v>
      </c>
      <c r="I654" s="11" t="s">
        <v>185</v>
      </c>
      <c r="J654" s="11"/>
      <c r="K654" s="23">
        <v>912646163</v>
      </c>
      <c r="L654" s="23">
        <v>912646163</v>
      </c>
      <c r="M654" s="23">
        <v>0</v>
      </c>
      <c r="N654" s="23">
        <v>0</v>
      </c>
      <c r="O654" s="23">
        <v>0</v>
      </c>
      <c r="P654" s="23">
        <v>755212374.46000004</v>
      </c>
      <c r="Q654" s="23">
        <v>614490961.88999999</v>
      </c>
      <c r="R654" s="23">
        <v>157433788.53999999</v>
      </c>
      <c r="S654" s="23">
        <v>157433788.53999999</v>
      </c>
      <c r="T654" s="23">
        <v>157433788.53999996</v>
      </c>
      <c r="U654" s="12">
        <f t="shared" si="120"/>
        <v>0.82749745199991598</v>
      </c>
      <c r="V654" s="12">
        <f t="shared" si="121"/>
        <v>0</v>
      </c>
      <c r="W654" s="12">
        <f t="shared" si="122"/>
        <v>0.82749745199991598</v>
      </c>
    </row>
    <row r="655" spans="1:23" outlineLevel="2" x14ac:dyDescent="0.3">
      <c r="A655" s="10" t="s">
        <v>376</v>
      </c>
      <c r="B655" s="10" t="s">
        <v>423</v>
      </c>
      <c r="C655" s="10" t="s">
        <v>154</v>
      </c>
      <c r="D655" s="10" t="s">
        <v>184</v>
      </c>
      <c r="E655" s="10"/>
      <c r="F655" s="10" t="s">
        <v>32</v>
      </c>
      <c r="G655" s="10">
        <v>1320</v>
      </c>
      <c r="H655" s="10">
        <v>3480</v>
      </c>
      <c r="I655" s="11" t="s">
        <v>185</v>
      </c>
      <c r="J655" s="11"/>
      <c r="K655" s="23">
        <v>683107395</v>
      </c>
      <c r="L655" s="23">
        <v>683107395</v>
      </c>
      <c r="M655" s="23">
        <v>0</v>
      </c>
      <c r="N655" s="23">
        <v>0</v>
      </c>
      <c r="O655" s="23">
        <v>0</v>
      </c>
      <c r="P655" s="23">
        <v>562696419.97000003</v>
      </c>
      <c r="Q655" s="23">
        <v>451447592.25</v>
      </c>
      <c r="R655" s="23">
        <v>120410975.03</v>
      </c>
      <c r="S655" s="23">
        <v>120410975.03</v>
      </c>
      <c r="T655" s="23">
        <v>120410975.02999997</v>
      </c>
      <c r="U655" s="12">
        <f t="shared" si="120"/>
        <v>0.82373053503541716</v>
      </c>
      <c r="V655" s="12">
        <f t="shared" si="121"/>
        <v>0</v>
      </c>
      <c r="W655" s="12">
        <f t="shared" si="122"/>
        <v>0.82373053503541716</v>
      </c>
    </row>
    <row r="656" spans="1:23" outlineLevel="2" x14ac:dyDescent="0.3">
      <c r="A656" s="10" t="s">
        <v>376</v>
      </c>
      <c r="B656" s="10" t="s">
        <v>439</v>
      </c>
      <c r="C656" s="10" t="s">
        <v>154</v>
      </c>
      <c r="D656" s="10" t="s">
        <v>184</v>
      </c>
      <c r="E656" s="10"/>
      <c r="F656" s="10" t="s">
        <v>32</v>
      </c>
      <c r="G656" s="10">
        <v>1320</v>
      </c>
      <c r="H656" s="10">
        <v>3480</v>
      </c>
      <c r="I656" s="11" t="s">
        <v>185</v>
      </c>
      <c r="J656" s="11"/>
      <c r="K656" s="23">
        <v>297514059</v>
      </c>
      <c r="L656" s="23">
        <v>297514059</v>
      </c>
      <c r="M656" s="23">
        <v>0</v>
      </c>
      <c r="N656" s="23">
        <v>0</v>
      </c>
      <c r="O656" s="23">
        <v>0</v>
      </c>
      <c r="P656" s="23">
        <v>279244860.25999999</v>
      </c>
      <c r="Q656" s="23">
        <v>224823586.62</v>
      </c>
      <c r="R656" s="23">
        <v>18269198.739999998</v>
      </c>
      <c r="S656" s="23">
        <v>18269198.739999998</v>
      </c>
      <c r="T656" s="23">
        <v>18269198.74000001</v>
      </c>
      <c r="U656" s="12">
        <f t="shared" si="120"/>
        <v>0.93859383048516709</v>
      </c>
      <c r="V656" s="12">
        <f t="shared" si="121"/>
        <v>0</v>
      </c>
      <c r="W656" s="12">
        <f t="shared" si="122"/>
        <v>0.93859383048516709</v>
      </c>
    </row>
    <row r="657" spans="1:23" outlineLevel="1" x14ac:dyDescent="0.3">
      <c r="A657" s="44"/>
      <c r="B657" s="44"/>
      <c r="C657" s="44"/>
      <c r="D657" s="43" t="s">
        <v>541</v>
      </c>
      <c r="E657" s="44"/>
      <c r="F657" s="44"/>
      <c r="G657" s="44"/>
      <c r="H657" s="44"/>
      <c r="I657" s="45"/>
      <c r="J657" s="45"/>
      <c r="K657" s="36">
        <f t="shared" ref="K657:T657" si="123">SUBTOTAL(9,K644:K656)</f>
        <v>7565378972</v>
      </c>
      <c r="L657" s="36">
        <f t="shared" si="123"/>
        <v>7565378972</v>
      </c>
      <c r="M657" s="36">
        <f t="shared" si="123"/>
        <v>0</v>
      </c>
      <c r="N657" s="36">
        <f t="shared" si="123"/>
        <v>0</v>
      </c>
      <c r="O657" s="36">
        <f t="shared" si="123"/>
        <v>0</v>
      </c>
      <c r="P657" s="36">
        <f t="shared" si="123"/>
        <v>6464076810.1600008</v>
      </c>
      <c r="Q657" s="36">
        <f t="shared" si="123"/>
        <v>5213070285.7600002</v>
      </c>
      <c r="R657" s="36">
        <f t="shared" si="123"/>
        <v>1101302161.8399999</v>
      </c>
      <c r="S657" s="36">
        <f t="shared" si="123"/>
        <v>1101302161.8399999</v>
      </c>
      <c r="T657" s="36">
        <f t="shared" si="123"/>
        <v>1101302161.8399999</v>
      </c>
      <c r="U657" s="37">
        <f t="shared" si="120"/>
        <v>0.85442868547418493</v>
      </c>
      <c r="V657" s="37">
        <f t="shared" si="121"/>
        <v>0</v>
      </c>
      <c r="W657" s="37">
        <f t="shared" si="122"/>
        <v>0.85442868547418493</v>
      </c>
    </row>
    <row r="658" spans="1:23" ht="187.2" outlineLevel="2" x14ac:dyDescent="0.3">
      <c r="A658" s="10" t="s">
        <v>28</v>
      </c>
      <c r="B658" s="10" t="s">
        <v>29</v>
      </c>
      <c r="C658" s="10" t="s">
        <v>154</v>
      </c>
      <c r="D658" s="10" t="s">
        <v>186</v>
      </c>
      <c r="E658" s="10" t="s">
        <v>52</v>
      </c>
      <c r="F658" s="10" t="s">
        <v>32</v>
      </c>
      <c r="G658" s="10">
        <v>1320</v>
      </c>
      <c r="H658" s="10">
        <v>3480</v>
      </c>
      <c r="I658" s="11" t="s">
        <v>187</v>
      </c>
      <c r="J658" s="11"/>
      <c r="K658" s="23">
        <v>10000000</v>
      </c>
      <c r="L658" s="23">
        <v>10000000</v>
      </c>
      <c r="M658" s="23">
        <v>0</v>
      </c>
      <c r="N658" s="23">
        <v>0</v>
      </c>
      <c r="O658" s="23">
        <v>0</v>
      </c>
      <c r="P658" s="23">
        <v>10000000</v>
      </c>
      <c r="Q658" s="23">
        <v>10000000</v>
      </c>
      <c r="R658" s="23">
        <v>0</v>
      </c>
      <c r="S658" s="23">
        <v>0</v>
      </c>
      <c r="T658" s="23">
        <v>0</v>
      </c>
      <c r="U658" s="12">
        <f t="shared" si="120"/>
        <v>1</v>
      </c>
      <c r="V658" s="12">
        <f t="shared" si="121"/>
        <v>0</v>
      </c>
      <c r="W658" s="12">
        <f t="shared" si="122"/>
        <v>1</v>
      </c>
    </row>
    <row r="659" spans="1:23" ht="115.2" outlineLevel="2" x14ac:dyDescent="0.3">
      <c r="A659" s="10" t="s">
        <v>376</v>
      </c>
      <c r="B659" s="10" t="s">
        <v>423</v>
      </c>
      <c r="C659" s="10" t="s">
        <v>154</v>
      </c>
      <c r="D659" s="10" t="s">
        <v>186</v>
      </c>
      <c r="E659" s="10" t="s">
        <v>424</v>
      </c>
      <c r="F659" s="10" t="s">
        <v>32</v>
      </c>
      <c r="G659" s="10">
        <v>1320</v>
      </c>
      <c r="H659" s="10">
        <v>3480</v>
      </c>
      <c r="I659" s="11" t="s">
        <v>436</v>
      </c>
      <c r="J659" s="11"/>
      <c r="K659" s="23">
        <v>71904550</v>
      </c>
      <c r="L659" s="23">
        <v>71904550</v>
      </c>
      <c r="M659" s="23">
        <v>0</v>
      </c>
      <c r="N659" s="23">
        <v>0</v>
      </c>
      <c r="O659" s="23">
        <v>0</v>
      </c>
      <c r="P659" s="23">
        <v>71904550</v>
      </c>
      <c r="Q659" s="23">
        <v>71904550</v>
      </c>
      <c r="R659" s="23">
        <v>0</v>
      </c>
      <c r="S659" s="23">
        <v>0</v>
      </c>
      <c r="T659" s="23">
        <v>0</v>
      </c>
      <c r="U659" s="12">
        <f t="shared" si="120"/>
        <v>1</v>
      </c>
      <c r="V659" s="12">
        <f t="shared" si="121"/>
        <v>0</v>
      </c>
      <c r="W659" s="12">
        <f t="shared" si="122"/>
        <v>1</v>
      </c>
    </row>
    <row r="660" spans="1:23" ht="172.8" outlineLevel="2" x14ac:dyDescent="0.3">
      <c r="A660" s="10" t="s">
        <v>28</v>
      </c>
      <c r="B660" s="10" t="s">
        <v>29</v>
      </c>
      <c r="C660" s="10" t="s">
        <v>154</v>
      </c>
      <c r="D660" s="10" t="s">
        <v>186</v>
      </c>
      <c r="E660" s="10" t="s">
        <v>160</v>
      </c>
      <c r="F660" s="10" t="s">
        <v>32</v>
      </c>
      <c r="G660" s="10">
        <v>1320</v>
      </c>
      <c r="H660" s="10">
        <v>3480</v>
      </c>
      <c r="I660" s="11" t="s">
        <v>188</v>
      </c>
      <c r="J660" s="11"/>
      <c r="K660" s="23">
        <v>40000000</v>
      </c>
      <c r="L660" s="23">
        <v>40000000</v>
      </c>
      <c r="M660" s="23">
        <v>0</v>
      </c>
      <c r="N660" s="23">
        <v>0</v>
      </c>
      <c r="O660" s="23">
        <v>0</v>
      </c>
      <c r="P660" s="23">
        <v>40000000</v>
      </c>
      <c r="Q660" s="23">
        <v>40000000</v>
      </c>
      <c r="R660" s="23">
        <v>0</v>
      </c>
      <c r="S660" s="23">
        <v>0</v>
      </c>
      <c r="T660" s="23">
        <v>0</v>
      </c>
      <c r="U660" s="12">
        <f t="shared" si="120"/>
        <v>1</v>
      </c>
      <c r="V660" s="12">
        <f t="shared" si="121"/>
        <v>0</v>
      </c>
      <c r="W660" s="12">
        <f t="shared" si="122"/>
        <v>1</v>
      </c>
    </row>
    <row r="661" spans="1:23" ht="100.8" outlineLevel="2" x14ac:dyDescent="0.3">
      <c r="A661" s="10" t="s">
        <v>376</v>
      </c>
      <c r="B661" s="10" t="s">
        <v>423</v>
      </c>
      <c r="C661" s="10" t="s">
        <v>154</v>
      </c>
      <c r="D661" s="10" t="s">
        <v>186</v>
      </c>
      <c r="E661" s="10" t="s">
        <v>160</v>
      </c>
      <c r="F661" s="10" t="s">
        <v>32</v>
      </c>
      <c r="G661" s="10">
        <v>1320</v>
      </c>
      <c r="H661" s="10">
        <v>3480</v>
      </c>
      <c r="I661" s="11" t="s">
        <v>437</v>
      </c>
      <c r="J661" s="11"/>
      <c r="K661" s="23">
        <v>167960000</v>
      </c>
      <c r="L661" s="23">
        <v>167960000</v>
      </c>
      <c r="M661" s="23">
        <v>0</v>
      </c>
      <c r="N661" s="23">
        <v>0</v>
      </c>
      <c r="O661" s="23">
        <v>0</v>
      </c>
      <c r="P661" s="23">
        <v>167960000</v>
      </c>
      <c r="Q661" s="23">
        <v>167960000</v>
      </c>
      <c r="R661" s="23">
        <v>0</v>
      </c>
      <c r="S661" s="23">
        <v>0</v>
      </c>
      <c r="T661" s="23">
        <v>0</v>
      </c>
      <c r="U661" s="12">
        <f t="shared" si="120"/>
        <v>1</v>
      </c>
      <c r="V661" s="12">
        <f t="shared" si="121"/>
        <v>0</v>
      </c>
      <c r="W661" s="12">
        <f t="shared" si="122"/>
        <v>1</v>
      </c>
    </row>
    <row r="662" spans="1:23" ht="100.8" outlineLevel="2" x14ac:dyDescent="0.3">
      <c r="A662" s="10" t="s">
        <v>376</v>
      </c>
      <c r="B662" s="10" t="s">
        <v>409</v>
      </c>
      <c r="C662" s="10" t="s">
        <v>154</v>
      </c>
      <c r="D662" s="10" t="s">
        <v>186</v>
      </c>
      <c r="E662" s="10" t="s">
        <v>191</v>
      </c>
      <c r="F662" s="10" t="s">
        <v>32</v>
      </c>
      <c r="G662" s="10">
        <v>1320</v>
      </c>
      <c r="H662" s="10">
        <v>3420</v>
      </c>
      <c r="I662" s="11" t="s">
        <v>415</v>
      </c>
      <c r="J662" s="11"/>
      <c r="K662" s="23">
        <v>5913768</v>
      </c>
      <c r="L662" s="23">
        <v>5913768</v>
      </c>
      <c r="M662" s="23">
        <v>0</v>
      </c>
      <c r="N662" s="23">
        <v>0</v>
      </c>
      <c r="O662" s="23">
        <v>0</v>
      </c>
      <c r="P662" s="23">
        <v>5913768</v>
      </c>
      <c r="Q662" s="23">
        <v>5913768</v>
      </c>
      <c r="R662" s="23">
        <v>0</v>
      </c>
      <c r="S662" s="23">
        <v>0</v>
      </c>
      <c r="T662" s="23">
        <v>0</v>
      </c>
      <c r="U662" s="12">
        <f t="shared" si="120"/>
        <v>1</v>
      </c>
      <c r="V662" s="12">
        <f t="shared" si="121"/>
        <v>0</v>
      </c>
      <c r="W662" s="12">
        <f t="shared" si="122"/>
        <v>1</v>
      </c>
    </row>
    <row r="663" spans="1:23" ht="72" outlineLevel="2" x14ac:dyDescent="0.3">
      <c r="A663" s="10" t="s">
        <v>376</v>
      </c>
      <c r="B663" s="10" t="s">
        <v>409</v>
      </c>
      <c r="C663" s="10" t="s">
        <v>154</v>
      </c>
      <c r="D663" s="10" t="s">
        <v>186</v>
      </c>
      <c r="E663" s="10" t="s">
        <v>281</v>
      </c>
      <c r="F663" s="10" t="s">
        <v>32</v>
      </c>
      <c r="G663" s="10">
        <v>1320</v>
      </c>
      <c r="H663" s="10">
        <v>3420</v>
      </c>
      <c r="I663" s="11" t="s">
        <v>416</v>
      </c>
      <c r="J663" s="11"/>
      <c r="K663" s="23">
        <v>40380286</v>
      </c>
      <c r="L663" s="23">
        <v>40380286</v>
      </c>
      <c r="M663" s="23">
        <v>0</v>
      </c>
      <c r="N663" s="23">
        <v>0</v>
      </c>
      <c r="O663" s="23">
        <v>0</v>
      </c>
      <c r="P663" s="23">
        <v>0</v>
      </c>
      <c r="Q663" s="23">
        <v>0</v>
      </c>
      <c r="R663" s="23">
        <v>40380286</v>
      </c>
      <c r="S663" s="23">
        <v>40380286</v>
      </c>
      <c r="T663" s="23">
        <v>40380286</v>
      </c>
      <c r="U663" s="12">
        <f t="shared" si="120"/>
        <v>0</v>
      </c>
      <c r="V663" s="12">
        <f t="shared" si="121"/>
        <v>0</v>
      </c>
      <c r="W663" s="12">
        <f t="shared" si="122"/>
        <v>0</v>
      </c>
    </row>
    <row r="664" spans="1:23" outlineLevel="1" x14ac:dyDescent="0.3">
      <c r="A664" s="44"/>
      <c r="B664" s="44"/>
      <c r="C664" s="44"/>
      <c r="D664" s="43" t="s">
        <v>542</v>
      </c>
      <c r="E664" s="44"/>
      <c r="F664" s="44"/>
      <c r="G664" s="44"/>
      <c r="H664" s="44"/>
      <c r="I664" s="45"/>
      <c r="J664" s="45"/>
      <c r="K664" s="36">
        <f t="shared" ref="K664:T664" si="124">SUBTOTAL(9,K658:K663)</f>
        <v>336158604</v>
      </c>
      <c r="L664" s="36">
        <f t="shared" si="124"/>
        <v>336158604</v>
      </c>
      <c r="M664" s="36">
        <f t="shared" si="124"/>
        <v>0</v>
      </c>
      <c r="N664" s="36">
        <f t="shared" si="124"/>
        <v>0</v>
      </c>
      <c r="O664" s="36">
        <f t="shared" si="124"/>
        <v>0</v>
      </c>
      <c r="P664" s="36">
        <f t="shared" si="124"/>
        <v>295778318</v>
      </c>
      <c r="Q664" s="36">
        <f t="shared" si="124"/>
        <v>295778318</v>
      </c>
      <c r="R664" s="36">
        <f t="shared" si="124"/>
        <v>40380286</v>
      </c>
      <c r="S664" s="36">
        <f t="shared" si="124"/>
        <v>40380286</v>
      </c>
      <c r="T664" s="36">
        <f t="shared" si="124"/>
        <v>40380286</v>
      </c>
      <c r="U664" s="37">
        <f t="shared" si="120"/>
        <v>0.87987727959508066</v>
      </c>
      <c r="V664" s="37">
        <f t="shared" si="121"/>
        <v>0</v>
      </c>
      <c r="W664" s="37">
        <f t="shared" si="122"/>
        <v>0.87987727959508066</v>
      </c>
    </row>
    <row r="665" spans="1:23" ht="129.6" outlineLevel="2" x14ac:dyDescent="0.3">
      <c r="A665" s="10" t="s">
        <v>28</v>
      </c>
      <c r="B665" s="10" t="s">
        <v>29</v>
      </c>
      <c r="C665" s="10" t="s">
        <v>154</v>
      </c>
      <c r="D665" s="10" t="s">
        <v>189</v>
      </c>
      <c r="E665" s="10" t="s">
        <v>52</v>
      </c>
      <c r="F665" s="10" t="s">
        <v>32</v>
      </c>
      <c r="G665" s="10">
        <v>1320</v>
      </c>
      <c r="H665" s="10">
        <v>3480</v>
      </c>
      <c r="I665" s="11" t="s">
        <v>190</v>
      </c>
      <c r="J665" s="11"/>
      <c r="K665" s="23">
        <v>9418000</v>
      </c>
      <c r="L665" s="23">
        <v>9418000</v>
      </c>
      <c r="M665" s="23">
        <v>0</v>
      </c>
      <c r="N665" s="23">
        <v>0</v>
      </c>
      <c r="O665" s="23">
        <v>0</v>
      </c>
      <c r="P665" s="23">
        <v>4709000</v>
      </c>
      <c r="Q665" s="23">
        <v>4709000</v>
      </c>
      <c r="R665" s="23">
        <v>4709000</v>
      </c>
      <c r="S665" s="23">
        <v>4709000</v>
      </c>
      <c r="T665" s="23">
        <v>4709000</v>
      </c>
      <c r="U665" s="12">
        <f t="shared" si="120"/>
        <v>0.5</v>
      </c>
      <c r="V665" s="12">
        <f t="shared" si="121"/>
        <v>0</v>
      </c>
      <c r="W665" s="12">
        <f t="shared" si="122"/>
        <v>0.5</v>
      </c>
    </row>
    <row r="666" spans="1:23" ht="144" outlineLevel="2" x14ac:dyDescent="0.3">
      <c r="A666" s="10" t="s">
        <v>376</v>
      </c>
      <c r="B666" s="10" t="s">
        <v>409</v>
      </c>
      <c r="C666" s="10" t="s">
        <v>154</v>
      </c>
      <c r="D666" s="10" t="s">
        <v>189</v>
      </c>
      <c r="E666" s="10" t="s">
        <v>52</v>
      </c>
      <c r="F666" s="10" t="s">
        <v>32</v>
      </c>
      <c r="G666" s="10">
        <v>1320</v>
      </c>
      <c r="H666" s="10">
        <v>3420</v>
      </c>
      <c r="I666" s="11" t="s">
        <v>417</v>
      </c>
      <c r="J666" s="11"/>
      <c r="K666" s="23">
        <v>16821144</v>
      </c>
      <c r="L666" s="23">
        <v>16821144</v>
      </c>
      <c r="M666" s="23">
        <v>0</v>
      </c>
      <c r="N666" s="23">
        <v>0</v>
      </c>
      <c r="O666" s="23">
        <v>0</v>
      </c>
      <c r="P666" s="23">
        <v>16821144</v>
      </c>
      <c r="Q666" s="23">
        <v>16821144</v>
      </c>
      <c r="R666" s="23">
        <v>0</v>
      </c>
      <c r="S666" s="23">
        <v>0</v>
      </c>
      <c r="T666" s="23">
        <v>0</v>
      </c>
      <c r="U666" s="12">
        <f t="shared" si="120"/>
        <v>1</v>
      </c>
      <c r="V666" s="12">
        <f t="shared" si="121"/>
        <v>0</v>
      </c>
      <c r="W666" s="12">
        <f t="shared" si="122"/>
        <v>1</v>
      </c>
    </row>
    <row r="667" spans="1:23" ht="144" outlineLevel="2" x14ac:dyDescent="0.3">
      <c r="A667" s="10" t="s">
        <v>376</v>
      </c>
      <c r="B667" s="10" t="s">
        <v>439</v>
      </c>
      <c r="C667" s="10" t="s">
        <v>154</v>
      </c>
      <c r="D667" s="10" t="s">
        <v>189</v>
      </c>
      <c r="E667" s="10" t="s">
        <v>52</v>
      </c>
      <c r="F667" s="10" t="s">
        <v>32</v>
      </c>
      <c r="G667" s="10">
        <v>1320</v>
      </c>
      <c r="H667" s="10">
        <v>3480</v>
      </c>
      <c r="I667" s="11" t="s">
        <v>442</v>
      </c>
      <c r="J667" s="11"/>
      <c r="K667" s="23">
        <v>12938058</v>
      </c>
      <c r="L667" s="23">
        <v>12938058</v>
      </c>
      <c r="M667" s="23">
        <v>0</v>
      </c>
      <c r="N667" s="23">
        <v>0</v>
      </c>
      <c r="O667" s="23">
        <v>0</v>
      </c>
      <c r="P667" s="23">
        <v>12938058</v>
      </c>
      <c r="Q667" s="23">
        <v>12938058</v>
      </c>
      <c r="R667" s="23">
        <v>0</v>
      </c>
      <c r="S667" s="23">
        <v>0</v>
      </c>
      <c r="T667" s="23">
        <v>0</v>
      </c>
      <c r="U667" s="12">
        <f t="shared" si="120"/>
        <v>1</v>
      </c>
      <c r="V667" s="12">
        <f t="shared" si="121"/>
        <v>0</v>
      </c>
      <c r="W667" s="12">
        <f t="shared" si="122"/>
        <v>1</v>
      </c>
    </row>
    <row r="668" spans="1:23" ht="345.6" outlineLevel="2" x14ac:dyDescent="0.3">
      <c r="A668" s="10" t="s">
        <v>301</v>
      </c>
      <c r="B668" s="10" t="s">
        <v>29</v>
      </c>
      <c r="C668" s="10" t="s">
        <v>154</v>
      </c>
      <c r="D668" s="10" t="s">
        <v>189</v>
      </c>
      <c r="E668" s="10" t="s">
        <v>160</v>
      </c>
      <c r="F668" s="10" t="s">
        <v>32</v>
      </c>
      <c r="G668" s="10">
        <v>1320</v>
      </c>
      <c r="H668" s="10">
        <v>3420</v>
      </c>
      <c r="I668" s="11" t="s">
        <v>308</v>
      </c>
      <c r="J668" s="11"/>
      <c r="K668" s="23">
        <v>1159999584</v>
      </c>
      <c r="L668" s="23">
        <v>1159999584</v>
      </c>
      <c r="M668" s="23">
        <v>0</v>
      </c>
      <c r="N668" s="23">
        <v>0</v>
      </c>
      <c r="O668" s="23">
        <v>0</v>
      </c>
      <c r="P668" s="23">
        <v>1159999584</v>
      </c>
      <c r="Q668" s="23">
        <v>1159999584</v>
      </c>
      <c r="R668" s="23">
        <v>0</v>
      </c>
      <c r="S668" s="23">
        <v>0</v>
      </c>
      <c r="T668" s="23">
        <v>0</v>
      </c>
      <c r="U668" s="12">
        <f t="shared" si="120"/>
        <v>1</v>
      </c>
      <c r="V668" s="12">
        <f t="shared" si="121"/>
        <v>0</v>
      </c>
      <c r="W668" s="12">
        <f t="shared" si="122"/>
        <v>1</v>
      </c>
    </row>
    <row r="669" spans="1:23" ht="86.4" outlineLevel="2" x14ac:dyDescent="0.3">
      <c r="A669" s="10" t="s">
        <v>376</v>
      </c>
      <c r="B669" s="10" t="s">
        <v>409</v>
      </c>
      <c r="C669" s="10" t="s">
        <v>154</v>
      </c>
      <c r="D669" s="10" t="s">
        <v>189</v>
      </c>
      <c r="E669" s="10" t="s">
        <v>160</v>
      </c>
      <c r="F669" s="10" t="s">
        <v>32</v>
      </c>
      <c r="G669" s="10">
        <v>1320</v>
      </c>
      <c r="H669" s="10">
        <v>3420</v>
      </c>
      <c r="I669" s="11" t="s">
        <v>418</v>
      </c>
      <c r="J669" s="11"/>
      <c r="K669" s="23">
        <v>70740427</v>
      </c>
      <c r="L669" s="23">
        <v>70740427</v>
      </c>
      <c r="M669" s="23">
        <v>0</v>
      </c>
      <c r="N669" s="23">
        <v>0</v>
      </c>
      <c r="O669" s="23">
        <v>0</v>
      </c>
      <c r="P669" s="23">
        <v>70740427</v>
      </c>
      <c r="Q669" s="23">
        <v>70740427</v>
      </c>
      <c r="R669" s="23">
        <v>0</v>
      </c>
      <c r="S669" s="23">
        <v>0</v>
      </c>
      <c r="T669" s="23">
        <v>0</v>
      </c>
      <c r="U669" s="12">
        <f t="shared" si="120"/>
        <v>1</v>
      </c>
      <c r="V669" s="12">
        <f t="shared" si="121"/>
        <v>0</v>
      </c>
      <c r="W669" s="12">
        <f t="shared" si="122"/>
        <v>1</v>
      </c>
    </row>
    <row r="670" spans="1:23" ht="57.6" outlineLevel="2" x14ac:dyDescent="0.3">
      <c r="A670" s="10" t="s">
        <v>376</v>
      </c>
      <c r="B670" s="10" t="s">
        <v>439</v>
      </c>
      <c r="C670" s="10" t="s">
        <v>154</v>
      </c>
      <c r="D670" s="10" t="s">
        <v>189</v>
      </c>
      <c r="E670" s="10" t="s">
        <v>160</v>
      </c>
      <c r="F670" s="10" t="s">
        <v>32</v>
      </c>
      <c r="G670" s="10">
        <v>1320</v>
      </c>
      <c r="H670" s="10">
        <v>3480</v>
      </c>
      <c r="I670" s="11" t="s">
        <v>443</v>
      </c>
      <c r="J670" s="11"/>
      <c r="K670" s="23">
        <v>36398400</v>
      </c>
      <c r="L670" s="23">
        <v>36398400</v>
      </c>
      <c r="M670" s="23">
        <v>0</v>
      </c>
      <c r="N670" s="23">
        <v>0</v>
      </c>
      <c r="O670" s="23">
        <v>0</v>
      </c>
      <c r="P670" s="23">
        <v>36398400</v>
      </c>
      <c r="Q670" s="23">
        <v>36398400</v>
      </c>
      <c r="R670" s="23">
        <v>0</v>
      </c>
      <c r="S670" s="23">
        <v>0</v>
      </c>
      <c r="T670" s="23">
        <v>0</v>
      </c>
      <c r="U670" s="12">
        <f t="shared" si="120"/>
        <v>1</v>
      </c>
      <c r="V670" s="12">
        <f t="shared" si="121"/>
        <v>0</v>
      </c>
      <c r="W670" s="12">
        <f t="shared" si="122"/>
        <v>1</v>
      </c>
    </row>
    <row r="671" spans="1:23" ht="187.2" outlineLevel="2" x14ac:dyDescent="0.3">
      <c r="A671" s="10" t="s">
        <v>28</v>
      </c>
      <c r="B671" s="10" t="s">
        <v>29</v>
      </c>
      <c r="C671" s="10" t="s">
        <v>154</v>
      </c>
      <c r="D671" s="10" t="s">
        <v>189</v>
      </c>
      <c r="E671" s="10" t="s">
        <v>191</v>
      </c>
      <c r="F671" s="10" t="s">
        <v>32</v>
      </c>
      <c r="G671" s="10">
        <v>1320</v>
      </c>
      <c r="H671" s="10">
        <v>3480</v>
      </c>
      <c r="I671" s="11" t="s">
        <v>192</v>
      </c>
      <c r="J671" s="11"/>
      <c r="K671" s="23">
        <v>25000000</v>
      </c>
      <c r="L671" s="23">
        <v>25000000</v>
      </c>
      <c r="M671" s="23">
        <v>0</v>
      </c>
      <c r="N671" s="23">
        <v>0</v>
      </c>
      <c r="O671" s="23">
        <v>0</v>
      </c>
      <c r="P671" s="23">
        <v>0</v>
      </c>
      <c r="Q671" s="23">
        <v>0</v>
      </c>
      <c r="R671" s="23">
        <v>25000000</v>
      </c>
      <c r="S671" s="23">
        <v>25000000</v>
      </c>
      <c r="T671" s="23">
        <v>25000000</v>
      </c>
      <c r="U671" s="12">
        <f t="shared" si="120"/>
        <v>0</v>
      </c>
      <c r="V671" s="12">
        <f t="shared" si="121"/>
        <v>0</v>
      </c>
      <c r="W671" s="12">
        <f t="shared" si="122"/>
        <v>0</v>
      </c>
    </row>
    <row r="672" spans="1:23" ht="187.2" outlineLevel="2" x14ac:dyDescent="0.3">
      <c r="A672" s="10" t="s">
        <v>301</v>
      </c>
      <c r="B672" s="10" t="s">
        <v>29</v>
      </c>
      <c r="C672" s="10" t="s">
        <v>154</v>
      </c>
      <c r="D672" s="10" t="s">
        <v>189</v>
      </c>
      <c r="E672" s="10" t="s">
        <v>191</v>
      </c>
      <c r="F672" s="10" t="s">
        <v>32</v>
      </c>
      <c r="G672" s="10">
        <v>1320</v>
      </c>
      <c r="H672" s="10">
        <v>3480</v>
      </c>
      <c r="I672" s="11" t="s">
        <v>309</v>
      </c>
      <c r="J672" s="11"/>
      <c r="K672" s="23">
        <v>225921404</v>
      </c>
      <c r="L672" s="23">
        <v>225921404</v>
      </c>
      <c r="M672" s="23">
        <v>0</v>
      </c>
      <c r="N672" s="23">
        <v>0</v>
      </c>
      <c r="O672" s="23">
        <v>0</v>
      </c>
      <c r="P672" s="23">
        <v>225921404</v>
      </c>
      <c r="Q672" s="23">
        <v>225921404</v>
      </c>
      <c r="R672" s="23">
        <v>0</v>
      </c>
      <c r="S672" s="23">
        <v>0</v>
      </c>
      <c r="T672" s="23">
        <v>0</v>
      </c>
      <c r="U672" s="12">
        <f t="shared" si="120"/>
        <v>1</v>
      </c>
      <c r="V672" s="12">
        <f t="shared" si="121"/>
        <v>0</v>
      </c>
      <c r="W672" s="12">
        <f t="shared" si="122"/>
        <v>1</v>
      </c>
    </row>
    <row r="673" spans="1:23" ht="72" outlineLevel="2" x14ac:dyDescent="0.3">
      <c r="A673" s="10" t="s">
        <v>376</v>
      </c>
      <c r="B673" s="10" t="s">
        <v>388</v>
      </c>
      <c r="C673" s="10" t="s">
        <v>154</v>
      </c>
      <c r="D673" s="10" t="s">
        <v>189</v>
      </c>
      <c r="E673" s="10" t="s">
        <v>191</v>
      </c>
      <c r="F673" s="10" t="s">
        <v>32</v>
      </c>
      <c r="G673" s="10">
        <v>1320</v>
      </c>
      <c r="H673" s="10">
        <v>3420</v>
      </c>
      <c r="I673" s="11" t="s">
        <v>405</v>
      </c>
      <c r="J673" s="11"/>
      <c r="K673" s="23">
        <v>69887500</v>
      </c>
      <c r="L673" s="23">
        <v>69887500</v>
      </c>
      <c r="M673" s="23">
        <v>0</v>
      </c>
      <c r="N673" s="23">
        <v>0</v>
      </c>
      <c r="O673" s="23">
        <v>0</v>
      </c>
      <c r="P673" s="23">
        <v>69887500</v>
      </c>
      <c r="Q673" s="23">
        <v>69887500</v>
      </c>
      <c r="R673" s="23">
        <v>0</v>
      </c>
      <c r="S673" s="23">
        <v>0</v>
      </c>
      <c r="T673" s="23">
        <v>0</v>
      </c>
      <c r="U673" s="12">
        <f t="shared" si="120"/>
        <v>1</v>
      </c>
      <c r="V673" s="12">
        <f t="shared" si="121"/>
        <v>0</v>
      </c>
      <c r="W673" s="12">
        <f t="shared" si="122"/>
        <v>1</v>
      </c>
    </row>
    <row r="674" spans="1:23" ht="72" outlineLevel="2" x14ac:dyDescent="0.3">
      <c r="A674" s="10" t="s">
        <v>376</v>
      </c>
      <c r="B674" s="10" t="s">
        <v>409</v>
      </c>
      <c r="C674" s="10" t="s">
        <v>154</v>
      </c>
      <c r="D674" s="10" t="s">
        <v>189</v>
      </c>
      <c r="E674" s="10" t="s">
        <v>191</v>
      </c>
      <c r="F674" s="10" t="s">
        <v>32</v>
      </c>
      <c r="G674" s="10">
        <v>1320</v>
      </c>
      <c r="H674" s="10">
        <v>3420</v>
      </c>
      <c r="I674" s="11" t="s">
        <v>419</v>
      </c>
      <c r="J674" s="11"/>
      <c r="K674" s="23">
        <v>37567619</v>
      </c>
      <c r="L674" s="23">
        <v>37567619</v>
      </c>
      <c r="M674" s="23">
        <v>0</v>
      </c>
      <c r="N674" s="23">
        <v>0</v>
      </c>
      <c r="O674" s="23">
        <v>0</v>
      </c>
      <c r="P674" s="23">
        <v>37567619</v>
      </c>
      <c r="Q674" s="23">
        <v>37567619</v>
      </c>
      <c r="R674" s="23">
        <v>0</v>
      </c>
      <c r="S674" s="23">
        <v>0</v>
      </c>
      <c r="T674" s="23">
        <v>0</v>
      </c>
      <c r="U674" s="12">
        <f t="shared" si="120"/>
        <v>1</v>
      </c>
      <c r="V674" s="12">
        <f t="shared" si="121"/>
        <v>0</v>
      </c>
      <c r="W674" s="12">
        <f t="shared" si="122"/>
        <v>1</v>
      </c>
    </row>
    <row r="675" spans="1:23" ht="144" outlineLevel="2" x14ac:dyDescent="0.3">
      <c r="A675" s="10" t="s">
        <v>376</v>
      </c>
      <c r="B675" s="10" t="s">
        <v>388</v>
      </c>
      <c r="C675" s="10" t="s">
        <v>154</v>
      </c>
      <c r="D675" s="10" t="s">
        <v>189</v>
      </c>
      <c r="E675" s="10" t="s">
        <v>281</v>
      </c>
      <c r="F675" s="10" t="s">
        <v>32</v>
      </c>
      <c r="G675" s="10">
        <v>1320</v>
      </c>
      <c r="H675" s="10">
        <v>3420</v>
      </c>
      <c r="I675" s="11" t="s">
        <v>406</v>
      </c>
      <c r="J675" s="11"/>
      <c r="K675" s="23">
        <v>17071190</v>
      </c>
      <c r="L675" s="23">
        <v>17071190</v>
      </c>
      <c r="M675" s="23">
        <v>0</v>
      </c>
      <c r="N675" s="23">
        <v>0</v>
      </c>
      <c r="O675" s="23">
        <v>0</v>
      </c>
      <c r="P675" s="23">
        <v>17071190</v>
      </c>
      <c r="Q675" s="23">
        <v>17071190</v>
      </c>
      <c r="R675" s="23">
        <v>0</v>
      </c>
      <c r="S675" s="23">
        <v>0</v>
      </c>
      <c r="T675" s="23">
        <v>0</v>
      </c>
      <c r="U675" s="12">
        <f t="shared" si="120"/>
        <v>1</v>
      </c>
      <c r="V675" s="12">
        <f t="shared" si="121"/>
        <v>0</v>
      </c>
      <c r="W675" s="12">
        <f t="shared" si="122"/>
        <v>1</v>
      </c>
    </row>
    <row r="676" spans="1:23" ht="302.39999999999998" outlineLevel="2" x14ac:dyDescent="0.3">
      <c r="A676" s="10" t="s">
        <v>301</v>
      </c>
      <c r="B676" s="10" t="s">
        <v>29</v>
      </c>
      <c r="C676" s="10" t="s">
        <v>154</v>
      </c>
      <c r="D676" s="10" t="s">
        <v>189</v>
      </c>
      <c r="E676" s="10" t="s">
        <v>310</v>
      </c>
      <c r="F676" s="10" t="s">
        <v>32</v>
      </c>
      <c r="G676" s="10">
        <v>1320</v>
      </c>
      <c r="H676" s="10">
        <v>3410</v>
      </c>
      <c r="I676" s="11" t="s">
        <v>311</v>
      </c>
      <c r="J676" s="11"/>
      <c r="K676" s="23">
        <v>3446174695</v>
      </c>
      <c r="L676" s="23">
        <v>3446174695</v>
      </c>
      <c r="M676" s="23">
        <v>0</v>
      </c>
      <c r="N676" s="23">
        <v>0</v>
      </c>
      <c r="O676" s="23">
        <v>0</v>
      </c>
      <c r="P676" s="23">
        <v>3446174695</v>
      </c>
      <c r="Q676" s="23">
        <v>3446174695</v>
      </c>
      <c r="R676" s="23">
        <v>0</v>
      </c>
      <c r="S676" s="23">
        <v>0</v>
      </c>
      <c r="T676" s="23">
        <v>0</v>
      </c>
      <c r="U676" s="12">
        <f t="shared" si="120"/>
        <v>1</v>
      </c>
      <c r="V676" s="12">
        <f t="shared" si="121"/>
        <v>0</v>
      </c>
      <c r="W676" s="12">
        <f t="shared" si="122"/>
        <v>1</v>
      </c>
    </row>
    <row r="677" spans="1:23" outlineLevel="1" x14ac:dyDescent="0.3">
      <c r="A677" s="44"/>
      <c r="B677" s="44"/>
      <c r="C677" s="44"/>
      <c r="D677" s="43" t="s">
        <v>543</v>
      </c>
      <c r="E677" s="44"/>
      <c r="F677" s="44"/>
      <c r="G677" s="44"/>
      <c r="H677" s="44"/>
      <c r="I677" s="45"/>
      <c r="J677" s="45"/>
      <c r="K677" s="36">
        <f t="shared" ref="K677:T677" si="125">SUBTOTAL(9,K665:K676)</f>
        <v>5127938021</v>
      </c>
      <c r="L677" s="36">
        <f t="shared" si="125"/>
        <v>5127938021</v>
      </c>
      <c r="M677" s="36">
        <f t="shared" si="125"/>
        <v>0</v>
      </c>
      <c r="N677" s="36">
        <f t="shared" si="125"/>
        <v>0</v>
      </c>
      <c r="O677" s="36">
        <f t="shared" si="125"/>
        <v>0</v>
      </c>
      <c r="P677" s="36">
        <f t="shared" si="125"/>
        <v>5098229021</v>
      </c>
      <c r="Q677" s="36">
        <f t="shared" si="125"/>
        <v>5098229021</v>
      </c>
      <c r="R677" s="36">
        <f t="shared" si="125"/>
        <v>29709000</v>
      </c>
      <c r="S677" s="36">
        <f t="shared" si="125"/>
        <v>29709000</v>
      </c>
      <c r="T677" s="36">
        <f t="shared" si="125"/>
        <v>29709000</v>
      </c>
      <c r="U677" s="37">
        <f t="shared" si="120"/>
        <v>0.99420644323735285</v>
      </c>
      <c r="V677" s="37">
        <f t="shared" si="121"/>
        <v>0</v>
      </c>
      <c r="W677" s="37">
        <f t="shared" si="122"/>
        <v>0.99420644323735285</v>
      </c>
    </row>
    <row r="678" spans="1:23" ht="187.2" outlineLevel="2" x14ac:dyDescent="0.3">
      <c r="A678" s="10" t="s">
        <v>376</v>
      </c>
      <c r="B678" s="10" t="s">
        <v>377</v>
      </c>
      <c r="C678" s="10" t="s">
        <v>154</v>
      </c>
      <c r="D678" s="10" t="s">
        <v>193</v>
      </c>
      <c r="E678" s="10" t="s">
        <v>52</v>
      </c>
      <c r="F678" s="10" t="s">
        <v>32</v>
      </c>
      <c r="G678" s="10">
        <v>1320</v>
      </c>
      <c r="H678" s="10">
        <v>3410</v>
      </c>
      <c r="I678" s="11" t="s">
        <v>385</v>
      </c>
      <c r="J678" s="11"/>
      <c r="K678" s="23">
        <v>177996774</v>
      </c>
      <c r="L678" s="23">
        <v>177996774</v>
      </c>
      <c r="M678" s="23">
        <v>0</v>
      </c>
      <c r="N678" s="23">
        <v>0</v>
      </c>
      <c r="O678" s="23">
        <v>0</v>
      </c>
      <c r="P678" s="23">
        <v>177996774</v>
      </c>
      <c r="Q678" s="23">
        <v>177996774</v>
      </c>
      <c r="R678" s="23">
        <v>0</v>
      </c>
      <c r="S678" s="23">
        <v>0</v>
      </c>
      <c r="T678" s="23">
        <v>0</v>
      </c>
      <c r="U678" s="12">
        <f t="shared" si="120"/>
        <v>1</v>
      </c>
      <c r="V678" s="12">
        <f t="shared" si="121"/>
        <v>0</v>
      </c>
      <c r="W678" s="12">
        <f t="shared" si="122"/>
        <v>1</v>
      </c>
    </row>
    <row r="679" spans="1:23" ht="230.4" outlineLevel="2" x14ac:dyDescent="0.3">
      <c r="A679" s="10" t="s">
        <v>376</v>
      </c>
      <c r="B679" s="10" t="s">
        <v>388</v>
      </c>
      <c r="C679" s="10" t="s">
        <v>154</v>
      </c>
      <c r="D679" s="10" t="s">
        <v>193</v>
      </c>
      <c r="E679" s="10" t="s">
        <v>52</v>
      </c>
      <c r="F679" s="10" t="s">
        <v>32</v>
      </c>
      <c r="G679" s="10">
        <v>1320</v>
      </c>
      <c r="H679" s="10">
        <v>3420</v>
      </c>
      <c r="I679" s="11" t="s">
        <v>407</v>
      </c>
      <c r="J679" s="11"/>
      <c r="K679" s="23">
        <v>249827176</v>
      </c>
      <c r="L679" s="23">
        <v>249827176</v>
      </c>
      <c r="M679" s="23">
        <v>0</v>
      </c>
      <c r="N679" s="23">
        <v>0</v>
      </c>
      <c r="O679" s="23">
        <v>0</v>
      </c>
      <c r="P679" s="23">
        <v>249827176</v>
      </c>
      <c r="Q679" s="23">
        <v>249827176</v>
      </c>
      <c r="R679" s="23">
        <v>0</v>
      </c>
      <c r="S679" s="23">
        <v>0</v>
      </c>
      <c r="T679" s="23">
        <v>0</v>
      </c>
      <c r="U679" s="12">
        <f t="shared" si="120"/>
        <v>1</v>
      </c>
      <c r="V679" s="12">
        <f t="shared" si="121"/>
        <v>0</v>
      </c>
      <c r="W679" s="12">
        <f t="shared" si="122"/>
        <v>1</v>
      </c>
    </row>
    <row r="680" spans="1:23" ht="72" outlineLevel="2" x14ac:dyDescent="0.3">
      <c r="A680" s="10" t="s">
        <v>376</v>
      </c>
      <c r="B680" s="10" t="s">
        <v>409</v>
      </c>
      <c r="C680" s="10" t="s">
        <v>154</v>
      </c>
      <c r="D680" s="10" t="s">
        <v>193</v>
      </c>
      <c r="E680" s="10" t="s">
        <v>52</v>
      </c>
      <c r="F680" s="10" t="s">
        <v>32</v>
      </c>
      <c r="G680" s="10">
        <v>1320</v>
      </c>
      <c r="H680" s="10">
        <v>3420</v>
      </c>
      <c r="I680" s="11" t="s">
        <v>420</v>
      </c>
      <c r="J680" s="11"/>
      <c r="K680" s="23">
        <v>691129832</v>
      </c>
      <c r="L680" s="23">
        <v>691129832</v>
      </c>
      <c r="M680" s="23">
        <v>0</v>
      </c>
      <c r="N680" s="23">
        <v>0</v>
      </c>
      <c r="O680" s="23">
        <v>0</v>
      </c>
      <c r="P680" s="23">
        <v>641763421</v>
      </c>
      <c r="Q680" s="23">
        <v>641763421</v>
      </c>
      <c r="R680" s="23">
        <v>49366411</v>
      </c>
      <c r="S680" s="23">
        <v>49366411</v>
      </c>
      <c r="T680" s="23">
        <v>49366411</v>
      </c>
      <c r="U680" s="12">
        <f t="shared" si="120"/>
        <v>0.92857143663276276</v>
      </c>
      <c r="V680" s="12">
        <f t="shared" si="121"/>
        <v>0</v>
      </c>
      <c r="W680" s="12">
        <f t="shared" si="122"/>
        <v>0.92857143663276276</v>
      </c>
    </row>
    <row r="681" spans="1:23" ht="57.6" outlineLevel="2" x14ac:dyDescent="0.3">
      <c r="A681" s="10" t="s">
        <v>28</v>
      </c>
      <c r="B681" s="10" t="s">
        <v>29</v>
      </c>
      <c r="C681" s="10" t="s">
        <v>154</v>
      </c>
      <c r="D681" s="10" t="s">
        <v>193</v>
      </c>
      <c r="E681" s="10" t="s">
        <v>160</v>
      </c>
      <c r="F681" s="10" t="s">
        <v>32</v>
      </c>
      <c r="G681" s="10">
        <v>1320</v>
      </c>
      <c r="H681" s="10">
        <v>3480</v>
      </c>
      <c r="I681" s="11" t="s">
        <v>194</v>
      </c>
      <c r="J681" s="11"/>
      <c r="K681" s="23">
        <v>156376300</v>
      </c>
      <c r="L681" s="23">
        <v>156376300</v>
      </c>
      <c r="M681" s="23">
        <v>0</v>
      </c>
      <c r="N681" s="23">
        <v>0</v>
      </c>
      <c r="O681" s="23">
        <v>0</v>
      </c>
      <c r="P681" s="23">
        <v>156376300</v>
      </c>
      <c r="Q681" s="23">
        <v>156376300</v>
      </c>
      <c r="R681" s="23">
        <v>0</v>
      </c>
      <c r="S681" s="23">
        <v>0</v>
      </c>
      <c r="T681" s="23">
        <v>0</v>
      </c>
      <c r="U681" s="12">
        <f t="shared" si="120"/>
        <v>1</v>
      </c>
      <c r="V681" s="12">
        <f t="shared" si="121"/>
        <v>0</v>
      </c>
      <c r="W681" s="12">
        <f t="shared" si="122"/>
        <v>1</v>
      </c>
    </row>
    <row r="682" spans="1:23" ht="72" outlineLevel="2" x14ac:dyDescent="0.3">
      <c r="A682" s="10" t="s">
        <v>376</v>
      </c>
      <c r="B682" s="10" t="s">
        <v>409</v>
      </c>
      <c r="C682" s="10" t="s">
        <v>154</v>
      </c>
      <c r="D682" s="10" t="s">
        <v>193</v>
      </c>
      <c r="E682" s="10" t="s">
        <v>160</v>
      </c>
      <c r="F682" s="10" t="s">
        <v>32</v>
      </c>
      <c r="G682" s="10">
        <v>1320</v>
      </c>
      <c r="H682" s="10">
        <v>3430</v>
      </c>
      <c r="I682" s="11" t="s">
        <v>421</v>
      </c>
      <c r="J682" s="11"/>
      <c r="K682" s="23">
        <v>1451625948</v>
      </c>
      <c r="L682" s="23">
        <v>1451625948</v>
      </c>
      <c r="M682" s="23">
        <v>0</v>
      </c>
      <c r="N682" s="23">
        <v>0</v>
      </c>
      <c r="O682" s="23">
        <v>0</v>
      </c>
      <c r="P682" s="23">
        <v>1451625948</v>
      </c>
      <c r="Q682" s="23">
        <v>1451625948</v>
      </c>
      <c r="R682" s="23">
        <v>0</v>
      </c>
      <c r="S682" s="23">
        <v>0</v>
      </c>
      <c r="T682" s="23">
        <v>0</v>
      </c>
      <c r="U682" s="12">
        <f t="shared" si="120"/>
        <v>1</v>
      </c>
      <c r="V682" s="12">
        <f t="shared" si="121"/>
        <v>0</v>
      </c>
      <c r="W682" s="12">
        <f t="shared" si="122"/>
        <v>1</v>
      </c>
    </row>
    <row r="683" spans="1:23" ht="72" outlineLevel="2" x14ac:dyDescent="0.3">
      <c r="A683" s="10" t="s">
        <v>28</v>
      </c>
      <c r="B683" s="10" t="s">
        <v>29</v>
      </c>
      <c r="C683" s="10" t="s">
        <v>154</v>
      </c>
      <c r="D683" s="10" t="s">
        <v>193</v>
      </c>
      <c r="E683" s="10" t="s">
        <v>191</v>
      </c>
      <c r="F683" s="10" t="s">
        <v>32</v>
      </c>
      <c r="G683" s="10">
        <v>1320</v>
      </c>
      <c r="H683" s="10">
        <v>3480</v>
      </c>
      <c r="I683" s="11" t="s">
        <v>195</v>
      </c>
      <c r="J683" s="11"/>
      <c r="K683" s="23">
        <v>97000000</v>
      </c>
      <c r="L683" s="23">
        <v>97000000</v>
      </c>
      <c r="M683" s="23">
        <v>0</v>
      </c>
      <c r="N683" s="23">
        <v>0</v>
      </c>
      <c r="O683" s="23">
        <v>0</v>
      </c>
      <c r="P683" s="23">
        <v>97000000</v>
      </c>
      <c r="Q683" s="23">
        <v>97000000</v>
      </c>
      <c r="R683" s="23">
        <v>0</v>
      </c>
      <c r="S683" s="23">
        <v>0</v>
      </c>
      <c r="T683" s="23">
        <v>0</v>
      </c>
      <c r="U683" s="12">
        <f t="shared" si="120"/>
        <v>1</v>
      </c>
      <c r="V683" s="12">
        <f t="shared" si="121"/>
        <v>0</v>
      </c>
      <c r="W683" s="12">
        <f t="shared" si="122"/>
        <v>1</v>
      </c>
    </row>
    <row r="684" spans="1:23" outlineLevel="1" x14ac:dyDescent="0.3">
      <c r="A684" s="44"/>
      <c r="B684" s="44"/>
      <c r="C684" s="44"/>
      <c r="D684" s="43" t="s">
        <v>544</v>
      </c>
      <c r="E684" s="44"/>
      <c r="F684" s="44"/>
      <c r="G684" s="44"/>
      <c r="H684" s="44"/>
      <c r="I684" s="45"/>
      <c r="J684" s="45"/>
      <c r="K684" s="36">
        <f t="shared" ref="K684:T684" si="126">SUBTOTAL(9,K678:K683)</f>
        <v>2823956030</v>
      </c>
      <c r="L684" s="36">
        <f t="shared" si="126"/>
        <v>2823956030</v>
      </c>
      <c r="M684" s="36">
        <f t="shared" si="126"/>
        <v>0</v>
      </c>
      <c r="N684" s="36">
        <f t="shared" si="126"/>
        <v>0</v>
      </c>
      <c r="O684" s="36">
        <f t="shared" si="126"/>
        <v>0</v>
      </c>
      <c r="P684" s="36">
        <f t="shared" si="126"/>
        <v>2774589619</v>
      </c>
      <c r="Q684" s="36">
        <f t="shared" si="126"/>
        <v>2774589619</v>
      </c>
      <c r="R684" s="36">
        <f t="shared" si="126"/>
        <v>49366411</v>
      </c>
      <c r="S684" s="36">
        <f t="shared" si="126"/>
        <v>49366411</v>
      </c>
      <c r="T684" s="36">
        <f t="shared" si="126"/>
        <v>49366411</v>
      </c>
      <c r="U684" s="37">
        <f t="shared" si="120"/>
        <v>0.9825187040890293</v>
      </c>
      <c r="V684" s="37">
        <f t="shared" si="121"/>
        <v>0</v>
      </c>
      <c r="W684" s="37">
        <f t="shared" si="122"/>
        <v>0.9825187040890293</v>
      </c>
    </row>
    <row r="685" spans="1:23" ht="187.2" outlineLevel="2" x14ac:dyDescent="0.3">
      <c r="A685" s="10" t="s">
        <v>28</v>
      </c>
      <c r="B685" s="10" t="s">
        <v>29</v>
      </c>
      <c r="C685" s="10" t="s">
        <v>154</v>
      </c>
      <c r="D685" s="10" t="s">
        <v>196</v>
      </c>
      <c r="E685" s="10"/>
      <c r="F685" s="10" t="s">
        <v>32</v>
      </c>
      <c r="G685" s="10">
        <v>1320</v>
      </c>
      <c r="H685" s="10">
        <v>3480</v>
      </c>
      <c r="I685" s="11" t="s">
        <v>197</v>
      </c>
      <c r="J685" s="11"/>
      <c r="K685" s="23">
        <v>90600000</v>
      </c>
      <c r="L685" s="23">
        <v>90600000</v>
      </c>
      <c r="M685" s="23">
        <v>0</v>
      </c>
      <c r="N685" s="23">
        <v>0</v>
      </c>
      <c r="O685" s="23">
        <v>0</v>
      </c>
      <c r="P685" s="23">
        <v>90584646.260000005</v>
      </c>
      <c r="Q685" s="23">
        <v>90584646.260000005</v>
      </c>
      <c r="R685" s="23">
        <v>15353.74</v>
      </c>
      <c r="S685" s="23">
        <v>15353.74</v>
      </c>
      <c r="T685" s="23">
        <v>15353.739999994636</v>
      </c>
      <c r="U685" s="12">
        <f t="shared" si="120"/>
        <v>0.99983053267108168</v>
      </c>
      <c r="V685" s="12">
        <f t="shared" si="121"/>
        <v>0</v>
      </c>
      <c r="W685" s="12">
        <f t="shared" si="122"/>
        <v>0.99983053267108168</v>
      </c>
    </row>
    <row r="686" spans="1:23" outlineLevel="2" x14ac:dyDescent="0.3">
      <c r="A686" s="10" t="s">
        <v>217</v>
      </c>
      <c r="B686" s="10" t="s">
        <v>29</v>
      </c>
      <c r="C686" s="10" t="s">
        <v>154</v>
      </c>
      <c r="D686" s="10" t="s">
        <v>196</v>
      </c>
      <c r="E686" s="10"/>
      <c r="F686" s="10" t="s">
        <v>32</v>
      </c>
      <c r="G686" s="10">
        <v>1320</v>
      </c>
      <c r="H686" s="10">
        <v>3480</v>
      </c>
      <c r="I686" s="11" t="s">
        <v>271</v>
      </c>
      <c r="J686" s="11"/>
      <c r="K686" s="23">
        <v>10893875647</v>
      </c>
      <c r="L686" s="23">
        <v>10893875647</v>
      </c>
      <c r="M686" s="23">
        <v>0</v>
      </c>
      <c r="N686" s="23">
        <v>0</v>
      </c>
      <c r="O686" s="23">
        <v>0</v>
      </c>
      <c r="P686" s="23">
        <v>10760748223.84</v>
      </c>
      <c r="Q686" s="23">
        <v>10760748223.84</v>
      </c>
      <c r="R686" s="23">
        <v>133127423.16</v>
      </c>
      <c r="S686" s="23">
        <v>133127423.16</v>
      </c>
      <c r="T686" s="23">
        <v>133127423.15999985</v>
      </c>
      <c r="U686" s="12">
        <f t="shared" si="120"/>
        <v>0.98777960870182491</v>
      </c>
      <c r="V686" s="12">
        <f t="shared" si="121"/>
        <v>0</v>
      </c>
      <c r="W686" s="12">
        <f t="shared" si="122"/>
        <v>0.98777960870182491</v>
      </c>
    </row>
    <row r="687" spans="1:23" ht="187.2" outlineLevel="2" x14ac:dyDescent="0.3">
      <c r="A687" s="10" t="s">
        <v>273</v>
      </c>
      <c r="B687" s="10" t="s">
        <v>29</v>
      </c>
      <c r="C687" s="10" t="s">
        <v>154</v>
      </c>
      <c r="D687" s="10" t="s">
        <v>196</v>
      </c>
      <c r="E687" s="10"/>
      <c r="F687" s="10" t="s">
        <v>32</v>
      </c>
      <c r="G687" s="10">
        <v>1320</v>
      </c>
      <c r="H687" s="10">
        <v>3480</v>
      </c>
      <c r="I687" s="11" t="s">
        <v>197</v>
      </c>
      <c r="J687" s="11"/>
      <c r="K687" s="23">
        <v>391247172</v>
      </c>
      <c r="L687" s="23">
        <v>391247172</v>
      </c>
      <c r="M687" s="23">
        <v>0</v>
      </c>
      <c r="N687" s="23">
        <v>0</v>
      </c>
      <c r="O687" s="23">
        <v>0</v>
      </c>
      <c r="P687" s="23">
        <v>390882944.75</v>
      </c>
      <c r="Q687" s="23">
        <v>390882944.75</v>
      </c>
      <c r="R687" s="23">
        <v>364227.25</v>
      </c>
      <c r="S687" s="23">
        <v>364227.25</v>
      </c>
      <c r="T687" s="23">
        <v>364227.25</v>
      </c>
      <c r="U687" s="12">
        <f t="shared" si="120"/>
        <v>0.99906906100269521</v>
      </c>
      <c r="V687" s="12">
        <f t="shared" si="121"/>
        <v>0</v>
      </c>
      <c r="W687" s="12">
        <f t="shared" si="122"/>
        <v>0.99906906100269521</v>
      </c>
    </row>
    <row r="688" spans="1:23" ht="187.2" outlineLevel="2" x14ac:dyDescent="0.3">
      <c r="A688" s="10" t="s">
        <v>287</v>
      </c>
      <c r="B688" s="10" t="s">
        <v>29</v>
      </c>
      <c r="C688" s="10" t="s">
        <v>154</v>
      </c>
      <c r="D688" s="10" t="s">
        <v>196</v>
      </c>
      <c r="E688" s="10"/>
      <c r="F688" s="10" t="s">
        <v>32</v>
      </c>
      <c r="G688" s="10">
        <v>1320</v>
      </c>
      <c r="H688" s="10">
        <v>3480</v>
      </c>
      <c r="I688" s="11" t="s">
        <v>197</v>
      </c>
      <c r="J688" s="11"/>
      <c r="K688" s="23">
        <v>581243416</v>
      </c>
      <c r="L688" s="23">
        <v>581243416</v>
      </c>
      <c r="M688" s="23">
        <v>0</v>
      </c>
      <c r="N688" s="23">
        <v>0</v>
      </c>
      <c r="O688" s="23">
        <v>0</v>
      </c>
      <c r="P688" s="23">
        <v>308747445.35000002</v>
      </c>
      <c r="Q688" s="23">
        <v>304830880.62</v>
      </c>
      <c r="R688" s="23">
        <v>272495970.64999998</v>
      </c>
      <c r="S688" s="23">
        <v>272495970.64999998</v>
      </c>
      <c r="T688" s="23">
        <v>272495970.64999998</v>
      </c>
      <c r="U688" s="12">
        <f t="shared" si="120"/>
        <v>0.53118441749368572</v>
      </c>
      <c r="V688" s="12">
        <f t="shared" si="121"/>
        <v>0</v>
      </c>
      <c r="W688" s="12">
        <f t="shared" si="122"/>
        <v>0.53118441749368572</v>
      </c>
    </row>
    <row r="689" spans="1:23" ht="187.2" outlineLevel="2" x14ac:dyDescent="0.3">
      <c r="A689" s="10" t="s">
        <v>301</v>
      </c>
      <c r="B689" s="10" t="s">
        <v>29</v>
      </c>
      <c r="C689" s="10" t="s">
        <v>154</v>
      </c>
      <c r="D689" s="10" t="s">
        <v>196</v>
      </c>
      <c r="E689" s="10"/>
      <c r="F689" s="10" t="s">
        <v>32</v>
      </c>
      <c r="G689" s="10">
        <v>1320</v>
      </c>
      <c r="H689" s="10">
        <v>3480</v>
      </c>
      <c r="I689" s="11" t="s">
        <v>197</v>
      </c>
      <c r="J689" s="11"/>
      <c r="K689" s="23">
        <v>1079641153</v>
      </c>
      <c r="L689" s="23">
        <v>1079641153</v>
      </c>
      <c r="M689" s="23">
        <v>0</v>
      </c>
      <c r="N689" s="23">
        <v>0</v>
      </c>
      <c r="O689" s="23">
        <v>0</v>
      </c>
      <c r="P689" s="23">
        <v>1070856120.47</v>
      </c>
      <c r="Q689" s="23">
        <v>1070856120.47</v>
      </c>
      <c r="R689" s="23">
        <v>8785032.5299999993</v>
      </c>
      <c r="S689" s="23">
        <v>8785032.5299999993</v>
      </c>
      <c r="T689" s="23">
        <v>8785032.5299999714</v>
      </c>
      <c r="U689" s="12">
        <f t="shared" si="120"/>
        <v>0.99186300697635599</v>
      </c>
      <c r="V689" s="12">
        <f t="shared" si="121"/>
        <v>0</v>
      </c>
      <c r="W689" s="12">
        <f t="shared" si="122"/>
        <v>0.99186300697635599</v>
      </c>
    </row>
    <row r="690" spans="1:23" ht="115.2" outlineLevel="2" x14ac:dyDescent="0.3">
      <c r="A690" s="10" t="s">
        <v>317</v>
      </c>
      <c r="B690" s="10" t="s">
        <v>29</v>
      </c>
      <c r="C690" s="10" t="s">
        <v>154</v>
      </c>
      <c r="D690" s="10" t="s">
        <v>196</v>
      </c>
      <c r="E690" s="10"/>
      <c r="F690" s="10" t="s">
        <v>32</v>
      </c>
      <c r="G690" s="10">
        <v>1320</v>
      </c>
      <c r="H690" s="10">
        <v>3480</v>
      </c>
      <c r="I690" s="11" t="s">
        <v>321</v>
      </c>
      <c r="J690" s="11"/>
      <c r="K690" s="23">
        <v>2276458</v>
      </c>
      <c r="L690" s="23">
        <v>2276458</v>
      </c>
      <c r="M690" s="23">
        <v>0</v>
      </c>
      <c r="N690" s="23">
        <v>0</v>
      </c>
      <c r="O690" s="23">
        <v>0</v>
      </c>
      <c r="P690" s="23">
        <v>367200</v>
      </c>
      <c r="Q690" s="23">
        <v>367200</v>
      </c>
      <c r="R690" s="23">
        <v>1909258</v>
      </c>
      <c r="S690" s="23">
        <v>1909258</v>
      </c>
      <c r="T690" s="23">
        <v>1909258</v>
      </c>
      <c r="U690" s="12">
        <f t="shared" si="120"/>
        <v>0.16130321754233989</v>
      </c>
      <c r="V690" s="12">
        <f t="shared" si="121"/>
        <v>0</v>
      </c>
      <c r="W690" s="12">
        <f t="shared" si="122"/>
        <v>0.16130321754233989</v>
      </c>
    </row>
    <row r="691" spans="1:23" ht="244.8" outlineLevel="2" x14ac:dyDescent="0.3">
      <c r="A691" s="10" t="s">
        <v>323</v>
      </c>
      <c r="B691" s="10" t="s">
        <v>29</v>
      </c>
      <c r="C691" s="10" t="s">
        <v>154</v>
      </c>
      <c r="D691" s="10" t="s">
        <v>196</v>
      </c>
      <c r="E691" s="10"/>
      <c r="F691" s="10" t="s">
        <v>32</v>
      </c>
      <c r="G691" s="10">
        <v>1320</v>
      </c>
      <c r="H691" s="10">
        <v>3480</v>
      </c>
      <c r="I691" s="11" t="s">
        <v>337</v>
      </c>
      <c r="J691" s="11"/>
      <c r="K691" s="23">
        <v>1346591478</v>
      </c>
      <c r="L691" s="23">
        <v>1346591478</v>
      </c>
      <c r="M691" s="23">
        <v>0</v>
      </c>
      <c r="N691" s="23">
        <v>0</v>
      </c>
      <c r="O691" s="23">
        <v>0</v>
      </c>
      <c r="P691" s="23">
        <v>1340219625.4300001</v>
      </c>
      <c r="Q691" s="23">
        <v>1336207624.8800001</v>
      </c>
      <c r="R691" s="23">
        <v>6371852.5700000003</v>
      </c>
      <c r="S691" s="23">
        <v>6371852.5700000003</v>
      </c>
      <c r="T691" s="23">
        <v>6371852.5699999332</v>
      </c>
      <c r="U691" s="12">
        <f t="shared" si="120"/>
        <v>0.99526816211590496</v>
      </c>
      <c r="V691" s="12">
        <f t="shared" si="121"/>
        <v>0</v>
      </c>
      <c r="W691" s="12">
        <f t="shared" si="122"/>
        <v>0.99526816211590496</v>
      </c>
    </row>
    <row r="692" spans="1:23" ht="187.2" outlineLevel="2" x14ac:dyDescent="0.3">
      <c r="A692" s="10" t="s">
        <v>376</v>
      </c>
      <c r="B692" s="10" t="s">
        <v>377</v>
      </c>
      <c r="C692" s="10" t="s">
        <v>154</v>
      </c>
      <c r="D692" s="10" t="s">
        <v>196</v>
      </c>
      <c r="E692" s="10"/>
      <c r="F692" s="10" t="s">
        <v>32</v>
      </c>
      <c r="G692" s="10">
        <v>1320</v>
      </c>
      <c r="H692" s="10">
        <v>3410</v>
      </c>
      <c r="I692" s="11" t="s">
        <v>386</v>
      </c>
      <c r="J692" s="11"/>
      <c r="K692" s="23">
        <v>200000000</v>
      </c>
      <c r="L692" s="23">
        <v>200000000</v>
      </c>
      <c r="M692" s="23">
        <v>0</v>
      </c>
      <c r="N692" s="23">
        <v>0</v>
      </c>
      <c r="O692" s="23">
        <v>0</v>
      </c>
      <c r="P692" s="23">
        <v>197545376.91999999</v>
      </c>
      <c r="Q692" s="23">
        <v>197545376.91999999</v>
      </c>
      <c r="R692" s="23">
        <v>2454623.08</v>
      </c>
      <c r="S692" s="23">
        <v>2454623.08</v>
      </c>
      <c r="T692" s="23">
        <v>2454623.0800000131</v>
      </c>
      <c r="U692" s="12">
        <f t="shared" si="120"/>
        <v>0.98772688459999991</v>
      </c>
      <c r="V692" s="12">
        <f t="shared" si="121"/>
        <v>0</v>
      </c>
      <c r="W692" s="12">
        <f t="shared" si="122"/>
        <v>0.98772688459999991</v>
      </c>
    </row>
    <row r="693" spans="1:23" ht="187.2" outlineLevel="2" x14ac:dyDescent="0.3">
      <c r="A693" s="10" t="s">
        <v>376</v>
      </c>
      <c r="B693" s="10" t="s">
        <v>388</v>
      </c>
      <c r="C693" s="10" t="s">
        <v>154</v>
      </c>
      <c r="D693" s="10" t="s">
        <v>196</v>
      </c>
      <c r="E693" s="10"/>
      <c r="F693" s="10" t="s">
        <v>32</v>
      </c>
      <c r="G693" s="10">
        <v>1320</v>
      </c>
      <c r="H693" s="10">
        <v>3420</v>
      </c>
      <c r="I693" s="11" t="s">
        <v>386</v>
      </c>
      <c r="J693" s="11"/>
      <c r="K693" s="23">
        <v>25000000</v>
      </c>
      <c r="L693" s="23">
        <v>25000000</v>
      </c>
      <c r="M693" s="23">
        <v>0</v>
      </c>
      <c r="N693" s="23">
        <v>0</v>
      </c>
      <c r="O693" s="23">
        <v>0</v>
      </c>
      <c r="P693" s="23">
        <v>0</v>
      </c>
      <c r="Q693" s="23">
        <v>0</v>
      </c>
      <c r="R693" s="23">
        <v>25000000</v>
      </c>
      <c r="S693" s="23">
        <v>25000000</v>
      </c>
      <c r="T693" s="23">
        <v>25000000</v>
      </c>
      <c r="U693" s="12">
        <f t="shared" si="120"/>
        <v>0</v>
      </c>
      <c r="V693" s="12">
        <f t="shared" si="121"/>
        <v>0</v>
      </c>
      <c r="W693" s="12">
        <f t="shared" si="122"/>
        <v>0</v>
      </c>
    </row>
    <row r="694" spans="1:23" outlineLevel="1" x14ac:dyDescent="0.3">
      <c r="A694" s="44"/>
      <c r="B694" s="44"/>
      <c r="C694" s="44"/>
      <c r="D694" s="43" t="s">
        <v>545</v>
      </c>
      <c r="E694" s="44"/>
      <c r="F694" s="44"/>
      <c r="G694" s="44"/>
      <c r="H694" s="44"/>
      <c r="I694" s="45"/>
      <c r="J694" s="45"/>
      <c r="K694" s="36">
        <f t="shared" ref="K694:T694" si="127">SUBTOTAL(9,K685:K693)</f>
        <v>14610475324</v>
      </c>
      <c r="L694" s="36">
        <f t="shared" si="127"/>
        <v>14610475324</v>
      </c>
      <c r="M694" s="36">
        <f t="shared" si="127"/>
        <v>0</v>
      </c>
      <c r="N694" s="36">
        <f t="shared" si="127"/>
        <v>0</v>
      </c>
      <c r="O694" s="36">
        <f t="shared" si="127"/>
        <v>0</v>
      </c>
      <c r="P694" s="36">
        <f t="shared" si="127"/>
        <v>14159951583.02</v>
      </c>
      <c r="Q694" s="36">
        <f t="shared" si="127"/>
        <v>14152023017.74</v>
      </c>
      <c r="R694" s="36">
        <f t="shared" si="127"/>
        <v>450523740.9799999</v>
      </c>
      <c r="S694" s="36">
        <f t="shared" si="127"/>
        <v>450523740.9799999</v>
      </c>
      <c r="T694" s="36">
        <f t="shared" si="127"/>
        <v>450523740.97999978</v>
      </c>
      <c r="U694" s="37">
        <f t="shared" si="120"/>
        <v>0.96916433374074129</v>
      </c>
      <c r="V694" s="37">
        <f t="shared" si="121"/>
        <v>0</v>
      </c>
      <c r="W694" s="37">
        <f t="shared" si="122"/>
        <v>0.96916433374074129</v>
      </c>
    </row>
    <row r="695" spans="1:23" ht="115.2" outlineLevel="2" x14ac:dyDescent="0.3">
      <c r="A695" s="10" t="s">
        <v>273</v>
      </c>
      <c r="B695" s="10" t="s">
        <v>29</v>
      </c>
      <c r="C695" s="10" t="s">
        <v>154</v>
      </c>
      <c r="D695" s="10" t="s">
        <v>198</v>
      </c>
      <c r="E695" s="10" t="s">
        <v>52</v>
      </c>
      <c r="F695" s="10" t="s">
        <v>32</v>
      </c>
      <c r="G695" s="10">
        <v>1330</v>
      </c>
      <c r="H695" s="10">
        <v>3480</v>
      </c>
      <c r="I695" s="11" t="s">
        <v>285</v>
      </c>
      <c r="J695" s="11"/>
      <c r="K695" s="23">
        <v>60059004</v>
      </c>
      <c r="L695" s="23">
        <v>60059004</v>
      </c>
      <c r="M695" s="23">
        <v>0</v>
      </c>
      <c r="N695" s="23">
        <v>0</v>
      </c>
      <c r="O695" s="23">
        <v>0</v>
      </c>
      <c r="P695" s="23">
        <v>60059004</v>
      </c>
      <c r="Q695" s="23">
        <v>60059004</v>
      </c>
      <c r="R695" s="23">
        <v>0</v>
      </c>
      <c r="S695" s="23">
        <v>0</v>
      </c>
      <c r="T695" s="23">
        <v>0</v>
      </c>
      <c r="U695" s="12">
        <f t="shared" si="120"/>
        <v>1</v>
      </c>
      <c r="V695" s="12">
        <f t="shared" si="121"/>
        <v>0</v>
      </c>
      <c r="W695" s="12">
        <f t="shared" si="122"/>
        <v>1</v>
      </c>
    </row>
    <row r="696" spans="1:23" ht="86.4" outlineLevel="2" x14ac:dyDescent="0.3">
      <c r="A696" s="10" t="s">
        <v>28</v>
      </c>
      <c r="B696" s="10" t="s">
        <v>29</v>
      </c>
      <c r="C696" s="10" t="s">
        <v>154</v>
      </c>
      <c r="D696" s="10" t="s">
        <v>198</v>
      </c>
      <c r="E696" s="10" t="s">
        <v>199</v>
      </c>
      <c r="F696" s="10" t="s">
        <v>32</v>
      </c>
      <c r="G696" s="10">
        <v>1330</v>
      </c>
      <c r="H696" s="10">
        <v>3480</v>
      </c>
      <c r="I696" s="11" t="s">
        <v>200</v>
      </c>
      <c r="J696" s="11"/>
      <c r="K696" s="23">
        <v>84173409</v>
      </c>
      <c r="L696" s="23">
        <v>84173409</v>
      </c>
      <c r="M696" s="23">
        <v>0</v>
      </c>
      <c r="N696" s="23">
        <v>0</v>
      </c>
      <c r="O696" s="23">
        <v>0</v>
      </c>
      <c r="P696" s="23">
        <v>65297409.310000002</v>
      </c>
      <c r="Q696" s="23">
        <v>65297409.310000002</v>
      </c>
      <c r="R696" s="23">
        <v>18875999.690000001</v>
      </c>
      <c r="S696" s="23">
        <v>18875999.690000001</v>
      </c>
      <c r="T696" s="23">
        <v>18875999.689999998</v>
      </c>
      <c r="U696" s="12">
        <f t="shared" si="120"/>
        <v>0.77574866083895933</v>
      </c>
      <c r="V696" s="12">
        <f t="shared" si="121"/>
        <v>0</v>
      </c>
      <c r="W696" s="12">
        <f t="shared" si="122"/>
        <v>0.77574866083895933</v>
      </c>
    </row>
    <row r="697" spans="1:23" ht="72" outlineLevel="2" x14ac:dyDescent="0.3">
      <c r="A697" s="10" t="s">
        <v>28</v>
      </c>
      <c r="B697" s="10" t="s">
        <v>29</v>
      </c>
      <c r="C697" s="10" t="s">
        <v>154</v>
      </c>
      <c r="D697" s="10" t="s">
        <v>198</v>
      </c>
      <c r="E697" s="10" t="s">
        <v>201</v>
      </c>
      <c r="F697" s="10" t="s">
        <v>32</v>
      </c>
      <c r="G697" s="10">
        <v>1330</v>
      </c>
      <c r="H697" s="10">
        <v>3480</v>
      </c>
      <c r="I697" s="11" t="s">
        <v>202</v>
      </c>
      <c r="J697" s="11"/>
      <c r="K697" s="23">
        <v>99720000</v>
      </c>
      <c r="L697" s="23">
        <v>99720000</v>
      </c>
      <c r="M697" s="23">
        <v>0</v>
      </c>
      <c r="N697" s="23">
        <v>0</v>
      </c>
      <c r="O697" s="23">
        <v>0</v>
      </c>
      <c r="P697" s="23">
        <v>99720000</v>
      </c>
      <c r="Q697" s="23">
        <v>99720000</v>
      </c>
      <c r="R697" s="23">
        <v>0</v>
      </c>
      <c r="S697" s="23">
        <v>0</v>
      </c>
      <c r="T697" s="23">
        <v>0</v>
      </c>
      <c r="U697" s="12">
        <f t="shared" si="120"/>
        <v>1</v>
      </c>
      <c r="V697" s="12">
        <f t="shared" si="121"/>
        <v>0</v>
      </c>
      <c r="W697" s="12">
        <f t="shared" si="122"/>
        <v>1</v>
      </c>
    </row>
    <row r="698" spans="1:23" ht="115.2" outlineLevel="2" x14ac:dyDescent="0.3">
      <c r="A698" s="10" t="s">
        <v>28</v>
      </c>
      <c r="B698" s="10" t="s">
        <v>29</v>
      </c>
      <c r="C698" s="10" t="s">
        <v>154</v>
      </c>
      <c r="D698" s="10" t="s">
        <v>198</v>
      </c>
      <c r="E698" s="10" t="s">
        <v>203</v>
      </c>
      <c r="F698" s="10" t="s">
        <v>32</v>
      </c>
      <c r="G698" s="10">
        <v>1330</v>
      </c>
      <c r="H698" s="10">
        <v>3480</v>
      </c>
      <c r="I698" s="11" t="s">
        <v>204</v>
      </c>
      <c r="J698" s="11"/>
      <c r="K698" s="23">
        <v>19822514</v>
      </c>
      <c r="L698" s="23">
        <v>19822514</v>
      </c>
      <c r="M698" s="23">
        <v>0</v>
      </c>
      <c r="N698" s="23">
        <v>0</v>
      </c>
      <c r="O698" s="23">
        <v>0</v>
      </c>
      <c r="P698" s="23">
        <v>19613652.359999999</v>
      </c>
      <c r="Q698" s="23">
        <v>19613652.359999999</v>
      </c>
      <c r="R698" s="23">
        <v>208861.64</v>
      </c>
      <c r="S698" s="23">
        <v>208861.64</v>
      </c>
      <c r="T698" s="23">
        <v>208861.6400000006</v>
      </c>
      <c r="U698" s="12">
        <f t="shared" si="120"/>
        <v>0.98946341316747211</v>
      </c>
      <c r="V698" s="12">
        <f t="shared" si="121"/>
        <v>0</v>
      </c>
      <c r="W698" s="12">
        <f t="shared" si="122"/>
        <v>0.98946341316747211</v>
      </c>
    </row>
    <row r="699" spans="1:23" ht="72" outlineLevel="2" x14ac:dyDescent="0.3">
      <c r="A699" s="10" t="s">
        <v>28</v>
      </c>
      <c r="B699" s="10" t="s">
        <v>29</v>
      </c>
      <c r="C699" s="10" t="s">
        <v>154</v>
      </c>
      <c r="D699" s="10" t="s">
        <v>198</v>
      </c>
      <c r="E699" s="10" t="s">
        <v>205</v>
      </c>
      <c r="F699" s="10" t="s">
        <v>32</v>
      </c>
      <c r="G699" s="10">
        <v>1330</v>
      </c>
      <c r="H699" s="10">
        <v>3480</v>
      </c>
      <c r="I699" s="11" t="s">
        <v>206</v>
      </c>
      <c r="J699" s="11"/>
      <c r="K699" s="23">
        <v>50263312</v>
      </c>
      <c r="L699" s="23">
        <v>50263312</v>
      </c>
      <c r="M699" s="23">
        <v>0</v>
      </c>
      <c r="N699" s="23">
        <v>0</v>
      </c>
      <c r="O699" s="23">
        <v>0</v>
      </c>
      <c r="P699" s="23">
        <v>50263312</v>
      </c>
      <c r="Q699" s="23">
        <v>50263312</v>
      </c>
      <c r="R699" s="23">
        <v>0</v>
      </c>
      <c r="S699" s="23">
        <v>0</v>
      </c>
      <c r="T699" s="23">
        <v>0</v>
      </c>
      <c r="U699" s="12">
        <f t="shared" si="120"/>
        <v>1</v>
      </c>
      <c r="V699" s="12">
        <f t="shared" si="121"/>
        <v>0</v>
      </c>
      <c r="W699" s="12">
        <f t="shared" si="122"/>
        <v>1</v>
      </c>
    </row>
    <row r="700" spans="1:23" ht="129.6" outlineLevel="2" x14ac:dyDescent="0.3">
      <c r="A700" s="10" t="s">
        <v>28</v>
      </c>
      <c r="B700" s="10" t="s">
        <v>29</v>
      </c>
      <c r="C700" s="10" t="s">
        <v>154</v>
      </c>
      <c r="D700" s="10" t="s">
        <v>198</v>
      </c>
      <c r="E700" s="10" t="s">
        <v>207</v>
      </c>
      <c r="F700" s="10" t="s">
        <v>32</v>
      </c>
      <c r="G700" s="10">
        <v>1330</v>
      </c>
      <c r="H700" s="10">
        <v>3480</v>
      </c>
      <c r="I700" s="11" t="s">
        <v>208</v>
      </c>
      <c r="J700" s="11"/>
      <c r="K700" s="23">
        <v>43320504</v>
      </c>
      <c r="L700" s="23">
        <v>43320504</v>
      </c>
      <c r="M700" s="23">
        <v>0</v>
      </c>
      <c r="N700" s="23">
        <v>0</v>
      </c>
      <c r="O700" s="23">
        <v>0</v>
      </c>
      <c r="P700" s="23">
        <v>42038230.630000003</v>
      </c>
      <c r="Q700" s="23">
        <v>42038230.630000003</v>
      </c>
      <c r="R700" s="23">
        <v>1282273.3700000001</v>
      </c>
      <c r="S700" s="23">
        <v>1282273.3700000001</v>
      </c>
      <c r="T700" s="23">
        <v>1282273.3699999973</v>
      </c>
      <c r="U700" s="12">
        <f t="shared" si="120"/>
        <v>0.97040031274797733</v>
      </c>
      <c r="V700" s="12">
        <f t="shared" si="121"/>
        <v>0</v>
      </c>
      <c r="W700" s="12">
        <f t="shared" si="122"/>
        <v>0.97040031274797733</v>
      </c>
    </row>
    <row r="701" spans="1:23" ht="129.6" outlineLevel="2" x14ac:dyDescent="0.3">
      <c r="A701" s="10" t="s">
        <v>28</v>
      </c>
      <c r="B701" s="10" t="s">
        <v>29</v>
      </c>
      <c r="C701" s="10" t="s">
        <v>154</v>
      </c>
      <c r="D701" s="10" t="s">
        <v>198</v>
      </c>
      <c r="E701" s="10" t="s">
        <v>209</v>
      </c>
      <c r="F701" s="10" t="s">
        <v>32</v>
      </c>
      <c r="G701" s="10">
        <v>1330</v>
      </c>
      <c r="H701" s="10">
        <v>3480</v>
      </c>
      <c r="I701" s="11" t="s">
        <v>210</v>
      </c>
      <c r="J701" s="11"/>
      <c r="K701" s="23">
        <v>7630000</v>
      </c>
      <c r="L701" s="23">
        <v>7630000</v>
      </c>
      <c r="M701" s="23">
        <v>0</v>
      </c>
      <c r="N701" s="23">
        <v>0</v>
      </c>
      <c r="O701" s="23">
        <v>0</v>
      </c>
      <c r="P701" s="23">
        <v>7630000</v>
      </c>
      <c r="Q701" s="23">
        <v>7630000</v>
      </c>
      <c r="R701" s="23">
        <v>0</v>
      </c>
      <c r="S701" s="23">
        <v>0</v>
      </c>
      <c r="T701" s="23">
        <v>0</v>
      </c>
      <c r="U701" s="12">
        <f t="shared" si="120"/>
        <v>1</v>
      </c>
      <c r="V701" s="12">
        <f t="shared" si="121"/>
        <v>0</v>
      </c>
      <c r="W701" s="12">
        <f t="shared" si="122"/>
        <v>1</v>
      </c>
    </row>
    <row r="702" spans="1:23" ht="100.8" outlineLevel="2" x14ac:dyDescent="0.3">
      <c r="A702" s="10" t="s">
        <v>28</v>
      </c>
      <c r="B702" s="10" t="s">
        <v>29</v>
      </c>
      <c r="C702" s="10" t="s">
        <v>154</v>
      </c>
      <c r="D702" s="10" t="s">
        <v>198</v>
      </c>
      <c r="E702" s="10" t="s">
        <v>211</v>
      </c>
      <c r="F702" s="10" t="s">
        <v>32</v>
      </c>
      <c r="G702" s="10">
        <v>1330</v>
      </c>
      <c r="H702" s="10">
        <v>3410</v>
      </c>
      <c r="I702" s="11" t="s">
        <v>212</v>
      </c>
      <c r="J702" s="11"/>
      <c r="K702" s="23">
        <v>0.19</v>
      </c>
      <c r="L702" s="23">
        <v>0.19</v>
      </c>
      <c r="M702" s="23">
        <v>0</v>
      </c>
      <c r="N702" s="23">
        <v>0</v>
      </c>
      <c r="O702" s="23">
        <v>0</v>
      </c>
      <c r="P702" s="23">
        <v>0</v>
      </c>
      <c r="Q702" s="23">
        <v>0</v>
      </c>
      <c r="R702" s="23">
        <v>0</v>
      </c>
      <c r="S702" s="23">
        <v>0.19</v>
      </c>
      <c r="T702" s="23">
        <v>0.19</v>
      </c>
      <c r="U702" s="12">
        <f t="shared" si="120"/>
        <v>0</v>
      </c>
      <c r="V702" s="12">
        <f t="shared" si="121"/>
        <v>0</v>
      </c>
      <c r="W702" s="12">
        <f t="shared" si="122"/>
        <v>0</v>
      </c>
    </row>
    <row r="703" spans="1:23" ht="86.4" outlineLevel="2" x14ac:dyDescent="0.3">
      <c r="A703" s="10" t="s">
        <v>28</v>
      </c>
      <c r="B703" s="10" t="s">
        <v>29</v>
      </c>
      <c r="C703" s="10" t="s">
        <v>154</v>
      </c>
      <c r="D703" s="10" t="s">
        <v>198</v>
      </c>
      <c r="E703" s="10" t="s">
        <v>213</v>
      </c>
      <c r="F703" s="10" t="s">
        <v>32</v>
      </c>
      <c r="G703" s="10">
        <v>1330</v>
      </c>
      <c r="H703" s="10">
        <v>3480</v>
      </c>
      <c r="I703" s="11" t="s">
        <v>214</v>
      </c>
      <c r="J703" s="11"/>
      <c r="K703" s="23">
        <v>36913480</v>
      </c>
      <c r="L703" s="23">
        <v>36913480</v>
      </c>
      <c r="M703" s="23">
        <v>0</v>
      </c>
      <c r="N703" s="23">
        <v>0</v>
      </c>
      <c r="O703" s="23">
        <v>0</v>
      </c>
      <c r="P703" s="23">
        <v>36913480</v>
      </c>
      <c r="Q703" s="23">
        <v>36913480</v>
      </c>
      <c r="R703" s="23">
        <v>0</v>
      </c>
      <c r="S703" s="23">
        <v>0</v>
      </c>
      <c r="T703" s="23">
        <v>0</v>
      </c>
      <c r="U703" s="12">
        <f t="shared" si="120"/>
        <v>1</v>
      </c>
      <c r="V703" s="12">
        <f t="shared" si="121"/>
        <v>0</v>
      </c>
      <c r="W703" s="12">
        <f t="shared" si="122"/>
        <v>1</v>
      </c>
    </row>
    <row r="704" spans="1:23" outlineLevel="1" x14ac:dyDescent="0.3">
      <c r="A704" s="44"/>
      <c r="B704" s="44"/>
      <c r="C704" s="44"/>
      <c r="D704" s="43" t="s">
        <v>546</v>
      </c>
      <c r="E704" s="44"/>
      <c r="F704" s="44"/>
      <c r="G704" s="44"/>
      <c r="H704" s="44"/>
      <c r="I704" s="45"/>
      <c r="J704" s="45"/>
      <c r="K704" s="36">
        <f t="shared" ref="K704:T704" si="128">SUBTOTAL(9,K695:K703)</f>
        <v>401902223.19</v>
      </c>
      <c r="L704" s="36">
        <f t="shared" si="128"/>
        <v>401902223.19</v>
      </c>
      <c r="M704" s="36">
        <f t="shared" si="128"/>
        <v>0</v>
      </c>
      <c r="N704" s="36">
        <f t="shared" si="128"/>
        <v>0</v>
      </c>
      <c r="O704" s="36">
        <f t="shared" si="128"/>
        <v>0</v>
      </c>
      <c r="P704" s="36">
        <f t="shared" si="128"/>
        <v>381535088.30000001</v>
      </c>
      <c r="Q704" s="36">
        <f t="shared" si="128"/>
        <v>381535088.30000001</v>
      </c>
      <c r="R704" s="36">
        <f t="shared" si="128"/>
        <v>20367134.700000003</v>
      </c>
      <c r="S704" s="36">
        <f t="shared" si="128"/>
        <v>20367134.890000004</v>
      </c>
      <c r="T704" s="36">
        <f t="shared" si="128"/>
        <v>20367134.889999997</v>
      </c>
      <c r="U704" s="37">
        <f t="shared" si="120"/>
        <v>0.94932315942832846</v>
      </c>
      <c r="V704" s="37">
        <f t="shared" si="121"/>
        <v>0</v>
      </c>
      <c r="W704" s="37">
        <f t="shared" si="122"/>
        <v>0.94932315942832846</v>
      </c>
    </row>
    <row r="705" spans="1:23" ht="172.8" outlineLevel="2" x14ac:dyDescent="0.3">
      <c r="A705" s="10" t="s">
        <v>301</v>
      </c>
      <c r="B705" s="10" t="s">
        <v>29</v>
      </c>
      <c r="C705" s="10" t="s">
        <v>293</v>
      </c>
      <c r="D705" s="10" t="s">
        <v>294</v>
      </c>
      <c r="E705" s="10" t="s">
        <v>52</v>
      </c>
      <c r="F705" s="10">
        <v>280</v>
      </c>
      <c r="G705" s="10">
        <v>2310</v>
      </c>
      <c r="H705" s="10">
        <v>3480</v>
      </c>
      <c r="I705" s="11" t="s">
        <v>312</v>
      </c>
      <c r="J705" s="11"/>
      <c r="K705" s="23">
        <v>3843481720</v>
      </c>
      <c r="L705" s="23">
        <v>3843481720</v>
      </c>
      <c r="M705" s="23">
        <v>0</v>
      </c>
      <c r="N705" s="23">
        <v>0</v>
      </c>
      <c r="O705" s="23">
        <v>0</v>
      </c>
      <c r="P705" s="23">
        <v>3843457415.4000001</v>
      </c>
      <c r="Q705" s="23">
        <v>3843457415.4000001</v>
      </c>
      <c r="R705" s="23">
        <v>24304.6</v>
      </c>
      <c r="S705" s="23">
        <v>24304.6</v>
      </c>
      <c r="T705" s="23">
        <v>24304.599999904633</v>
      </c>
      <c r="U705" s="12">
        <f t="shared" si="120"/>
        <v>0.99999367641066861</v>
      </c>
      <c r="V705" s="12">
        <f t="shared" si="121"/>
        <v>0</v>
      </c>
      <c r="W705" s="12">
        <f t="shared" si="122"/>
        <v>0.99999367641066861</v>
      </c>
    </row>
    <row r="706" spans="1:23" ht="100.8" outlineLevel="2" x14ac:dyDescent="0.3">
      <c r="A706" s="10" t="s">
        <v>287</v>
      </c>
      <c r="B706" s="10" t="s">
        <v>29</v>
      </c>
      <c r="C706" s="10" t="s">
        <v>293</v>
      </c>
      <c r="D706" s="10" t="s">
        <v>294</v>
      </c>
      <c r="E706" s="10" t="s">
        <v>281</v>
      </c>
      <c r="F706" s="10">
        <v>280</v>
      </c>
      <c r="G706" s="10">
        <v>2310</v>
      </c>
      <c r="H706" s="10">
        <v>3480</v>
      </c>
      <c r="I706" s="11" t="s">
        <v>295</v>
      </c>
      <c r="J706" s="11" t="s">
        <v>38</v>
      </c>
      <c r="K706" s="23">
        <v>97532396563</v>
      </c>
      <c r="L706" s="23">
        <v>97532396563</v>
      </c>
      <c r="M706" s="23">
        <v>0</v>
      </c>
      <c r="N706" s="23">
        <v>0</v>
      </c>
      <c r="O706" s="23">
        <v>0</v>
      </c>
      <c r="P706" s="23">
        <v>65040872552.919998</v>
      </c>
      <c r="Q706" s="23">
        <v>65040872552.919998</v>
      </c>
      <c r="R706" s="23">
        <v>32491524010.080002</v>
      </c>
      <c r="S706" s="23">
        <v>32491524010.080002</v>
      </c>
      <c r="T706" s="23">
        <v>32491524010.080002</v>
      </c>
      <c r="U706" s="12">
        <f t="shared" si="120"/>
        <v>0.66686429171160111</v>
      </c>
      <c r="V706" s="12">
        <f t="shared" si="121"/>
        <v>0</v>
      </c>
      <c r="W706" s="12">
        <f t="shared" si="122"/>
        <v>0.66686429171160111</v>
      </c>
    </row>
    <row r="707" spans="1:23" ht="100.8" outlineLevel="2" x14ac:dyDescent="0.3">
      <c r="A707" s="10" t="s">
        <v>287</v>
      </c>
      <c r="B707" s="10" t="s">
        <v>29</v>
      </c>
      <c r="C707" s="10" t="s">
        <v>293</v>
      </c>
      <c r="D707" s="10" t="s">
        <v>294</v>
      </c>
      <c r="E707" s="10" t="s">
        <v>281</v>
      </c>
      <c r="F707" s="10" t="s">
        <v>32</v>
      </c>
      <c r="G707" s="10">
        <v>2310</v>
      </c>
      <c r="H707" s="10">
        <v>3480</v>
      </c>
      <c r="I707" s="11" t="s">
        <v>296</v>
      </c>
      <c r="J707" s="11" t="s">
        <v>38</v>
      </c>
      <c r="K707" s="23">
        <v>1071150000</v>
      </c>
      <c r="L707" s="23">
        <v>1071150000</v>
      </c>
      <c r="M707" s="23">
        <v>0</v>
      </c>
      <c r="N707" s="23">
        <v>0</v>
      </c>
      <c r="O707" s="23">
        <v>0</v>
      </c>
      <c r="P707" s="23">
        <v>1071150000</v>
      </c>
      <c r="Q707" s="23">
        <v>1071150000</v>
      </c>
      <c r="R707" s="23">
        <v>0</v>
      </c>
      <c r="S707" s="23">
        <v>0</v>
      </c>
      <c r="T707" s="23">
        <v>0</v>
      </c>
      <c r="U707" s="12">
        <f t="shared" si="120"/>
        <v>1</v>
      </c>
      <c r="V707" s="12">
        <f t="shared" si="121"/>
        <v>0</v>
      </c>
      <c r="W707" s="12">
        <f t="shared" si="122"/>
        <v>1</v>
      </c>
    </row>
    <row r="708" spans="1:23" ht="86.4" outlineLevel="2" x14ac:dyDescent="0.3">
      <c r="A708" s="10" t="s">
        <v>287</v>
      </c>
      <c r="B708" s="10" t="s">
        <v>29</v>
      </c>
      <c r="C708" s="10" t="s">
        <v>293</v>
      </c>
      <c r="D708" s="10" t="s">
        <v>294</v>
      </c>
      <c r="E708" s="10" t="s">
        <v>297</v>
      </c>
      <c r="F708" s="10">
        <v>280</v>
      </c>
      <c r="G708" s="10">
        <v>2310</v>
      </c>
      <c r="H708" s="10">
        <v>3480</v>
      </c>
      <c r="I708" s="11" t="s">
        <v>298</v>
      </c>
      <c r="J708" s="11"/>
      <c r="K708" s="23">
        <v>5995000000</v>
      </c>
      <c r="L708" s="23">
        <v>5995000000</v>
      </c>
      <c r="M708" s="23">
        <v>0</v>
      </c>
      <c r="N708" s="23">
        <v>0</v>
      </c>
      <c r="O708" s="23">
        <v>0</v>
      </c>
      <c r="P708" s="23">
        <v>2236718236</v>
      </c>
      <c r="Q708" s="23">
        <v>2236718236</v>
      </c>
      <c r="R708" s="23">
        <v>3758281764</v>
      </c>
      <c r="S708" s="23">
        <v>3758281764</v>
      </c>
      <c r="T708" s="23">
        <v>3758281764</v>
      </c>
      <c r="U708" s="12">
        <f t="shared" si="120"/>
        <v>0.37309728707256046</v>
      </c>
      <c r="V708" s="12">
        <f t="shared" si="121"/>
        <v>0</v>
      </c>
      <c r="W708" s="12">
        <f t="shared" si="122"/>
        <v>0.37309728707256046</v>
      </c>
    </row>
    <row r="709" spans="1:23" ht="86.4" outlineLevel="2" x14ac:dyDescent="0.3">
      <c r="A709" s="10" t="s">
        <v>287</v>
      </c>
      <c r="B709" s="10" t="s">
        <v>29</v>
      </c>
      <c r="C709" s="10" t="s">
        <v>293</v>
      </c>
      <c r="D709" s="10" t="s">
        <v>294</v>
      </c>
      <c r="E709" s="10" t="s">
        <v>297</v>
      </c>
      <c r="F709" s="10" t="s">
        <v>32</v>
      </c>
      <c r="G709" s="10">
        <v>2310</v>
      </c>
      <c r="H709" s="10">
        <v>3480</v>
      </c>
      <c r="I709" s="11" t="s">
        <v>298</v>
      </c>
      <c r="J709" s="11"/>
      <c r="K709" s="23">
        <v>5000000</v>
      </c>
      <c r="L709" s="23">
        <v>5000000</v>
      </c>
      <c r="M709" s="23">
        <v>0</v>
      </c>
      <c r="N709" s="23">
        <v>0</v>
      </c>
      <c r="O709" s="23">
        <v>0</v>
      </c>
      <c r="P709" s="23">
        <v>0</v>
      </c>
      <c r="Q709" s="23">
        <v>0</v>
      </c>
      <c r="R709" s="23">
        <v>5000000</v>
      </c>
      <c r="S709" s="23">
        <v>5000000</v>
      </c>
      <c r="T709" s="23">
        <v>5000000</v>
      </c>
      <c r="U709" s="12">
        <f t="shared" si="120"/>
        <v>0</v>
      </c>
      <c r="V709" s="12">
        <f t="shared" si="121"/>
        <v>0</v>
      </c>
      <c r="W709" s="12">
        <f t="shared" si="122"/>
        <v>0</v>
      </c>
    </row>
    <row r="710" spans="1:23" ht="100.8" outlineLevel="2" x14ac:dyDescent="0.3">
      <c r="A710" s="10" t="s">
        <v>339</v>
      </c>
      <c r="B710" s="10" t="s">
        <v>29</v>
      </c>
      <c r="C710" s="10" t="s">
        <v>293</v>
      </c>
      <c r="D710" s="10" t="s">
        <v>294</v>
      </c>
      <c r="E710" s="10" t="s">
        <v>162</v>
      </c>
      <c r="F710" s="10">
        <v>280</v>
      </c>
      <c r="G710" s="10">
        <v>2310</v>
      </c>
      <c r="H710" s="10">
        <v>3460</v>
      </c>
      <c r="I710" s="11" t="s">
        <v>373</v>
      </c>
      <c r="J710" s="11"/>
      <c r="K710" s="23">
        <v>2750317486</v>
      </c>
      <c r="L710" s="23">
        <v>2750317486</v>
      </c>
      <c r="M710" s="23">
        <v>0</v>
      </c>
      <c r="N710" s="23">
        <v>0</v>
      </c>
      <c r="O710" s="23">
        <v>0</v>
      </c>
      <c r="P710" s="23">
        <v>2750317486</v>
      </c>
      <c r="Q710" s="23">
        <v>2750317486</v>
      </c>
      <c r="R710" s="23">
        <v>0</v>
      </c>
      <c r="S710" s="23">
        <v>0</v>
      </c>
      <c r="T710" s="23">
        <v>0</v>
      </c>
      <c r="U710" s="12">
        <f t="shared" si="120"/>
        <v>1</v>
      </c>
      <c r="V710" s="12">
        <f t="shared" si="121"/>
        <v>0</v>
      </c>
      <c r="W710" s="12">
        <f t="shared" si="122"/>
        <v>1</v>
      </c>
    </row>
    <row r="711" spans="1:23" ht="129.6" outlineLevel="2" x14ac:dyDescent="0.3">
      <c r="A711" s="10" t="s">
        <v>339</v>
      </c>
      <c r="B711" s="10" t="s">
        <v>29</v>
      </c>
      <c r="C711" s="10" t="s">
        <v>293</v>
      </c>
      <c r="D711" s="10" t="s">
        <v>294</v>
      </c>
      <c r="E711" s="10" t="s">
        <v>162</v>
      </c>
      <c r="F711" s="10" t="s">
        <v>32</v>
      </c>
      <c r="G711" s="10">
        <v>2310</v>
      </c>
      <c r="H711" s="10">
        <v>3460</v>
      </c>
      <c r="I711" s="11" t="s">
        <v>374</v>
      </c>
      <c r="J711" s="11"/>
      <c r="K711" s="23">
        <v>862862854</v>
      </c>
      <c r="L711" s="23">
        <v>862862854</v>
      </c>
      <c r="M711" s="23">
        <v>0</v>
      </c>
      <c r="N711" s="23">
        <v>0</v>
      </c>
      <c r="O711" s="23">
        <v>0</v>
      </c>
      <c r="P711" s="23">
        <v>862862841.28999996</v>
      </c>
      <c r="Q711" s="23">
        <v>862862841.28999996</v>
      </c>
      <c r="R711" s="23">
        <v>12.71</v>
      </c>
      <c r="S711" s="23">
        <v>12.71</v>
      </c>
      <c r="T711" s="23">
        <v>12.710000038146973</v>
      </c>
      <c r="U711" s="12">
        <f t="shared" si="120"/>
        <v>0.99999998526996503</v>
      </c>
      <c r="V711" s="12">
        <f t="shared" si="121"/>
        <v>0</v>
      </c>
      <c r="W711" s="12">
        <f t="shared" si="122"/>
        <v>0.99999998526996503</v>
      </c>
    </row>
    <row r="712" spans="1:23" outlineLevel="1" x14ac:dyDescent="0.3">
      <c r="A712" s="44"/>
      <c r="B712" s="44"/>
      <c r="C712" s="44"/>
      <c r="D712" s="43" t="s">
        <v>547</v>
      </c>
      <c r="E712" s="44"/>
      <c r="F712" s="44"/>
      <c r="G712" s="44"/>
      <c r="H712" s="44"/>
      <c r="I712" s="45"/>
      <c r="J712" s="45"/>
      <c r="K712" s="36">
        <f t="shared" ref="K712:T712" si="129">SUBTOTAL(9,K705:K711)</f>
        <v>112060208623</v>
      </c>
      <c r="L712" s="36">
        <f t="shared" si="129"/>
        <v>112060208623</v>
      </c>
      <c r="M712" s="36">
        <f t="shared" si="129"/>
        <v>0</v>
      </c>
      <c r="N712" s="36">
        <f t="shared" si="129"/>
        <v>0</v>
      </c>
      <c r="O712" s="36">
        <f t="shared" si="129"/>
        <v>0</v>
      </c>
      <c r="P712" s="36">
        <f t="shared" si="129"/>
        <v>75805378531.609985</v>
      </c>
      <c r="Q712" s="36">
        <f t="shared" si="129"/>
        <v>75805378531.609985</v>
      </c>
      <c r="R712" s="36">
        <f t="shared" si="129"/>
        <v>36254830091.389999</v>
      </c>
      <c r="S712" s="36">
        <f t="shared" si="129"/>
        <v>36254830091.389999</v>
      </c>
      <c r="T712" s="36">
        <f t="shared" si="129"/>
        <v>36254830091.389999</v>
      </c>
      <c r="U712" s="37">
        <f t="shared" si="120"/>
        <v>0.67647008213806925</v>
      </c>
      <c r="V712" s="37">
        <f t="shared" si="121"/>
        <v>0</v>
      </c>
      <c r="W712" s="37">
        <f t="shared" si="122"/>
        <v>0.67647008213806925</v>
      </c>
    </row>
    <row r="713" spans="1:23" ht="273.60000000000002" outlineLevel="2" x14ac:dyDescent="0.3">
      <c r="A713" s="10" t="s">
        <v>301</v>
      </c>
      <c r="B713" s="10" t="s">
        <v>29</v>
      </c>
      <c r="C713" s="10" t="s">
        <v>293</v>
      </c>
      <c r="D713" s="10" t="s">
        <v>313</v>
      </c>
      <c r="E713" s="10" t="s">
        <v>52</v>
      </c>
      <c r="F713" s="10">
        <v>280</v>
      </c>
      <c r="G713" s="10">
        <v>2320</v>
      </c>
      <c r="H713" s="10">
        <v>3420</v>
      </c>
      <c r="I713" s="11" t="s">
        <v>314</v>
      </c>
      <c r="J713" s="11"/>
      <c r="K713" s="23">
        <v>3582950987</v>
      </c>
      <c r="L713" s="23">
        <v>3582950987</v>
      </c>
      <c r="M713" s="23">
        <v>0</v>
      </c>
      <c r="N713" s="23">
        <v>0</v>
      </c>
      <c r="O713" s="23">
        <v>0</v>
      </c>
      <c r="P713" s="23">
        <v>3582950987</v>
      </c>
      <c r="Q713" s="23">
        <v>3582950987</v>
      </c>
      <c r="R713" s="23">
        <v>0</v>
      </c>
      <c r="S713" s="23">
        <v>0</v>
      </c>
      <c r="T713" s="23">
        <v>0</v>
      </c>
      <c r="U713" s="12">
        <f t="shared" si="120"/>
        <v>1</v>
      </c>
      <c r="V713" s="12">
        <f t="shared" si="121"/>
        <v>0</v>
      </c>
      <c r="W713" s="12">
        <f t="shared" si="122"/>
        <v>1</v>
      </c>
    </row>
    <row r="714" spans="1:23" ht="345.6" outlineLevel="2" x14ac:dyDescent="0.3">
      <c r="A714" s="10" t="s">
        <v>301</v>
      </c>
      <c r="B714" s="10" t="s">
        <v>29</v>
      </c>
      <c r="C714" s="10" t="s">
        <v>293</v>
      </c>
      <c r="D714" s="10" t="s">
        <v>313</v>
      </c>
      <c r="E714" s="10" t="s">
        <v>160</v>
      </c>
      <c r="F714" s="10">
        <v>280</v>
      </c>
      <c r="G714" s="10">
        <v>2320</v>
      </c>
      <c r="H714" s="10">
        <v>3410</v>
      </c>
      <c r="I714" s="11" t="s">
        <v>315</v>
      </c>
      <c r="J714" s="11"/>
      <c r="K714" s="23">
        <v>7204849958</v>
      </c>
      <c r="L714" s="23">
        <v>7204849958</v>
      </c>
      <c r="M714" s="23">
        <v>0</v>
      </c>
      <c r="N714" s="23">
        <v>0</v>
      </c>
      <c r="O714" s="23">
        <v>0</v>
      </c>
      <c r="P714" s="23">
        <v>7204849958</v>
      </c>
      <c r="Q714" s="23">
        <v>7204849958</v>
      </c>
      <c r="R714" s="23">
        <v>0</v>
      </c>
      <c r="S714" s="23">
        <v>0</v>
      </c>
      <c r="T714" s="23">
        <v>0</v>
      </c>
      <c r="U714" s="12">
        <f t="shared" si="120"/>
        <v>1</v>
      </c>
      <c r="V714" s="12">
        <f t="shared" si="121"/>
        <v>0</v>
      </c>
      <c r="W714" s="12">
        <f t="shared" si="122"/>
        <v>1</v>
      </c>
    </row>
    <row r="715" spans="1:23" outlineLevel="1" x14ac:dyDescent="0.3">
      <c r="A715" s="44"/>
      <c r="B715" s="44"/>
      <c r="C715" s="44"/>
      <c r="D715" s="43" t="s">
        <v>548</v>
      </c>
      <c r="E715" s="44"/>
      <c r="F715" s="44"/>
      <c r="G715" s="44"/>
      <c r="H715" s="44"/>
      <c r="I715" s="45"/>
      <c r="J715" s="45"/>
      <c r="K715" s="36">
        <f t="shared" ref="K715:T715" si="130">SUBTOTAL(9,K713:K714)</f>
        <v>10787800945</v>
      </c>
      <c r="L715" s="36">
        <f t="shared" si="130"/>
        <v>10787800945</v>
      </c>
      <c r="M715" s="36">
        <f t="shared" si="130"/>
        <v>0</v>
      </c>
      <c r="N715" s="36">
        <f t="shared" si="130"/>
        <v>0</v>
      </c>
      <c r="O715" s="36">
        <f t="shared" si="130"/>
        <v>0</v>
      </c>
      <c r="P715" s="36">
        <f t="shared" si="130"/>
        <v>10787800945</v>
      </c>
      <c r="Q715" s="36">
        <f t="shared" si="130"/>
        <v>10787800945</v>
      </c>
      <c r="R715" s="36">
        <f t="shared" si="130"/>
        <v>0</v>
      </c>
      <c r="S715" s="36">
        <f t="shared" si="130"/>
        <v>0</v>
      </c>
      <c r="T715" s="36">
        <f t="shared" si="130"/>
        <v>0</v>
      </c>
      <c r="U715" s="37">
        <f t="shared" ref="U715" si="131">+P715/L715</f>
        <v>1</v>
      </c>
      <c r="V715" s="37">
        <f t="shared" ref="V715" si="132">+(M715+N715+O715)/L715</f>
        <v>0</v>
      </c>
      <c r="W715" s="37">
        <f t="shared" ref="W715" si="133">+U715+V715</f>
        <v>1</v>
      </c>
    </row>
    <row r="716" spans="1:23" x14ac:dyDescent="0.3">
      <c r="A716" s="39"/>
      <c r="B716" s="39"/>
      <c r="C716" s="39"/>
      <c r="D716" s="39" t="s">
        <v>446</v>
      </c>
      <c r="E716" s="39"/>
      <c r="F716" s="39"/>
      <c r="G716" s="39"/>
      <c r="H716" s="39"/>
      <c r="I716" s="39"/>
      <c r="J716" s="39"/>
      <c r="K716" s="42">
        <f t="shared" ref="K716:T716" si="134">SUBTOTAL(9,K10:K714)</f>
        <v>2336435510815</v>
      </c>
      <c r="L716" s="42">
        <f t="shared" si="134"/>
        <v>2336435510815</v>
      </c>
      <c r="M716" s="42">
        <f t="shared" si="134"/>
        <v>797662406.45000005</v>
      </c>
      <c r="N716" s="42">
        <f t="shared" si="134"/>
        <v>2149749747.0299997</v>
      </c>
      <c r="O716" s="42">
        <f t="shared" si="134"/>
        <v>2100111.0300000003</v>
      </c>
      <c r="P716" s="42">
        <f t="shared" si="134"/>
        <v>2190319790642.1387</v>
      </c>
      <c r="Q716" s="42">
        <f t="shared" si="134"/>
        <v>1953495287065.8501</v>
      </c>
      <c r="R716" s="42">
        <f t="shared" si="134"/>
        <v>143166207906.44006</v>
      </c>
      <c r="S716" s="42">
        <f t="shared" si="134"/>
        <v>143166207908.35007</v>
      </c>
      <c r="T716" s="42">
        <f t="shared" si="134"/>
        <v>143166207908.35004</v>
      </c>
      <c r="U716" s="41">
        <f>+P716/L716</f>
        <v>0.93746212146814489</v>
      </c>
      <c r="V716" s="41">
        <f>+(M716+N716+O716)/L716</f>
        <v>1.2623983203718494E-3</v>
      </c>
      <c r="W716" s="41">
        <f>+U716+V716</f>
        <v>0.93872451978851679</v>
      </c>
    </row>
    <row r="717" spans="1:23" x14ac:dyDescent="0.3">
      <c r="A717" s="19"/>
      <c r="B717" s="19"/>
      <c r="C717" s="19"/>
      <c r="D717" s="19"/>
      <c r="E717" s="19"/>
      <c r="F717" s="19"/>
      <c r="G717" s="19"/>
      <c r="H717" s="19"/>
      <c r="I717" s="20"/>
      <c r="J717" s="20"/>
      <c r="K717" s="25"/>
      <c r="L717" s="21"/>
      <c r="M717" s="21"/>
      <c r="N717" s="21"/>
      <c r="O717" s="21"/>
      <c r="P717" s="21"/>
      <c r="Q717" s="21"/>
      <c r="R717" s="21"/>
      <c r="S717" s="21"/>
      <c r="T717" s="21"/>
      <c r="U717" s="22"/>
      <c r="V717" s="22"/>
      <c r="W717" s="22"/>
    </row>
    <row r="718" spans="1:23" x14ac:dyDescent="0.3">
      <c r="A718" s="19"/>
      <c r="B718" s="19"/>
      <c r="C718" s="19"/>
      <c r="D718" s="19"/>
      <c r="E718" s="19"/>
      <c r="F718" s="19"/>
      <c r="G718" s="19"/>
      <c r="H718" s="19"/>
      <c r="I718" s="20"/>
      <c r="J718" s="20"/>
      <c r="K718" s="26"/>
      <c r="L718" s="21"/>
      <c r="M718" s="21"/>
      <c r="N718" s="21"/>
      <c r="O718" s="21"/>
      <c r="P718" s="21"/>
      <c r="Q718" s="21"/>
      <c r="R718" s="21"/>
      <c r="S718" s="21"/>
      <c r="T718" s="21"/>
      <c r="U718" s="22"/>
      <c r="V718" s="22"/>
      <c r="W718" s="22"/>
    </row>
    <row r="719" spans="1:23" x14ac:dyDescent="0.3">
      <c r="A719" s="19"/>
      <c r="B719" s="19"/>
      <c r="C719" s="19"/>
      <c r="D719" s="19"/>
      <c r="E719" s="19"/>
      <c r="F719" s="19"/>
      <c r="G719" s="19"/>
      <c r="H719" s="19"/>
      <c r="I719" s="20"/>
      <c r="J719" s="20"/>
      <c r="K719" s="21"/>
      <c r="L719" s="21"/>
      <c r="M719" s="21"/>
      <c r="N719" s="21"/>
      <c r="O719" s="21"/>
      <c r="P719" s="21"/>
      <c r="Q719" s="21"/>
      <c r="R719" s="21"/>
      <c r="S719" s="21"/>
      <c r="T719" s="21"/>
      <c r="U719" s="22"/>
      <c r="V719" s="22"/>
      <c r="W719" s="22"/>
    </row>
    <row r="720" spans="1:23" x14ac:dyDescent="0.3">
      <c r="A720" s="19"/>
      <c r="B720" s="19"/>
      <c r="C720" s="19"/>
      <c r="D720" s="19"/>
      <c r="E720" s="19"/>
      <c r="F720" s="19"/>
      <c r="G720" s="19"/>
      <c r="H720" s="19"/>
      <c r="I720" s="20"/>
      <c r="J720" s="20"/>
      <c r="K720" s="21"/>
      <c r="L720" s="21"/>
      <c r="M720" s="21"/>
      <c r="N720" s="21"/>
      <c r="O720" s="21"/>
      <c r="P720" s="21"/>
      <c r="Q720" s="21"/>
      <c r="R720" s="21"/>
      <c r="S720" s="21"/>
      <c r="T720" s="21"/>
      <c r="U720" s="22"/>
      <c r="V720" s="22"/>
      <c r="W720" s="22"/>
    </row>
    <row r="721" spans="1:23" x14ac:dyDescent="0.3">
      <c r="A721" s="19"/>
      <c r="B721" s="19"/>
      <c r="C721" s="19"/>
      <c r="D721" s="19"/>
      <c r="E721" s="19"/>
      <c r="F721" s="19"/>
      <c r="G721" s="19"/>
      <c r="H721" s="19"/>
      <c r="I721" s="20"/>
      <c r="J721" s="20"/>
      <c r="K721" s="21"/>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1"/>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row r="1001" spans="1:23" x14ac:dyDescent="0.3">
      <c r="A1001" s="19"/>
      <c r="B1001" s="19"/>
      <c r="C1001" s="19"/>
      <c r="D1001" s="19"/>
      <c r="E1001" s="19"/>
      <c r="F1001" s="19"/>
      <c r="G1001" s="19"/>
      <c r="H1001" s="19"/>
      <c r="I1001" s="20"/>
      <c r="J1001" s="20"/>
      <c r="K1001" s="21"/>
      <c r="L1001" s="21"/>
      <c r="M1001" s="21"/>
      <c r="N1001" s="21"/>
      <c r="O1001" s="21"/>
      <c r="P1001" s="21"/>
      <c r="Q1001" s="21"/>
      <c r="R1001" s="21"/>
      <c r="S1001" s="21"/>
      <c r="T1001" s="21"/>
      <c r="U1001" s="22"/>
      <c r="V1001" s="22"/>
      <c r="W1001" s="22"/>
    </row>
    <row r="1002" spans="1:23" x14ac:dyDescent="0.3">
      <c r="A1002" s="19"/>
      <c r="B1002" s="19"/>
      <c r="C1002" s="19"/>
      <c r="D1002" s="19"/>
      <c r="E1002" s="19"/>
      <c r="F1002" s="19"/>
      <c r="G1002" s="19"/>
      <c r="H1002" s="19"/>
      <c r="I1002" s="20"/>
      <c r="J1002" s="20"/>
      <c r="K1002" s="21"/>
      <c r="L1002" s="21"/>
      <c r="M1002" s="21"/>
      <c r="N1002" s="21"/>
      <c r="O1002" s="21"/>
      <c r="P1002" s="21"/>
      <c r="Q1002" s="21"/>
      <c r="R1002" s="21"/>
      <c r="S1002" s="21"/>
      <c r="T1002" s="21"/>
      <c r="U1002" s="22"/>
      <c r="V1002" s="22"/>
      <c r="W1002" s="22"/>
    </row>
    <row r="1003" spans="1:23" x14ac:dyDescent="0.3">
      <c r="A1003" s="19"/>
      <c r="B1003" s="19"/>
      <c r="C1003" s="19"/>
      <c r="D1003" s="19"/>
      <c r="E1003" s="19"/>
      <c r="F1003" s="19"/>
      <c r="G1003" s="19"/>
      <c r="H1003" s="19"/>
      <c r="I1003" s="20"/>
      <c r="J1003" s="20"/>
      <c r="K1003" s="21"/>
      <c r="L1003" s="21"/>
      <c r="M1003" s="21"/>
      <c r="N1003" s="21"/>
      <c r="O1003" s="21"/>
      <c r="P1003" s="21"/>
      <c r="Q1003" s="21"/>
      <c r="R1003" s="21"/>
      <c r="S1003" s="21"/>
      <c r="T1003" s="21"/>
      <c r="U1003" s="22"/>
      <c r="V1003" s="22"/>
      <c r="W1003" s="22"/>
    </row>
    <row r="1004" spans="1:23" x14ac:dyDescent="0.3">
      <c r="A1004" s="19"/>
      <c r="B1004" s="19"/>
      <c r="C1004" s="19"/>
      <c r="D1004" s="19"/>
      <c r="E1004" s="19"/>
      <c r="F1004" s="19"/>
      <c r="G1004" s="19"/>
      <c r="H1004" s="19"/>
      <c r="I1004" s="20"/>
      <c r="J1004" s="20"/>
      <c r="K1004" s="21"/>
      <c r="L1004" s="21"/>
      <c r="M1004" s="21"/>
      <c r="N1004" s="21"/>
      <c r="O1004" s="21"/>
      <c r="P1004" s="21"/>
      <c r="Q1004" s="21"/>
      <c r="R1004" s="21"/>
      <c r="S1004" s="21"/>
      <c r="T1004" s="21"/>
      <c r="U1004" s="22"/>
      <c r="V1004" s="22"/>
      <c r="W1004" s="22"/>
    </row>
    <row r="1005" spans="1:23" x14ac:dyDescent="0.3">
      <c r="A1005" s="19"/>
      <c r="B1005" s="19"/>
      <c r="C1005" s="19"/>
      <c r="D1005" s="19"/>
      <c r="E1005" s="19"/>
      <c r="F1005" s="19"/>
      <c r="G1005" s="19"/>
      <c r="H1005" s="19"/>
      <c r="I1005" s="20"/>
      <c r="J1005" s="20"/>
      <c r="K1005" s="21"/>
      <c r="L1005" s="21"/>
      <c r="M1005" s="21"/>
      <c r="N1005" s="21"/>
      <c r="O1005" s="21"/>
      <c r="P1005" s="21"/>
      <c r="Q1005" s="21"/>
      <c r="R1005" s="21"/>
      <c r="S1005" s="21"/>
      <c r="T1005" s="21"/>
      <c r="U1005" s="22"/>
      <c r="V1005" s="22"/>
      <c r="W1005" s="22"/>
    </row>
    <row r="1006" spans="1:23" x14ac:dyDescent="0.3">
      <c r="A1006" s="19"/>
      <c r="B1006" s="19"/>
      <c r="C1006" s="19"/>
      <c r="D1006" s="19"/>
      <c r="E1006" s="19"/>
      <c r="F1006" s="19"/>
      <c r="G1006" s="19"/>
      <c r="H1006" s="19"/>
      <c r="I1006" s="20"/>
      <c r="J1006" s="20"/>
      <c r="K1006" s="21"/>
      <c r="L1006" s="21"/>
      <c r="M1006" s="21"/>
      <c r="N1006" s="21"/>
      <c r="O1006" s="21"/>
      <c r="P1006" s="21"/>
      <c r="Q1006" s="21"/>
      <c r="R1006" s="21"/>
      <c r="S1006" s="21"/>
      <c r="T1006" s="21"/>
      <c r="U1006" s="22"/>
      <c r="V1006" s="22"/>
      <c r="W1006" s="22"/>
    </row>
    <row r="1007" spans="1:23" x14ac:dyDescent="0.3">
      <c r="A1007" s="19"/>
      <c r="B1007" s="19"/>
      <c r="C1007" s="19"/>
      <c r="D1007" s="19"/>
      <c r="E1007" s="19"/>
      <c r="F1007" s="19"/>
      <c r="G1007" s="19"/>
      <c r="H1007" s="19"/>
      <c r="I1007" s="20"/>
      <c r="J1007" s="20"/>
      <c r="K1007" s="21"/>
      <c r="L1007" s="21"/>
      <c r="M1007" s="21"/>
      <c r="N1007" s="21"/>
      <c r="O1007" s="21"/>
      <c r="P1007" s="21"/>
      <c r="Q1007" s="21"/>
      <c r="R1007" s="21"/>
      <c r="S1007" s="21"/>
      <c r="T1007" s="21"/>
      <c r="U1007" s="22"/>
      <c r="V1007" s="22"/>
      <c r="W1007" s="22"/>
    </row>
    <row r="1008" spans="1:23" x14ac:dyDescent="0.3">
      <c r="A1008" s="19"/>
      <c r="B1008" s="19"/>
      <c r="C1008" s="19"/>
      <c r="D1008" s="19"/>
      <c r="E1008" s="19"/>
      <c r="F1008" s="19"/>
      <c r="G1008" s="19"/>
      <c r="H1008" s="19"/>
      <c r="I1008" s="20"/>
      <c r="J1008" s="20"/>
      <c r="K1008" s="21"/>
      <c r="L1008" s="21"/>
      <c r="M1008" s="21"/>
      <c r="N1008" s="21"/>
      <c r="O1008" s="21"/>
      <c r="P1008" s="21"/>
      <c r="Q1008" s="21"/>
      <c r="R1008" s="21"/>
      <c r="S1008" s="21"/>
      <c r="T1008" s="21"/>
      <c r="U1008" s="22"/>
      <c r="V1008" s="22"/>
      <c r="W1008" s="22"/>
    </row>
    <row r="1009" spans="1:23" x14ac:dyDescent="0.3">
      <c r="A1009" s="19"/>
      <c r="B1009" s="19"/>
      <c r="C1009" s="19"/>
      <c r="D1009" s="19"/>
      <c r="E1009" s="19"/>
      <c r="F1009" s="19"/>
      <c r="G1009" s="19"/>
      <c r="H1009" s="19"/>
      <c r="I1009" s="20"/>
      <c r="J1009" s="20"/>
      <c r="K1009" s="21"/>
      <c r="L1009" s="21"/>
      <c r="M1009" s="21"/>
      <c r="N1009" s="21"/>
      <c r="O1009" s="21"/>
      <c r="P1009" s="21"/>
      <c r="Q1009" s="21"/>
      <c r="R1009" s="21"/>
      <c r="S1009" s="21"/>
      <c r="T1009" s="21"/>
      <c r="U1009" s="22"/>
      <c r="V1009" s="22"/>
      <c r="W1009" s="22"/>
    </row>
    <row r="1010" spans="1:23" x14ac:dyDescent="0.3">
      <c r="A1010" s="19"/>
      <c r="B1010" s="19"/>
      <c r="C1010" s="19"/>
      <c r="D1010" s="19"/>
      <c r="E1010" s="19"/>
      <c r="F1010" s="19"/>
      <c r="G1010" s="19"/>
      <c r="H1010" s="19"/>
      <c r="I1010" s="20"/>
      <c r="J1010" s="20"/>
      <c r="K1010" s="21"/>
      <c r="L1010" s="21"/>
      <c r="M1010" s="21"/>
      <c r="N1010" s="21"/>
      <c r="O1010" s="21"/>
      <c r="P1010" s="21"/>
      <c r="Q1010" s="21"/>
      <c r="R1010" s="21"/>
      <c r="S1010" s="21"/>
      <c r="T1010" s="21"/>
      <c r="U1010" s="22"/>
      <c r="V1010" s="22"/>
      <c r="W1010" s="22"/>
    </row>
    <row r="1011" spans="1:23" x14ac:dyDescent="0.3">
      <c r="A1011" s="19"/>
      <c r="B1011" s="19"/>
      <c r="C1011" s="19"/>
      <c r="D1011" s="19"/>
      <c r="E1011" s="19"/>
      <c r="F1011" s="19"/>
      <c r="G1011" s="19"/>
      <c r="H1011" s="19"/>
      <c r="I1011" s="20"/>
      <c r="J1011" s="20"/>
      <c r="K1011" s="21"/>
      <c r="L1011" s="21"/>
      <c r="M1011" s="21"/>
      <c r="N1011" s="21"/>
      <c r="O1011" s="21"/>
      <c r="P1011" s="21"/>
      <c r="Q1011" s="21"/>
      <c r="R1011" s="21"/>
      <c r="S1011" s="21"/>
      <c r="T1011" s="21"/>
      <c r="U1011" s="22"/>
      <c r="V1011" s="22"/>
      <c r="W1011" s="22"/>
    </row>
    <row r="1012" spans="1:23" x14ac:dyDescent="0.3">
      <c r="A1012" s="19"/>
      <c r="B1012" s="19"/>
      <c r="C1012" s="19"/>
      <c r="D1012" s="19"/>
      <c r="E1012" s="19"/>
      <c r="F1012" s="19"/>
      <c r="G1012" s="19"/>
      <c r="H1012" s="19"/>
      <c r="I1012" s="20"/>
      <c r="J1012" s="20"/>
      <c r="K1012" s="21"/>
      <c r="L1012" s="21"/>
      <c r="M1012" s="21"/>
      <c r="N1012" s="21"/>
      <c r="O1012" s="21"/>
      <c r="P1012" s="21"/>
      <c r="Q1012" s="21"/>
      <c r="R1012" s="21"/>
      <c r="S1012" s="21"/>
      <c r="T1012" s="21"/>
      <c r="U1012" s="22"/>
      <c r="V1012" s="22"/>
      <c r="W1012" s="22"/>
    </row>
    <row r="1013" spans="1:23" x14ac:dyDescent="0.3">
      <c r="A1013" s="19"/>
      <c r="B1013" s="19"/>
      <c r="C1013" s="19"/>
      <c r="D1013" s="19"/>
      <c r="E1013" s="19"/>
      <c r="F1013" s="19"/>
      <c r="G1013" s="19"/>
      <c r="H1013" s="19"/>
      <c r="I1013" s="20"/>
      <c r="J1013" s="20"/>
      <c r="K1013" s="21"/>
      <c r="L1013" s="21"/>
      <c r="M1013" s="21"/>
      <c r="N1013" s="21"/>
      <c r="O1013" s="21"/>
      <c r="P1013" s="21"/>
      <c r="Q1013" s="21"/>
      <c r="R1013" s="21"/>
      <c r="S1013" s="21"/>
      <c r="T1013" s="21"/>
      <c r="U1013" s="22"/>
      <c r="V1013" s="22"/>
      <c r="W1013" s="22"/>
    </row>
    <row r="1014" spans="1:23" x14ac:dyDescent="0.3">
      <c r="A1014" s="19"/>
      <c r="B1014" s="19"/>
      <c r="C1014" s="19"/>
      <c r="D1014" s="19"/>
      <c r="E1014" s="19"/>
      <c r="F1014" s="19"/>
      <c r="G1014" s="19"/>
      <c r="H1014" s="19"/>
      <c r="I1014" s="20"/>
      <c r="J1014" s="20"/>
      <c r="K1014" s="21"/>
      <c r="L1014" s="21"/>
      <c r="M1014" s="21"/>
      <c r="N1014" s="21"/>
      <c r="O1014" s="21"/>
      <c r="P1014" s="21"/>
      <c r="Q1014" s="21"/>
      <c r="R1014" s="21"/>
      <c r="S1014" s="21"/>
      <c r="T1014" s="21"/>
      <c r="U1014" s="22"/>
      <c r="V1014" s="22"/>
      <c r="W1014" s="22"/>
    </row>
    <row r="1015" spans="1:23" x14ac:dyDescent="0.3">
      <c r="A1015" s="19"/>
      <c r="B1015" s="19"/>
      <c r="C1015" s="19"/>
      <c r="D1015" s="19"/>
      <c r="E1015" s="19"/>
      <c r="F1015" s="19"/>
      <c r="G1015" s="19"/>
      <c r="H1015" s="19"/>
      <c r="I1015" s="20"/>
      <c r="J1015" s="20"/>
      <c r="K1015" s="21"/>
      <c r="L1015" s="21"/>
      <c r="M1015" s="21"/>
      <c r="N1015" s="21"/>
      <c r="O1015" s="21"/>
      <c r="P1015" s="21"/>
      <c r="Q1015" s="21"/>
      <c r="R1015" s="21"/>
      <c r="S1015" s="21"/>
      <c r="T1015" s="21"/>
      <c r="U1015" s="22"/>
      <c r="V1015" s="22"/>
      <c r="W1015" s="22"/>
    </row>
    <row r="1016" spans="1:23" x14ac:dyDescent="0.3">
      <c r="A1016" s="19"/>
      <c r="B1016" s="19"/>
      <c r="C1016" s="19"/>
      <c r="D1016" s="19"/>
      <c r="E1016" s="19"/>
      <c r="F1016" s="19"/>
      <c r="G1016" s="19"/>
      <c r="H1016" s="19"/>
      <c r="I1016" s="20"/>
      <c r="J1016" s="20"/>
      <c r="K1016" s="21"/>
      <c r="L1016" s="21"/>
      <c r="M1016" s="21"/>
      <c r="N1016" s="21"/>
      <c r="O1016" s="21"/>
      <c r="P1016" s="21"/>
      <c r="Q1016" s="21"/>
      <c r="R1016" s="21"/>
      <c r="S1016" s="21"/>
      <c r="T1016" s="21"/>
      <c r="U1016" s="22"/>
      <c r="V1016" s="22"/>
      <c r="W1016" s="22"/>
    </row>
    <row r="1017" spans="1:23" x14ac:dyDescent="0.3">
      <c r="A1017" s="19"/>
      <c r="B1017" s="19"/>
      <c r="C1017" s="19"/>
      <c r="D1017" s="19"/>
      <c r="E1017" s="19"/>
      <c r="F1017" s="19"/>
      <c r="G1017" s="19"/>
      <c r="H1017" s="19"/>
      <c r="I1017" s="20"/>
      <c r="J1017" s="20"/>
      <c r="K1017" s="21"/>
      <c r="L1017" s="21"/>
      <c r="M1017" s="21"/>
      <c r="N1017" s="21"/>
      <c r="O1017" s="21"/>
      <c r="P1017" s="21"/>
      <c r="Q1017" s="21"/>
      <c r="R1017" s="21"/>
      <c r="S1017" s="21"/>
      <c r="T1017" s="21"/>
      <c r="U1017" s="22"/>
      <c r="V1017" s="22"/>
      <c r="W1017" s="22"/>
    </row>
    <row r="1018" spans="1:23" x14ac:dyDescent="0.3">
      <c r="A1018" s="19"/>
      <c r="B1018" s="19"/>
      <c r="C1018" s="19"/>
      <c r="D1018" s="19"/>
      <c r="E1018" s="19"/>
      <c r="F1018" s="19"/>
      <c r="G1018" s="19"/>
      <c r="H1018" s="19"/>
      <c r="I1018" s="20"/>
      <c r="J1018" s="20"/>
      <c r="K1018" s="21"/>
      <c r="L1018" s="21"/>
      <c r="M1018" s="21"/>
      <c r="N1018" s="21"/>
      <c r="O1018" s="21"/>
      <c r="P1018" s="21"/>
      <c r="Q1018" s="21"/>
      <c r="R1018" s="21"/>
      <c r="S1018" s="21"/>
      <c r="T1018" s="21"/>
      <c r="U1018" s="22"/>
      <c r="V1018" s="22"/>
      <c r="W1018" s="22"/>
    </row>
    <row r="1019" spans="1:23" x14ac:dyDescent="0.3">
      <c r="A1019" s="19"/>
      <c r="B1019" s="19"/>
      <c r="C1019" s="19"/>
      <c r="D1019" s="19"/>
      <c r="E1019" s="19"/>
      <c r="F1019" s="19"/>
      <c r="G1019" s="19"/>
      <c r="H1019" s="19"/>
      <c r="I1019" s="20"/>
      <c r="J1019" s="20"/>
      <c r="K1019" s="21"/>
      <c r="L1019" s="21"/>
      <c r="M1019" s="21"/>
      <c r="N1019" s="21"/>
      <c r="O1019" s="21"/>
      <c r="P1019" s="21"/>
      <c r="Q1019" s="21"/>
      <c r="R1019" s="21"/>
      <c r="S1019" s="21"/>
      <c r="T1019" s="21"/>
      <c r="U1019" s="22"/>
      <c r="V1019" s="22"/>
      <c r="W1019" s="22"/>
    </row>
    <row r="1020" spans="1:23" x14ac:dyDescent="0.3">
      <c r="A1020" s="19"/>
      <c r="B1020" s="19"/>
      <c r="C1020" s="19"/>
      <c r="D1020" s="19"/>
      <c r="E1020" s="19"/>
      <c r="F1020" s="19"/>
      <c r="G1020" s="19"/>
      <c r="H1020" s="19"/>
      <c r="I1020" s="20"/>
      <c r="J1020" s="20"/>
      <c r="K1020" s="21"/>
      <c r="L1020" s="21"/>
      <c r="M1020" s="21"/>
      <c r="N1020" s="21"/>
      <c r="O1020" s="21"/>
      <c r="P1020" s="21"/>
      <c r="Q1020" s="21"/>
      <c r="R1020" s="21"/>
      <c r="S1020" s="21"/>
      <c r="T1020" s="21"/>
      <c r="U1020" s="22"/>
      <c r="V1020" s="22"/>
      <c r="W1020" s="22"/>
    </row>
    <row r="1021" spans="1:23" x14ac:dyDescent="0.3">
      <c r="A1021" s="19"/>
      <c r="B1021" s="19"/>
      <c r="C1021" s="19"/>
      <c r="D1021" s="19"/>
      <c r="E1021" s="19"/>
      <c r="F1021" s="19"/>
      <c r="G1021" s="19"/>
      <c r="H1021" s="19"/>
      <c r="I1021" s="20"/>
      <c r="J1021" s="20"/>
      <c r="K1021" s="21"/>
      <c r="L1021" s="21"/>
      <c r="M1021" s="21"/>
      <c r="N1021" s="21"/>
      <c r="O1021" s="21"/>
      <c r="P1021" s="21"/>
      <c r="Q1021" s="21"/>
      <c r="R1021" s="21"/>
      <c r="S1021" s="21"/>
      <c r="T1021" s="21"/>
      <c r="U1021" s="22"/>
      <c r="V1021" s="22"/>
      <c r="W1021" s="22"/>
    </row>
    <row r="1022" spans="1:23" x14ac:dyDescent="0.3">
      <c r="A1022" s="19"/>
      <c r="B1022" s="19"/>
      <c r="C1022" s="19"/>
      <c r="D1022" s="19"/>
      <c r="E1022" s="19"/>
      <c r="F1022" s="19"/>
      <c r="G1022" s="19"/>
      <c r="H1022" s="19"/>
      <c r="I1022" s="20"/>
      <c r="J1022" s="20"/>
      <c r="K1022" s="21"/>
      <c r="L1022" s="21"/>
      <c r="M1022" s="21"/>
      <c r="N1022" s="21"/>
      <c r="O1022" s="21"/>
      <c r="P1022" s="21"/>
      <c r="Q1022" s="21"/>
      <c r="R1022" s="21"/>
      <c r="S1022" s="21"/>
      <c r="T1022" s="21"/>
      <c r="U1022" s="22"/>
      <c r="V1022" s="22"/>
      <c r="W1022" s="22"/>
    </row>
    <row r="1023" spans="1:23" x14ac:dyDescent="0.3">
      <c r="A1023" s="19"/>
      <c r="B1023" s="19"/>
      <c r="C1023" s="19"/>
      <c r="D1023" s="19"/>
      <c r="E1023" s="19"/>
      <c r="F1023" s="19"/>
      <c r="G1023" s="19"/>
      <c r="H1023" s="19"/>
      <c r="I1023" s="20"/>
      <c r="J1023" s="20"/>
      <c r="K1023" s="21"/>
      <c r="L1023" s="21"/>
      <c r="M1023" s="21"/>
      <c r="N1023" s="21"/>
      <c r="O1023" s="21"/>
      <c r="P1023" s="21"/>
      <c r="Q1023" s="21"/>
      <c r="R1023" s="21"/>
      <c r="S1023" s="21"/>
      <c r="T1023" s="21"/>
      <c r="U1023" s="22"/>
      <c r="V1023" s="22"/>
      <c r="W1023" s="22"/>
    </row>
    <row r="1024" spans="1:23" x14ac:dyDescent="0.3">
      <c r="A1024" s="19"/>
      <c r="B1024" s="19"/>
      <c r="C1024" s="19"/>
      <c r="D1024" s="19"/>
      <c r="E1024" s="19"/>
      <c r="F1024" s="19"/>
      <c r="G1024" s="19"/>
      <c r="H1024" s="19"/>
      <c r="I1024" s="20"/>
      <c r="J1024" s="20"/>
      <c r="K1024" s="21"/>
      <c r="L1024" s="21"/>
      <c r="M1024" s="21"/>
      <c r="N1024" s="21"/>
      <c r="O1024" s="21"/>
      <c r="P1024" s="21"/>
      <c r="Q1024" s="21"/>
      <c r="R1024" s="21"/>
      <c r="S1024" s="21"/>
      <c r="T1024" s="21"/>
      <c r="U1024" s="22"/>
      <c r="V1024" s="22"/>
      <c r="W1024" s="22"/>
    </row>
    <row r="1025" spans="1:23" x14ac:dyDescent="0.3">
      <c r="A1025" s="19"/>
      <c r="B1025" s="19"/>
      <c r="C1025" s="19"/>
      <c r="D1025" s="19"/>
      <c r="E1025" s="19"/>
      <c r="F1025" s="19"/>
      <c r="G1025" s="19"/>
      <c r="H1025" s="19"/>
      <c r="I1025" s="20"/>
      <c r="J1025" s="20"/>
      <c r="K1025" s="21"/>
      <c r="L1025" s="21"/>
      <c r="M1025" s="21"/>
      <c r="N1025" s="21"/>
      <c r="O1025" s="21"/>
      <c r="P1025" s="21"/>
      <c r="Q1025" s="21"/>
      <c r="R1025" s="21"/>
      <c r="S1025" s="21"/>
      <c r="T1025" s="21"/>
      <c r="U1025" s="22"/>
      <c r="V1025" s="22"/>
      <c r="W1025" s="22"/>
    </row>
    <row r="1026" spans="1:23" x14ac:dyDescent="0.3">
      <c r="A1026" s="19"/>
      <c r="B1026" s="19"/>
      <c r="C1026" s="19"/>
      <c r="D1026" s="19"/>
      <c r="E1026" s="19"/>
      <c r="F1026" s="19"/>
      <c r="G1026" s="19"/>
      <c r="H1026" s="19"/>
      <c r="I1026" s="20"/>
      <c r="J1026" s="20"/>
      <c r="K1026" s="21"/>
      <c r="L1026" s="21"/>
      <c r="M1026" s="21"/>
      <c r="N1026" s="21"/>
      <c r="O1026" s="21"/>
      <c r="P1026" s="21"/>
      <c r="Q1026" s="21"/>
      <c r="R1026" s="21"/>
      <c r="S1026" s="21"/>
      <c r="T1026" s="21"/>
      <c r="U1026" s="22"/>
      <c r="V1026" s="22"/>
      <c r="W1026" s="22"/>
    </row>
    <row r="1027" spans="1:23" x14ac:dyDescent="0.3">
      <c r="A1027" s="19"/>
      <c r="B1027" s="19"/>
      <c r="C1027" s="19"/>
      <c r="D1027" s="19"/>
      <c r="E1027" s="19"/>
      <c r="F1027" s="19"/>
      <c r="G1027" s="19"/>
      <c r="H1027" s="19"/>
      <c r="I1027" s="20"/>
      <c r="J1027" s="20"/>
      <c r="K1027" s="21"/>
      <c r="L1027" s="21"/>
      <c r="M1027" s="21"/>
      <c r="N1027" s="21"/>
      <c r="O1027" s="21"/>
      <c r="P1027" s="21"/>
      <c r="Q1027" s="21"/>
      <c r="R1027" s="21"/>
      <c r="S1027" s="21"/>
      <c r="T1027" s="21"/>
      <c r="U1027" s="22"/>
      <c r="V1027" s="22"/>
      <c r="W1027" s="22"/>
    </row>
    <row r="1028" spans="1:23" x14ac:dyDescent="0.3">
      <c r="A1028" s="19"/>
      <c r="B1028" s="19"/>
      <c r="C1028" s="19"/>
      <c r="D1028" s="19"/>
      <c r="E1028" s="19"/>
      <c r="F1028" s="19"/>
      <c r="G1028" s="19"/>
      <c r="H1028" s="19"/>
      <c r="I1028" s="20"/>
      <c r="J1028" s="20"/>
      <c r="K1028" s="21"/>
      <c r="L1028" s="21"/>
      <c r="M1028" s="21"/>
      <c r="N1028" s="21"/>
      <c r="O1028" s="21"/>
      <c r="P1028" s="21"/>
      <c r="Q1028" s="21"/>
      <c r="R1028" s="21"/>
      <c r="S1028" s="21"/>
      <c r="T1028" s="21"/>
      <c r="U1028" s="22"/>
      <c r="V1028" s="22"/>
      <c r="W1028" s="22"/>
    </row>
    <row r="1029" spans="1:23" x14ac:dyDescent="0.3">
      <c r="A1029" s="19"/>
      <c r="B1029" s="19"/>
      <c r="C1029" s="19"/>
      <c r="D1029" s="19"/>
      <c r="E1029" s="19"/>
      <c r="F1029" s="19"/>
      <c r="G1029" s="19"/>
      <c r="H1029" s="19"/>
      <c r="I1029" s="20"/>
      <c r="J1029" s="20"/>
      <c r="K1029" s="21"/>
      <c r="L1029" s="21"/>
      <c r="M1029" s="21"/>
      <c r="N1029" s="21"/>
      <c r="O1029" s="21"/>
      <c r="P1029" s="21"/>
      <c r="Q1029" s="21"/>
      <c r="R1029" s="21"/>
      <c r="S1029" s="21"/>
      <c r="T1029" s="21"/>
      <c r="U1029" s="22"/>
      <c r="V1029" s="22"/>
      <c r="W1029" s="22"/>
    </row>
    <row r="1030" spans="1:23" x14ac:dyDescent="0.3">
      <c r="A1030" s="19"/>
      <c r="B1030" s="19"/>
      <c r="C1030" s="19"/>
      <c r="D1030" s="19"/>
      <c r="E1030" s="19"/>
      <c r="F1030" s="19"/>
      <c r="G1030" s="19"/>
      <c r="H1030" s="19"/>
      <c r="I1030" s="20"/>
      <c r="J1030" s="20"/>
      <c r="K1030" s="21"/>
      <c r="L1030" s="21"/>
      <c r="M1030" s="21"/>
      <c r="N1030" s="21"/>
      <c r="O1030" s="21"/>
      <c r="P1030" s="21"/>
      <c r="Q1030" s="21"/>
      <c r="R1030" s="21"/>
      <c r="S1030" s="21"/>
      <c r="T1030" s="21"/>
      <c r="U1030" s="22"/>
      <c r="V1030" s="22"/>
      <c r="W1030" s="22"/>
    </row>
    <row r="1031" spans="1:23" x14ac:dyDescent="0.3">
      <c r="A1031" s="19"/>
      <c r="B1031" s="19"/>
      <c r="C1031" s="19"/>
      <c r="D1031" s="19"/>
      <c r="E1031" s="19"/>
      <c r="F1031" s="19"/>
      <c r="G1031" s="19"/>
      <c r="H1031" s="19"/>
      <c r="I1031" s="20"/>
      <c r="J1031" s="20"/>
      <c r="K1031" s="21"/>
      <c r="L1031" s="21"/>
      <c r="M1031" s="21"/>
      <c r="N1031" s="21"/>
      <c r="O1031" s="21"/>
      <c r="P1031" s="21"/>
      <c r="Q1031" s="21"/>
      <c r="R1031" s="21"/>
      <c r="S1031" s="21"/>
      <c r="T1031" s="21"/>
      <c r="U1031" s="22"/>
      <c r="V1031" s="22"/>
      <c r="W1031" s="22"/>
    </row>
    <row r="1032" spans="1:23" x14ac:dyDescent="0.3">
      <c r="A1032" s="19"/>
      <c r="B1032" s="19"/>
      <c r="C1032" s="19"/>
      <c r="D1032" s="19"/>
      <c r="E1032" s="19"/>
      <c r="F1032" s="19"/>
      <c r="G1032" s="19"/>
      <c r="H1032" s="19"/>
      <c r="I1032" s="20"/>
      <c r="J1032" s="20"/>
      <c r="K1032" s="21"/>
      <c r="L1032" s="21"/>
      <c r="M1032" s="21"/>
      <c r="N1032" s="21"/>
      <c r="O1032" s="21"/>
      <c r="P1032" s="21"/>
      <c r="Q1032" s="21"/>
      <c r="R1032" s="21"/>
      <c r="S1032" s="21"/>
      <c r="T1032" s="21"/>
      <c r="U1032" s="22"/>
      <c r="V1032" s="22"/>
      <c r="W1032" s="22"/>
    </row>
    <row r="1033" spans="1:23" x14ac:dyDescent="0.3">
      <c r="A1033" s="19"/>
      <c r="B1033" s="19"/>
      <c r="C1033" s="19"/>
      <c r="D1033" s="19"/>
      <c r="E1033" s="19"/>
      <c r="F1033" s="19"/>
      <c r="G1033" s="19"/>
      <c r="H1033" s="19"/>
      <c r="I1033" s="20"/>
      <c r="J1033" s="20"/>
      <c r="K1033" s="21"/>
      <c r="L1033" s="21"/>
      <c r="M1033" s="21"/>
      <c r="N1033" s="21"/>
      <c r="O1033" s="21"/>
      <c r="P1033" s="21"/>
      <c r="Q1033" s="21"/>
      <c r="R1033" s="21"/>
      <c r="S1033" s="21"/>
      <c r="T1033" s="21"/>
      <c r="U1033" s="22"/>
      <c r="V1033" s="22"/>
      <c r="W1033" s="22"/>
    </row>
    <row r="1034" spans="1:23" x14ac:dyDescent="0.3">
      <c r="A1034" s="19"/>
      <c r="B1034" s="19"/>
      <c r="C1034" s="19"/>
      <c r="D1034" s="19"/>
      <c r="E1034" s="19"/>
      <c r="F1034" s="19"/>
      <c r="G1034" s="19"/>
      <c r="H1034" s="19"/>
      <c r="I1034" s="20"/>
      <c r="J1034" s="20"/>
      <c r="K1034" s="21"/>
      <c r="L1034" s="21"/>
      <c r="M1034" s="21"/>
      <c r="N1034" s="21"/>
      <c r="O1034" s="21"/>
      <c r="P1034" s="21"/>
      <c r="Q1034" s="21"/>
      <c r="R1034" s="21"/>
      <c r="S1034" s="21"/>
      <c r="T1034" s="21"/>
      <c r="U1034" s="22"/>
      <c r="V1034" s="22"/>
      <c r="W1034" s="22"/>
    </row>
    <row r="1035" spans="1:23" x14ac:dyDescent="0.3">
      <c r="A1035" s="19"/>
      <c r="B1035" s="19"/>
      <c r="C1035" s="19"/>
      <c r="D1035" s="19"/>
      <c r="E1035" s="19"/>
      <c r="F1035" s="19"/>
      <c r="G1035" s="19"/>
      <c r="H1035" s="19"/>
      <c r="I1035" s="20"/>
      <c r="J1035" s="20"/>
      <c r="K1035" s="21"/>
      <c r="L1035" s="21"/>
      <c r="M1035" s="21"/>
      <c r="N1035" s="21"/>
      <c r="O1035" s="21"/>
      <c r="P1035" s="21"/>
      <c r="Q1035" s="21"/>
      <c r="R1035" s="21"/>
      <c r="S1035" s="21"/>
      <c r="T1035" s="21"/>
      <c r="U1035" s="22"/>
      <c r="V1035" s="22"/>
      <c r="W1035" s="22"/>
    </row>
    <row r="1036" spans="1:23" x14ac:dyDescent="0.3">
      <c r="A1036" s="19"/>
      <c r="B1036" s="19"/>
      <c r="C1036" s="19"/>
      <c r="D1036" s="19"/>
      <c r="E1036" s="19"/>
      <c r="F1036" s="19"/>
      <c r="G1036" s="19"/>
      <c r="H1036" s="19"/>
      <c r="I1036" s="20"/>
      <c r="J1036" s="20"/>
      <c r="K1036" s="21"/>
      <c r="L1036" s="21"/>
      <c r="M1036" s="21"/>
      <c r="N1036" s="21"/>
      <c r="O1036" s="21"/>
      <c r="P1036" s="21"/>
      <c r="Q1036" s="21"/>
      <c r="R1036" s="21"/>
      <c r="S1036" s="21"/>
      <c r="T1036" s="21"/>
      <c r="U1036" s="22"/>
      <c r="V1036" s="22"/>
      <c r="W1036" s="22"/>
    </row>
    <row r="1037" spans="1:23" x14ac:dyDescent="0.3">
      <c r="A1037" s="19"/>
      <c r="B1037" s="19"/>
      <c r="C1037" s="19"/>
      <c r="D1037" s="19"/>
      <c r="E1037" s="19"/>
      <c r="F1037" s="19"/>
      <c r="G1037" s="19"/>
      <c r="H1037" s="19"/>
      <c r="I1037" s="20"/>
      <c r="J1037" s="20"/>
      <c r="K1037" s="21"/>
      <c r="L1037" s="21"/>
      <c r="M1037" s="21"/>
      <c r="N1037" s="21"/>
      <c r="O1037" s="21"/>
      <c r="P1037" s="21"/>
      <c r="Q1037" s="21"/>
      <c r="R1037" s="21"/>
      <c r="S1037" s="21"/>
      <c r="T1037" s="21"/>
      <c r="U1037" s="22"/>
      <c r="V1037" s="22"/>
      <c r="W1037" s="22"/>
    </row>
    <row r="1038" spans="1:23" x14ac:dyDescent="0.3">
      <c r="A1038" s="19"/>
      <c r="B1038" s="19"/>
      <c r="C1038" s="19"/>
      <c r="D1038" s="19"/>
      <c r="E1038" s="19"/>
      <c r="F1038" s="19"/>
      <c r="G1038" s="19"/>
      <c r="H1038" s="19"/>
      <c r="I1038" s="20"/>
      <c r="J1038" s="20"/>
      <c r="K1038" s="21"/>
      <c r="L1038" s="21"/>
      <c r="M1038" s="21"/>
      <c r="N1038" s="21"/>
      <c r="O1038" s="21"/>
      <c r="P1038" s="21"/>
      <c r="Q1038" s="21"/>
      <c r="R1038" s="21"/>
      <c r="S1038" s="21"/>
      <c r="T1038" s="21"/>
      <c r="U1038" s="22"/>
      <c r="V1038" s="22"/>
      <c r="W1038" s="22"/>
    </row>
    <row r="1039" spans="1:23" x14ac:dyDescent="0.3">
      <c r="A1039" s="19"/>
      <c r="B1039" s="19"/>
      <c r="C1039" s="19"/>
      <c r="D1039" s="19"/>
      <c r="E1039" s="19"/>
      <c r="F1039" s="19"/>
      <c r="G1039" s="19"/>
      <c r="H1039" s="19"/>
      <c r="I1039" s="20"/>
      <c r="J1039" s="20"/>
      <c r="K1039" s="21"/>
      <c r="L1039" s="21"/>
      <c r="M1039" s="21"/>
      <c r="N1039" s="21"/>
      <c r="O1039" s="21"/>
      <c r="P1039" s="21"/>
      <c r="Q1039" s="21"/>
      <c r="R1039" s="21"/>
      <c r="S1039" s="21"/>
      <c r="T1039" s="21"/>
      <c r="U1039" s="22"/>
      <c r="V1039" s="22"/>
      <c r="W1039" s="22"/>
    </row>
    <row r="1040" spans="1:23" x14ac:dyDescent="0.3">
      <c r="A1040" s="19"/>
      <c r="B1040" s="19"/>
      <c r="C1040" s="19"/>
      <c r="D1040" s="19"/>
      <c r="E1040" s="19"/>
      <c r="F1040" s="19"/>
      <c r="G1040" s="19"/>
      <c r="H1040" s="19"/>
      <c r="I1040" s="20"/>
      <c r="J1040" s="20"/>
      <c r="K1040" s="21"/>
      <c r="L1040" s="21"/>
      <c r="M1040" s="21"/>
      <c r="N1040" s="21"/>
      <c r="O1040" s="21"/>
      <c r="P1040" s="21"/>
      <c r="Q1040" s="21"/>
      <c r="R1040" s="21"/>
      <c r="S1040" s="21"/>
      <c r="T1040" s="21"/>
      <c r="U1040" s="22"/>
      <c r="V1040" s="22"/>
      <c r="W1040" s="22"/>
    </row>
    <row r="1041" spans="1:23" x14ac:dyDescent="0.3">
      <c r="A1041" s="19"/>
      <c r="B1041" s="19"/>
      <c r="C1041" s="19"/>
      <c r="D1041" s="19"/>
      <c r="E1041" s="19"/>
      <c r="F1041" s="19"/>
      <c r="G1041" s="19"/>
      <c r="H1041" s="19"/>
      <c r="I1041" s="20"/>
      <c r="J1041" s="20"/>
      <c r="K1041" s="21"/>
      <c r="L1041" s="21"/>
      <c r="M1041" s="21"/>
      <c r="N1041" s="21"/>
      <c r="O1041" s="21"/>
      <c r="P1041" s="21"/>
      <c r="Q1041" s="21"/>
      <c r="R1041" s="21"/>
      <c r="S1041" s="21"/>
      <c r="T1041" s="21"/>
      <c r="U1041" s="22"/>
      <c r="V1041" s="22"/>
      <c r="W1041" s="22"/>
    </row>
    <row r="1042" spans="1:23" x14ac:dyDescent="0.3">
      <c r="A1042" s="19"/>
      <c r="B1042" s="19"/>
      <c r="C1042" s="19"/>
      <c r="D1042" s="19"/>
      <c r="E1042" s="19"/>
      <c r="F1042" s="19"/>
      <c r="G1042" s="19"/>
      <c r="H1042" s="19"/>
      <c r="I1042" s="20"/>
      <c r="J1042" s="20"/>
      <c r="K1042" s="21"/>
      <c r="L1042" s="21"/>
      <c r="M1042" s="21"/>
      <c r="N1042" s="21"/>
      <c r="O1042" s="21"/>
      <c r="P1042" s="21"/>
      <c r="Q1042" s="21"/>
      <c r="R1042" s="21"/>
      <c r="S1042" s="21"/>
      <c r="T1042" s="21"/>
      <c r="U1042" s="22"/>
      <c r="V1042" s="22"/>
      <c r="W1042" s="22"/>
    </row>
    <row r="1043" spans="1:23" x14ac:dyDescent="0.3">
      <c r="A1043" s="19"/>
      <c r="B1043" s="19"/>
      <c r="C1043" s="19"/>
      <c r="D1043" s="19"/>
      <c r="E1043" s="19"/>
      <c r="F1043" s="19"/>
      <c r="G1043" s="19"/>
      <c r="H1043" s="19"/>
      <c r="I1043" s="20"/>
      <c r="J1043" s="20"/>
      <c r="K1043" s="21"/>
      <c r="L1043" s="21"/>
      <c r="M1043" s="21"/>
      <c r="N1043" s="21"/>
      <c r="O1043" s="21"/>
      <c r="P1043" s="21"/>
      <c r="Q1043" s="21"/>
      <c r="R1043" s="21"/>
      <c r="S1043" s="21"/>
      <c r="T1043" s="21"/>
      <c r="U1043" s="22"/>
      <c r="V1043" s="22"/>
      <c r="W1043" s="22"/>
    </row>
    <row r="1044" spans="1:23" x14ac:dyDescent="0.3">
      <c r="A1044" s="19"/>
      <c r="B1044" s="19"/>
      <c r="C1044" s="19"/>
      <c r="D1044" s="19"/>
      <c r="E1044" s="19"/>
      <c r="F1044" s="19"/>
      <c r="G1044" s="19"/>
      <c r="H1044" s="19"/>
      <c r="I1044" s="20"/>
      <c r="J1044" s="20"/>
      <c r="K1044" s="21"/>
      <c r="L1044" s="21"/>
      <c r="M1044" s="21"/>
      <c r="N1044" s="21"/>
      <c r="O1044" s="21"/>
      <c r="P1044" s="21"/>
      <c r="Q1044" s="21"/>
      <c r="R1044" s="21"/>
      <c r="S1044" s="21"/>
      <c r="T1044" s="21"/>
      <c r="U1044" s="22"/>
      <c r="V1044" s="22"/>
      <c r="W1044" s="22"/>
    </row>
    <row r="1045" spans="1:23" x14ac:dyDescent="0.3">
      <c r="A1045" s="19"/>
      <c r="B1045" s="19"/>
      <c r="C1045" s="19"/>
      <c r="D1045" s="19"/>
      <c r="E1045" s="19"/>
      <c r="F1045" s="19"/>
      <c r="G1045" s="19"/>
      <c r="H1045" s="19"/>
      <c r="I1045" s="20"/>
      <c r="J1045" s="20"/>
      <c r="K1045" s="21"/>
      <c r="L1045" s="21"/>
      <c r="M1045" s="21"/>
      <c r="N1045" s="21"/>
      <c r="O1045" s="21"/>
      <c r="P1045" s="21"/>
      <c r="Q1045" s="21"/>
      <c r="R1045" s="21"/>
      <c r="S1045" s="21"/>
      <c r="T1045" s="21"/>
      <c r="U1045" s="22"/>
      <c r="V1045" s="22"/>
      <c r="W1045" s="22"/>
    </row>
    <row r="1046" spans="1:23" x14ac:dyDescent="0.3">
      <c r="A1046" s="19"/>
      <c r="B1046" s="19"/>
      <c r="C1046" s="19"/>
      <c r="D1046" s="19"/>
      <c r="E1046" s="19"/>
      <c r="F1046" s="19"/>
      <c r="G1046" s="19"/>
      <c r="H1046" s="19"/>
      <c r="I1046" s="20"/>
      <c r="J1046" s="20"/>
      <c r="K1046" s="21"/>
      <c r="L1046" s="21"/>
      <c r="M1046" s="21"/>
      <c r="N1046" s="21"/>
      <c r="O1046" s="21"/>
      <c r="P1046" s="21"/>
      <c r="Q1046" s="21"/>
      <c r="R1046" s="21"/>
      <c r="S1046" s="21"/>
      <c r="T1046" s="21"/>
      <c r="U1046" s="22"/>
      <c r="V1046" s="22"/>
      <c r="W1046" s="22"/>
    </row>
    <row r="1047" spans="1:23" x14ac:dyDescent="0.3">
      <c r="A1047" s="19"/>
      <c r="B1047" s="19"/>
      <c r="C1047" s="19"/>
      <c r="D1047" s="19"/>
      <c r="E1047" s="19"/>
      <c r="F1047" s="19"/>
      <c r="G1047" s="19"/>
      <c r="H1047" s="19"/>
      <c r="I1047" s="20"/>
      <c r="J1047" s="20"/>
      <c r="K1047" s="21"/>
      <c r="L1047" s="21"/>
      <c r="M1047" s="21"/>
      <c r="N1047" s="21"/>
      <c r="O1047" s="21"/>
      <c r="P1047" s="21"/>
      <c r="Q1047" s="21"/>
      <c r="R1047" s="21"/>
      <c r="S1047" s="21"/>
      <c r="T1047" s="21"/>
      <c r="U1047" s="22"/>
      <c r="V1047" s="22"/>
      <c r="W1047" s="22"/>
    </row>
    <row r="1048" spans="1:23" x14ac:dyDescent="0.3">
      <c r="A1048" s="19"/>
      <c r="B1048" s="19"/>
      <c r="C1048" s="19"/>
      <c r="D1048" s="19"/>
      <c r="E1048" s="19"/>
      <c r="F1048" s="19"/>
      <c r="G1048" s="19"/>
      <c r="H1048" s="19"/>
      <c r="I1048" s="20"/>
      <c r="J1048" s="20"/>
      <c r="K1048" s="21"/>
      <c r="L1048" s="21"/>
      <c r="M1048" s="21"/>
      <c r="N1048" s="21"/>
      <c r="O1048" s="21"/>
      <c r="P1048" s="21"/>
      <c r="Q1048" s="21"/>
      <c r="R1048" s="21"/>
      <c r="S1048" s="21"/>
      <c r="T1048" s="21"/>
      <c r="U1048" s="22"/>
      <c r="V1048" s="22"/>
      <c r="W1048" s="22"/>
    </row>
    <row r="1049" spans="1:23" x14ac:dyDescent="0.3">
      <c r="A1049" s="19"/>
      <c r="B1049" s="19"/>
      <c r="C1049" s="19"/>
      <c r="D1049" s="19"/>
      <c r="E1049" s="19"/>
      <c r="F1049" s="19"/>
      <c r="G1049" s="19"/>
      <c r="H1049" s="19"/>
      <c r="I1049" s="20"/>
      <c r="J1049" s="20"/>
      <c r="K1049" s="21"/>
      <c r="L1049" s="21"/>
      <c r="M1049" s="21"/>
      <c r="N1049" s="21"/>
      <c r="O1049" s="21"/>
      <c r="P1049" s="21"/>
      <c r="Q1049" s="21"/>
      <c r="R1049" s="21"/>
      <c r="S1049" s="21"/>
      <c r="T1049" s="21"/>
      <c r="U1049" s="22"/>
      <c r="V1049" s="22"/>
      <c r="W1049" s="22"/>
    </row>
    <row r="1050" spans="1:23" x14ac:dyDescent="0.3">
      <c r="A1050" s="19"/>
      <c r="B1050" s="19"/>
      <c r="C1050" s="19"/>
      <c r="D1050" s="19"/>
      <c r="E1050" s="19"/>
      <c r="F1050" s="19"/>
      <c r="G1050" s="19"/>
      <c r="H1050" s="19"/>
      <c r="I1050" s="20"/>
      <c r="J1050" s="20"/>
      <c r="K1050" s="21"/>
      <c r="L1050" s="21"/>
      <c r="M1050" s="21"/>
      <c r="N1050" s="21"/>
      <c r="O1050" s="21"/>
      <c r="P1050" s="21"/>
      <c r="Q1050" s="21"/>
      <c r="R1050" s="21"/>
      <c r="S1050" s="21"/>
      <c r="T1050" s="21"/>
      <c r="U1050" s="22"/>
      <c r="V1050" s="22"/>
      <c r="W1050" s="22"/>
    </row>
    <row r="1051" spans="1:23" x14ac:dyDescent="0.3">
      <c r="A1051" s="19"/>
      <c r="B1051" s="19"/>
      <c r="C1051" s="19"/>
      <c r="D1051" s="19"/>
      <c r="E1051" s="19"/>
      <c r="F1051" s="19"/>
      <c r="G1051" s="19"/>
      <c r="H1051" s="19"/>
      <c r="I1051" s="20"/>
      <c r="J1051" s="20"/>
      <c r="K1051" s="21"/>
      <c r="L1051" s="21"/>
      <c r="M1051" s="21"/>
      <c r="N1051" s="21"/>
      <c r="O1051" s="21"/>
      <c r="P1051" s="21"/>
      <c r="Q1051" s="21"/>
      <c r="R1051" s="21"/>
      <c r="S1051" s="21"/>
      <c r="T1051" s="21"/>
      <c r="U1051" s="22"/>
      <c r="V1051" s="22"/>
      <c r="W1051" s="22"/>
    </row>
    <row r="1052" spans="1:23" x14ac:dyDescent="0.3">
      <c r="A1052" s="19"/>
      <c r="B1052" s="19"/>
      <c r="C1052" s="19"/>
      <c r="D1052" s="19"/>
      <c r="E1052" s="19"/>
      <c r="F1052" s="19"/>
      <c r="G1052" s="19"/>
      <c r="H1052" s="19"/>
      <c r="I1052" s="20"/>
      <c r="J1052" s="20"/>
      <c r="K1052" s="21"/>
      <c r="L1052" s="21"/>
      <c r="M1052" s="21"/>
      <c r="N1052" s="21"/>
      <c r="O1052" s="21"/>
      <c r="P1052" s="21"/>
      <c r="Q1052" s="21"/>
      <c r="R1052" s="21"/>
      <c r="S1052" s="21"/>
      <c r="T1052" s="21"/>
      <c r="U1052" s="22"/>
      <c r="V1052" s="22"/>
      <c r="W1052" s="22"/>
    </row>
    <row r="1053" spans="1:23" x14ac:dyDescent="0.3">
      <c r="A1053" s="19"/>
      <c r="B1053" s="19"/>
      <c r="C1053" s="19"/>
      <c r="D1053" s="19"/>
      <c r="E1053" s="19"/>
      <c r="F1053" s="19"/>
      <c r="G1053" s="19"/>
      <c r="H1053" s="19"/>
      <c r="I1053" s="20"/>
      <c r="J1053" s="20"/>
      <c r="K1053" s="21"/>
      <c r="L1053" s="21"/>
      <c r="M1053" s="21"/>
      <c r="N1053" s="21"/>
      <c r="O1053" s="21"/>
      <c r="P1053" s="21"/>
      <c r="Q1053" s="21"/>
      <c r="R1053" s="21"/>
      <c r="S1053" s="21"/>
      <c r="T1053" s="21"/>
      <c r="U1053" s="22"/>
      <c r="V1053" s="22"/>
      <c r="W1053" s="22"/>
    </row>
    <row r="1054" spans="1:23" x14ac:dyDescent="0.3">
      <c r="A1054" s="19"/>
      <c r="B1054" s="19"/>
      <c r="C1054" s="19"/>
      <c r="D1054" s="19"/>
      <c r="E1054" s="19"/>
      <c r="F1054" s="19"/>
      <c r="G1054" s="19"/>
      <c r="H1054" s="19"/>
      <c r="I1054" s="20"/>
      <c r="J1054" s="20"/>
      <c r="K1054" s="21"/>
      <c r="L1054" s="21"/>
      <c r="M1054" s="21"/>
      <c r="N1054" s="21"/>
      <c r="O1054" s="21"/>
      <c r="P1054" s="21"/>
      <c r="Q1054" s="21"/>
      <c r="R1054" s="21"/>
      <c r="S1054" s="21"/>
      <c r="T1054" s="21"/>
      <c r="U1054" s="22"/>
      <c r="V1054" s="22"/>
      <c r="W1054" s="22"/>
    </row>
    <row r="1055" spans="1:23" x14ac:dyDescent="0.3">
      <c r="A1055" s="19"/>
      <c r="B1055" s="19"/>
      <c r="C1055" s="19"/>
      <c r="D1055" s="19"/>
      <c r="E1055" s="19"/>
      <c r="F1055" s="19"/>
      <c r="G1055" s="19"/>
      <c r="H1055" s="19"/>
      <c r="I1055" s="20"/>
      <c r="J1055" s="20"/>
      <c r="K1055" s="21"/>
      <c r="L1055" s="21"/>
      <c r="M1055" s="21"/>
      <c r="N1055" s="21"/>
      <c r="O1055" s="21"/>
      <c r="P1055" s="21"/>
      <c r="Q1055" s="21"/>
      <c r="R1055" s="21"/>
      <c r="S1055" s="21"/>
      <c r="T1055" s="21"/>
      <c r="U1055" s="22"/>
      <c r="V1055" s="22"/>
      <c r="W1055" s="22"/>
    </row>
    <row r="1056" spans="1:23" x14ac:dyDescent="0.3">
      <c r="A1056" s="19"/>
      <c r="B1056" s="19"/>
      <c r="C1056" s="19"/>
      <c r="D1056" s="19"/>
      <c r="E1056" s="19"/>
      <c r="F1056" s="19"/>
      <c r="G1056" s="19"/>
      <c r="H1056" s="19"/>
      <c r="I1056" s="20"/>
      <c r="J1056" s="20"/>
      <c r="K1056" s="21"/>
      <c r="L1056" s="21"/>
      <c r="M1056" s="21"/>
      <c r="N1056" s="21"/>
      <c r="O1056" s="21"/>
      <c r="P1056" s="21"/>
      <c r="Q1056" s="21"/>
      <c r="R1056" s="21"/>
      <c r="S1056" s="21"/>
      <c r="T1056" s="21"/>
      <c r="U1056" s="22"/>
      <c r="V1056" s="22"/>
      <c r="W1056" s="22"/>
    </row>
    <row r="1057" spans="1:23" x14ac:dyDescent="0.3">
      <c r="A1057" s="19"/>
      <c r="B1057" s="19"/>
      <c r="C1057" s="19"/>
      <c r="D1057" s="19"/>
      <c r="E1057" s="19"/>
      <c r="F1057" s="19"/>
      <c r="G1057" s="19"/>
      <c r="H1057" s="19"/>
      <c r="I1057" s="20"/>
      <c r="J1057" s="20"/>
      <c r="K1057" s="21"/>
      <c r="L1057" s="21"/>
      <c r="M1057" s="21"/>
      <c r="N1057" s="21"/>
      <c r="O1057" s="21"/>
      <c r="P1057" s="21"/>
      <c r="Q1057" s="21"/>
      <c r="R1057" s="21"/>
      <c r="S1057" s="21"/>
      <c r="T1057" s="21"/>
      <c r="U1057" s="22"/>
      <c r="V1057" s="22"/>
      <c r="W1057" s="22"/>
    </row>
    <row r="1058" spans="1:23" x14ac:dyDescent="0.3">
      <c r="A1058" s="19"/>
      <c r="B1058" s="19"/>
      <c r="C1058" s="19"/>
      <c r="D1058" s="19"/>
      <c r="E1058" s="19"/>
      <c r="F1058" s="19"/>
      <c r="G1058" s="19"/>
      <c r="H1058" s="19"/>
      <c r="I1058" s="20"/>
      <c r="J1058" s="20"/>
      <c r="K1058" s="21"/>
      <c r="L1058" s="21"/>
      <c r="M1058" s="21"/>
      <c r="N1058" s="21"/>
      <c r="O1058" s="21"/>
      <c r="P1058" s="21"/>
      <c r="Q1058" s="21"/>
      <c r="R1058" s="21"/>
      <c r="S1058" s="21"/>
      <c r="T1058" s="21"/>
      <c r="U1058" s="22"/>
      <c r="V1058" s="22"/>
      <c r="W1058" s="22"/>
    </row>
    <row r="1059" spans="1:23" x14ac:dyDescent="0.3">
      <c r="A1059" s="19"/>
      <c r="B1059" s="19"/>
      <c r="C1059" s="19"/>
      <c r="D1059" s="19"/>
      <c r="E1059" s="19"/>
      <c r="F1059" s="19"/>
      <c r="G1059" s="19"/>
      <c r="H1059" s="19"/>
      <c r="I1059" s="20"/>
      <c r="J1059" s="20"/>
      <c r="K1059" s="21"/>
      <c r="L1059" s="21"/>
      <c r="M1059" s="21"/>
      <c r="N1059" s="21"/>
      <c r="O1059" s="21"/>
      <c r="P1059" s="21"/>
      <c r="Q1059" s="21"/>
      <c r="R1059" s="21"/>
      <c r="S1059" s="21"/>
      <c r="T1059" s="21"/>
      <c r="U1059" s="22"/>
      <c r="V1059" s="22"/>
      <c r="W1059" s="22"/>
    </row>
    <row r="1060" spans="1:23" x14ac:dyDescent="0.3">
      <c r="A1060" s="19"/>
      <c r="B1060" s="19"/>
      <c r="C1060" s="19"/>
      <c r="D1060" s="19"/>
      <c r="E1060" s="19"/>
      <c r="F1060" s="19"/>
      <c r="G1060" s="19"/>
      <c r="H1060" s="19"/>
      <c r="I1060" s="20"/>
      <c r="J1060" s="20"/>
      <c r="K1060" s="21"/>
      <c r="L1060" s="21"/>
      <c r="M1060" s="21"/>
      <c r="N1060" s="21"/>
      <c r="O1060" s="21"/>
      <c r="P1060" s="21"/>
      <c r="Q1060" s="21"/>
      <c r="R1060" s="21"/>
      <c r="S1060" s="21"/>
      <c r="T1060" s="21"/>
      <c r="U1060" s="22"/>
      <c r="V1060" s="22"/>
      <c r="W1060" s="22"/>
    </row>
    <row r="1061" spans="1:23" x14ac:dyDescent="0.3">
      <c r="A1061" s="19"/>
      <c r="B1061" s="19"/>
      <c r="C1061" s="19"/>
      <c r="D1061" s="19"/>
      <c r="E1061" s="19"/>
      <c r="F1061" s="19"/>
      <c r="G1061" s="19"/>
      <c r="H1061" s="19"/>
      <c r="I1061" s="20"/>
      <c r="J1061" s="20"/>
      <c r="K1061" s="21"/>
      <c r="L1061" s="21"/>
      <c r="M1061" s="21"/>
      <c r="N1061" s="21"/>
      <c r="O1061" s="21"/>
      <c r="P1061" s="21"/>
      <c r="Q1061" s="21"/>
      <c r="R1061" s="21"/>
      <c r="S1061" s="21"/>
      <c r="T1061" s="21"/>
      <c r="U1061" s="22"/>
      <c r="V1061" s="22"/>
      <c r="W1061" s="22"/>
    </row>
    <row r="1062" spans="1:23" x14ac:dyDescent="0.3">
      <c r="A1062" s="19"/>
      <c r="B1062" s="19"/>
      <c r="C1062" s="19"/>
      <c r="D1062" s="19"/>
      <c r="E1062" s="19"/>
      <c r="F1062" s="19"/>
      <c r="G1062" s="19"/>
      <c r="H1062" s="19"/>
      <c r="I1062" s="20"/>
      <c r="J1062" s="20"/>
      <c r="K1062" s="21"/>
      <c r="L1062" s="21"/>
      <c r="M1062" s="21"/>
      <c r="N1062" s="21"/>
      <c r="O1062" s="21"/>
      <c r="P1062" s="21"/>
      <c r="Q1062" s="21"/>
      <c r="R1062" s="21"/>
      <c r="S1062" s="21"/>
      <c r="T1062" s="21"/>
      <c r="U1062" s="22"/>
      <c r="V1062" s="22"/>
      <c r="W1062" s="22"/>
    </row>
    <row r="1063" spans="1:23" x14ac:dyDescent="0.3">
      <c r="A1063" s="19"/>
      <c r="B1063" s="19"/>
      <c r="C1063" s="19"/>
      <c r="D1063" s="19"/>
      <c r="E1063" s="19"/>
      <c r="F1063" s="19"/>
      <c r="G1063" s="19"/>
      <c r="H1063" s="19"/>
      <c r="I1063" s="20"/>
      <c r="J1063" s="20"/>
      <c r="K1063" s="21"/>
      <c r="L1063" s="21"/>
      <c r="M1063" s="21"/>
      <c r="N1063" s="21"/>
      <c r="O1063" s="21"/>
      <c r="P1063" s="21"/>
      <c r="Q1063" s="21"/>
      <c r="R1063" s="21"/>
      <c r="S1063" s="21"/>
      <c r="T1063" s="21"/>
      <c r="U1063" s="22"/>
      <c r="V1063" s="22"/>
      <c r="W1063" s="22"/>
    </row>
    <row r="1064" spans="1:23" x14ac:dyDescent="0.3">
      <c r="A1064" s="19"/>
      <c r="B1064" s="19"/>
      <c r="C1064" s="19"/>
      <c r="D1064" s="19"/>
      <c r="E1064" s="19"/>
      <c r="F1064" s="19"/>
      <c r="G1064" s="19"/>
      <c r="H1064" s="19"/>
      <c r="I1064" s="20"/>
      <c r="J1064" s="20"/>
      <c r="K1064" s="21"/>
      <c r="L1064" s="21"/>
      <c r="M1064" s="21"/>
      <c r="N1064" s="21"/>
      <c r="O1064" s="21"/>
      <c r="P1064" s="21"/>
      <c r="Q1064" s="21"/>
      <c r="R1064" s="21"/>
      <c r="S1064" s="21"/>
      <c r="T1064" s="21"/>
      <c r="U1064" s="22"/>
      <c r="V1064" s="22"/>
      <c r="W1064" s="22"/>
    </row>
    <row r="1065" spans="1:23" x14ac:dyDescent="0.3">
      <c r="A1065" s="19"/>
      <c r="B1065" s="19"/>
      <c r="C1065" s="19"/>
      <c r="D1065" s="19"/>
      <c r="E1065" s="19"/>
      <c r="F1065" s="19"/>
      <c r="G1065" s="19"/>
      <c r="H1065" s="19"/>
      <c r="I1065" s="20"/>
      <c r="J1065" s="20"/>
      <c r="K1065" s="21"/>
      <c r="L1065" s="21"/>
      <c r="M1065" s="21"/>
      <c r="N1065" s="21"/>
      <c r="O1065" s="21"/>
      <c r="P1065" s="21"/>
      <c r="Q1065" s="21"/>
      <c r="R1065" s="21"/>
      <c r="S1065" s="21"/>
      <c r="T1065" s="21"/>
      <c r="U1065" s="22"/>
      <c r="V1065" s="22"/>
      <c r="W1065" s="22"/>
    </row>
    <row r="1066" spans="1:23" x14ac:dyDescent="0.3">
      <c r="A1066" s="19"/>
      <c r="B1066" s="19"/>
      <c r="C1066" s="19"/>
      <c r="D1066" s="19"/>
      <c r="E1066" s="19"/>
      <c r="F1066" s="19"/>
      <c r="G1066" s="19"/>
      <c r="H1066" s="19"/>
      <c r="I1066" s="20"/>
      <c r="J1066" s="20"/>
      <c r="K1066" s="21"/>
      <c r="L1066" s="21"/>
      <c r="M1066" s="21"/>
      <c r="N1066" s="21"/>
      <c r="O1066" s="21"/>
      <c r="P1066" s="21"/>
      <c r="Q1066" s="21"/>
      <c r="R1066" s="21"/>
      <c r="S1066" s="21"/>
      <c r="T1066" s="21"/>
      <c r="U1066" s="22"/>
      <c r="V1066" s="22"/>
      <c r="W1066" s="22"/>
    </row>
    <row r="1067" spans="1:23" x14ac:dyDescent="0.3">
      <c r="A1067" s="19"/>
      <c r="B1067" s="19"/>
      <c r="C1067" s="19"/>
      <c r="D1067" s="19"/>
      <c r="E1067" s="19"/>
      <c r="F1067" s="19"/>
      <c r="G1067" s="19"/>
      <c r="H1067" s="19"/>
      <c r="I1067" s="20"/>
      <c r="J1067" s="20"/>
      <c r="K1067" s="21"/>
      <c r="L1067" s="21"/>
      <c r="M1067" s="21"/>
      <c r="N1067" s="21"/>
      <c r="O1067" s="21"/>
      <c r="P1067" s="21"/>
      <c r="Q1067" s="21"/>
      <c r="R1067" s="21"/>
      <c r="S1067" s="21"/>
      <c r="T1067" s="21"/>
      <c r="U1067" s="22"/>
      <c r="V1067" s="22"/>
      <c r="W1067" s="22"/>
    </row>
    <row r="1068" spans="1:23" x14ac:dyDescent="0.3">
      <c r="A1068" s="19"/>
      <c r="B1068" s="19"/>
      <c r="C1068" s="19"/>
      <c r="D1068" s="19"/>
      <c r="E1068" s="19"/>
      <c r="F1068" s="19"/>
      <c r="G1068" s="19"/>
      <c r="H1068" s="19"/>
      <c r="I1068" s="20"/>
      <c r="J1068" s="20"/>
      <c r="K1068" s="21"/>
      <c r="L1068" s="21"/>
      <c r="M1068" s="21"/>
      <c r="N1068" s="21"/>
      <c r="O1068" s="21"/>
      <c r="P1068" s="21"/>
      <c r="Q1068" s="21"/>
      <c r="R1068" s="21"/>
      <c r="S1068" s="21"/>
      <c r="T1068" s="21"/>
      <c r="U1068" s="22"/>
      <c r="V1068" s="22"/>
      <c r="W1068" s="22"/>
    </row>
    <row r="1069" spans="1:23" x14ac:dyDescent="0.3">
      <c r="A1069" s="19"/>
      <c r="B1069" s="19"/>
      <c r="C1069" s="19"/>
      <c r="D1069" s="19"/>
      <c r="E1069" s="19"/>
      <c r="F1069" s="19"/>
      <c r="G1069" s="19"/>
      <c r="H1069" s="19"/>
      <c r="I1069" s="20"/>
      <c r="J1069" s="20"/>
      <c r="K1069" s="21"/>
      <c r="L1069" s="21"/>
      <c r="M1069" s="21"/>
      <c r="N1069" s="21"/>
      <c r="O1069" s="21"/>
      <c r="P1069" s="21"/>
      <c r="Q1069" s="21"/>
      <c r="R1069" s="21"/>
      <c r="S1069" s="21"/>
      <c r="T1069" s="21"/>
      <c r="U1069" s="22"/>
      <c r="V1069" s="22"/>
      <c r="W1069" s="22"/>
    </row>
    <row r="1070" spans="1:23" x14ac:dyDescent="0.3">
      <c r="A1070" s="19"/>
      <c r="B1070" s="19"/>
      <c r="C1070" s="19"/>
      <c r="D1070" s="19"/>
      <c r="E1070" s="19"/>
      <c r="F1070" s="19"/>
      <c r="G1070" s="19"/>
      <c r="H1070" s="19"/>
      <c r="I1070" s="20"/>
      <c r="J1070" s="20"/>
      <c r="K1070" s="21"/>
      <c r="L1070" s="21"/>
      <c r="M1070" s="21"/>
      <c r="N1070" s="21"/>
      <c r="O1070" s="21"/>
      <c r="P1070" s="21"/>
      <c r="Q1070" s="21"/>
      <c r="R1070" s="21"/>
      <c r="S1070" s="21"/>
      <c r="T1070" s="21"/>
      <c r="U1070" s="22"/>
      <c r="V1070" s="22"/>
      <c r="W1070" s="22"/>
    </row>
    <row r="1071" spans="1:23" x14ac:dyDescent="0.3">
      <c r="A1071" s="19"/>
      <c r="B1071" s="19"/>
      <c r="C1071" s="19"/>
      <c r="D1071" s="19"/>
      <c r="E1071" s="19"/>
      <c r="F1071" s="19"/>
      <c r="G1071" s="19"/>
      <c r="H1071" s="19"/>
      <c r="I1071" s="20"/>
      <c r="J1071" s="20"/>
      <c r="K1071" s="21"/>
      <c r="L1071" s="21"/>
      <c r="M1071" s="21"/>
      <c r="N1071" s="21"/>
      <c r="O1071" s="21"/>
      <c r="P1071" s="21"/>
      <c r="Q1071" s="21"/>
      <c r="R1071" s="21"/>
      <c r="S1071" s="21"/>
      <c r="T1071" s="21"/>
      <c r="U1071" s="22"/>
      <c r="V1071" s="22"/>
      <c r="W1071" s="22"/>
    </row>
    <row r="1072" spans="1:23" x14ac:dyDescent="0.3">
      <c r="A1072" s="19"/>
      <c r="B1072" s="19"/>
      <c r="C1072" s="19"/>
      <c r="D1072" s="19"/>
      <c r="E1072" s="19"/>
      <c r="F1072" s="19"/>
      <c r="G1072" s="19"/>
      <c r="H1072" s="19"/>
      <c r="I1072" s="20"/>
      <c r="J1072" s="20"/>
      <c r="K1072" s="21"/>
      <c r="L1072" s="21"/>
      <c r="M1072" s="21"/>
      <c r="N1072" s="21"/>
      <c r="O1072" s="21"/>
      <c r="P1072" s="21"/>
      <c r="Q1072" s="21"/>
      <c r="R1072" s="21"/>
      <c r="S1072" s="21"/>
      <c r="T1072" s="21"/>
      <c r="U1072" s="22"/>
      <c r="V1072" s="22"/>
      <c r="W1072" s="22"/>
    </row>
    <row r="1073" spans="1:23" x14ac:dyDescent="0.3">
      <c r="A1073" s="19"/>
      <c r="B1073" s="19"/>
      <c r="C1073" s="19"/>
      <c r="D1073" s="19"/>
      <c r="E1073" s="19"/>
      <c r="F1073" s="19"/>
      <c r="G1073" s="19"/>
      <c r="H1073" s="19"/>
      <c r="I1073" s="20"/>
      <c r="J1073" s="20"/>
      <c r="K1073" s="21"/>
      <c r="L1073" s="21"/>
      <c r="M1073" s="21"/>
      <c r="N1073" s="21"/>
      <c r="O1073" s="21"/>
      <c r="P1073" s="21"/>
      <c r="Q1073" s="21"/>
      <c r="R1073" s="21"/>
      <c r="S1073" s="21"/>
      <c r="T1073" s="21"/>
      <c r="U1073" s="22"/>
      <c r="V1073" s="22"/>
      <c r="W1073" s="22"/>
    </row>
    <row r="1074" spans="1:23" x14ac:dyDescent="0.3">
      <c r="A1074" s="19"/>
      <c r="B1074" s="19"/>
      <c r="C1074" s="19"/>
      <c r="D1074" s="19"/>
      <c r="E1074" s="19"/>
      <c r="F1074" s="19"/>
      <c r="G1074" s="19"/>
      <c r="H1074" s="19"/>
      <c r="I1074" s="20"/>
      <c r="J1074" s="20"/>
      <c r="K1074" s="21"/>
      <c r="L1074" s="21"/>
      <c r="M1074" s="21"/>
      <c r="N1074" s="21"/>
      <c r="O1074" s="21"/>
      <c r="P1074" s="21"/>
      <c r="Q1074" s="21"/>
      <c r="R1074" s="21"/>
      <c r="S1074" s="21"/>
      <c r="T1074" s="21"/>
      <c r="U1074" s="22"/>
      <c r="V1074" s="22"/>
      <c r="W1074" s="22"/>
    </row>
    <row r="1075" spans="1:23" x14ac:dyDescent="0.3">
      <c r="A1075" s="19"/>
      <c r="B1075" s="19"/>
      <c r="C1075" s="19"/>
      <c r="D1075" s="19"/>
      <c r="E1075" s="19"/>
      <c r="F1075" s="19"/>
      <c r="G1075" s="19"/>
      <c r="H1075" s="19"/>
      <c r="I1075" s="20"/>
      <c r="J1075" s="20"/>
      <c r="K1075" s="21"/>
      <c r="L1075" s="21"/>
      <c r="M1075" s="21"/>
      <c r="N1075" s="21"/>
      <c r="O1075" s="21"/>
      <c r="P1075" s="21"/>
      <c r="Q1075" s="21"/>
      <c r="R1075" s="21"/>
      <c r="S1075" s="21"/>
      <c r="T1075" s="21"/>
      <c r="U1075" s="22"/>
      <c r="V1075" s="22"/>
      <c r="W1075" s="22"/>
    </row>
    <row r="1076" spans="1:23" x14ac:dyDescent="0.3">
      <c r="A1076" s="19"/>
      <c r="B1076" s="19"/>
      <c r="C1076" s="19"/>
      <c r="D1076" s="19"/>
      <c r="E1076" s="19"/>
      <c r="F1076" s="19"/>
      <c r="G1076" s="19"/>
      <c r="H1076" s="19"/>
      <c r="I1076" s="20"/>
      <c r="J1076" s="20"/>
      <c r="K1076" s="21"/>
      <c r="L1076" s="21"/>
      <c r="M1076" s="21"/>
      <c r="N1076" s="21"/>
      <c r="O1076" s="21"/>
      <c r="P1076" s="21"/>
      <c r="Q1076" s="21"/>
      <c r="R1076" s="21"/>
      <c r="S1076" s="21"/>
      <c r="T1076" s="21"/>
      <c r="U1076" s="22"/>
      <c r="V1076" s="22"/>
      <c r="W1076" s="22"/>
    </row>
    <row r="1077" spans="1:23" x14ac:dyDescent="0.3">
      <c r="A1077" s="19"/>
      <c r="B1077" s="19"/>
      <c r="C1077" s="19"/>
      <c r="D1077" s="19"/>
      <c r="E1077" s="19"/>
      <c r="F1077" s="19"/>
      <c r="G1077" s="19"/>
      <c r="H1077" s="19"/>
      <c r="I1077" s="20"/>
      <c r="J1077" s="20"/>
      <c r="K1077" s="21"/>
      <c r="L1077" s="21"/>
      <c r="M1077" s="21"/>
      <c r="N1077" s="21"/>
      <c r="O1077" s="21"/>
      <c r="P1077" s="21"/>
      <c r="Q1077" s="21"/>
      <c r="R1077" s="21"/>
      <c r="S1077" s="21"/>
      <c r="T1077" s="21"/>
      <c r="U1077" s="22"/>
      <c r="V1077" s="22"/>
      <c r="W1077" s="22"/>
    </row>
    <row r="1078" spans="1:23" x14ac:dyDescent="0.3">
      <c r="A1078" s="19"/>
      <c r="B1078" s="19"/>
      <c r="C1078" s="19"/>
      <c r="D1078" s="19"/>
      <c r="E1078" s="19"/>
      <c r="F1078" s="19"/>
      <c r="G1078" s="19"/>
      <c r="H1078" s="19"/>
      <c r="I1078" s="20"/>
      <c r="J1078" s="20"/>
      <c r="K1078" s="21"/>
      <c r="L1078" s="21"/>
      <c r="M1078" s="21"/>
      <c r="N1078" s="21"/>
      <c r="O1078" s="21"/>
      <c r="P1078" s="21"/>
      <c r="Q1078" s="21"/>
      <c r="R1078" s="21"/>
      <c r="S1078" s="21"/>
      <c r="T1078" s="21"/>
      <c r="U1078" s="22"/>
      <c r="V1078" s="22"/>
      <c r="W1078" s="22"/>
    </row>
    <row r="1079" spans="1:23" x14ac:dyDescent="0.3">
      <c r="A1079" s="19"/>
      <c r="B1079" s="19"/>
      <c r="C1079" s="19"/>
      <c r="D1079" s="19"/>
      <c r="E1079" s="19"/>
      <c r="F1079" s="19"/>
      <c r="G1079" s="19"/>
      <c r="H1079" s="19"/>
      <c r="I1079" s="20"/>
      <c r="J1079" s="20"/>
      <c r="K1079" s="21"/>
      <c r="L1079" s="21"/>
      <c r="M1079" s="21"/>
      <c r="N1079" s="21"/>
      <c r="O1079" s="21"/>
      <c r="P1079" s="21"/>
      <c r="Q1079" s="21"/>
      <c r="R1079" s="21"/>
      <c r="S1079" s="21"/>
      <c r="T1079" s="21"/>
      <c r="U1079" s="22"/>
      <c r="V1079" s="22"/>
      <c r="W1079" s="22"/>
    </row>
    <row r="1080" spans="1:23" x14ac:dyDescent="0.3">
      <c r="A1080" s="19"/>
      <c r="B1080" s="19"/>
      <c r="C1080" s="19"/>
      <c r="D1080" s="19"/>
      <c r="E1080" s="19"/>
      <c r="F1080" s="19"/>
      <c r="G1080" s="19"/>
      <c r="H1080" s="19"/>
      <c r="I1080" s="20"/>
      <c r="J1080" s="20"/>
      <c r="K1080" s="21"/>
      <c r="L1080" s="21"/>
      <c r="M1080" s="21"/>
      <c r="N1080" s="21"/>
      <c r="O1080" s="21"/>
      <c r="P1080" s="21"/>
      <c r="Q1080" s="21"/>
      <c r="R1080" s="21"/>
      <c r="S1080" s="21"/>
      <c r="T1080" s="21"/>
      <c r="U1080" s="22"/>
      <c r="V1080" s="22"/>
      <c r="W1080" s="22"/>
    </row>
    <row r="1081" spans="1:23" x14ac:dyDescent="0.3">
      <c r="A1081" s="19"/>
      <c r="B1081" s="19"/>
      <c r="C1081" s="19"/>
      <c r="D1081" s="19"/>
      <c r="E1081" s="19"/>
      <c r="F1081" s="19"/>
      <c r="G1081" s="19"/>
      <c r="H1081" s="19"/>
      <c r="I1081" s="20"/>
      <c r="J1081" s="20"/>
      <c r="K1081" s="21"/>
      <c r="L1081" s="21"/>
      <c r="M1081" s="21"/>
      <c r="N1081" s="21"/>
      <c r="O1081" s="21"/>
      <c r="P1081" s="21"/>
      <c r="Q1081" s="21"/>
      <c r="R1081" s="21"/>
      <c r="S1081" s="21"/>
      <c r="T1081" s="21"/>
      <c r="U1081" s="22"/>
      <c r="V1081" s="22"/>
      <c r="W1081" s="22"/>
    </row>
    <row r="1082" spans="1:23" x14ac:dyDescent="0.3">
      <c r="A1082" s="19"/>
      <c r="B1082" s="19"/>
      <c r="C1082" s="19"/>
      <c r="D1082" s="19"/>
      <c r="E1082" s="19"/>
      <c r="F1082" s="19"/>
      <c r="G1082" s="19"/>
      <c r="H1082" s="19"/>
      <c r="I1082" s="20"/>
      <c r="J1082" s="20"/>
      <c r="K1082" s="21"/>
      <c r="L1082" s="21"/>
      <c r="M1082" s="21"/>
      <c r="N1082" s="21"/>
      <c r="O1082" s="21"/>
      <c r="P1082" s="21"/>
      <c r="Q1082" s="21"/>
      <c r="R1082" s="21"/>
      <c r="S1082" s="21"/>
      <c r="T1082" s="21"/>
      <c r="U1082" s="22"/>
      <c r="V1082" s="22"/>
      <c r="W1082" s="22"/>
    </row>
    <row r="1083" spans="1:23" x14ac:dyDescent="0.3">
      <c r="A1083" s="19"/>
      <c r="B1083" s="19"/>
      <c r="C1083" s="19"/>
      <c r="D1083" s="19"/>
      <c r="E1083" s="19"/>
      <c r="F1083" s="19"/>
      <c r="G1083" s="19"/>
      <c r="H1083" s="19"/>
      <c r="I1083" s="20"/>
      <c r="J1083" s="20"/>
      <c r="K1083" s="21"/>
      <c r="L1083" s="21"/>
      <c r="M1083" s="21"/>
      <c r="N1083" s="21"/>
      <c r="O1083" s="21"/>
      <c r="P1083" s="21"/>
      <c r="Q1083" s="21"/>
      <c r="R1083" s="21"/>
      <c r="S1083" s="21"/>
      <c r="T1083" s="21"/>
      <c r="U1083" s="22"/>
      <c r="V1083" s="22"/>
      <c r="W1083" s="22"/>
    </row>
    <row r="1084" spans="1:23" x14ac:dyDescent="0.3">
      <c r="A1084" s="19"/>
      <c r="B1084" s="19"/>
      <c r="C1084" s="19"/>
      <c r="D1084" s="19"/>
      <c r="E1084" s="19"/>
      <c r="F1084" s="19"/>
      <c r="G1084" s="19"/>
      <c r="H1084" s="19"/>
      <c r="I1084" s="20"/>
      <c r="J1084" s="20"/>
      <c r="K1084" s="21"/>
      <c r="L1084" s="21"/>
      <c r="M1084" s="21"/>
      <c r="N1084" s="21"/>
      <c r="O1084" s="21"/>
      <c r="P1084" s="21"/>
      <c r="Q1084" s="21"/>
      <c r="R1084" s="21"/>
      <c r="S1084" s="21"/>
      <c r="T1084" s="21"/>
      <c r="U1084" s="22"/>
      <c r="V1084" s="22"/>
      <c r="W1084" s="22"/>
    </row>
    <row r="1085" spans="1:23" x14ac:dyDescent="0.3">
      <c r="A1085" s="19"/>
      <c r="B1085" s="19"/>
      <c r="C1085" s="19"/>
      <c r="D1085" s="19"/>
      <c r="E1085" s="19"/>
      <c r="F1085" s="19"/>
      <c r="G1085" s="19"/>
      <c r="H1085" s="19"/>
      <c r="I1085" s="20"/>
      <c r="J1085" s="20"/>
      <c r="K1085" s="21"/>
      <c r="L1085" s="21"/>
      <c r="M1085" s="21"/>
      <c r="N1085" s="21"/>
      <c r="O1085" s="21"/>
      <c r="P1085" s="21"/>
      <c r="Q1085" s="21"/>
      <c r="R1085" s="21"/>
      <c r="S1085" s="21"/>
      <c r="T1085" s="21"/>
      <c r="U1085" s="22"/>
      <c r="V1085" s="22"/>
      <c r="W1085" s="22"/>
    </row>
    <row r="1086" spans="1:23" x14ac:dyDescent="0.3">
      <c r="A1086" s="19"/>
      <c r="B1086" s="19"/>
      <c r="C1086" s="19"/>
      <c r="D1086" s="19"/>
      <c r="E1086" s="19"/>
      <c r="F1086" s="19"/>
      <c r="G1086" s="19"/>
      <c r="H1086" s="19"/>
      <c r="I1086" s="20"/>
      <c r="J1086" s="20"/>
      <c r="K1086" s="21"/>
      <c r="L1086" s="21"/>
      <c r="M1086" s="21"/>
      <c r="N1086" s="21"/>
      <c r="O1086" s="21"/>
      <c r="P1086" s="21"/>
      <c r="Q1086" s="21"/>
      <c r="R1086" s="21"/>
      <c r="S1086" s="21"/>
      <c r="T1086" s="21"/>
      <c r="U1086" s="22"/>
      <c r="V1086" s="22"/>
      <c r="W1086" s="22"/>
    </row>
    <row r="1087" spans="1:23" x14ac:dyDescent="0.3">
      <c r="A1087" s="19"/>
      <c r="B1087" s="19"/>
      <c r="C1087" s="19"/>
      <c r="D1087" s="19"/>
      <c r="E1087" s="19"/>
      <c r="F1087" s="19"/>
      <c r="G1087" s="19"/>
      <c r="H1087" s="19"/>
      <c r="I1087" s="20"/>
      <c r="J1087" s="20"/>
      <c r="K1087" s="21"/>
      <c r="L1087" s="21"/>
      <c r="M1087" s="21"/>
      <c r="N1087" s="21"/>
      <c r="O1087" s="21"/>
      <c r="P1087" s="21"/>
      <c r="Q1087" s="21"/>
      <c r="R1087" s="21"/>
      <c r="S1087" s="21"/>
      <c r="T1087" s="21"/>
      <c r="U1087" s="22"/>
      <c r="V1087" s="22"/>
      <c r="W1087" s="22"/>
    </row>
    <row r="1088" spans="1:23" x14ac:dyDescent="0.3">
      <c r="A1088" s="19"/>
      <c r="B1088" s="19"/>
      <c r="C1088" s="19"/>
      <c r="D1088" s="19"/>
      <c r="E1088" s="19"/>
      <c r="F1088" s="19"/>
      <c r="G1088" s="19"/>
      <c r="H1088" s="19"/>
      <c r="I1088" s="20"/>
      <c r="J1088" s="20"/>
      <c r="K1088" s="21"/>
      <c r="L1088" s="21"/>
      <c r="M1088" s="21"/>
      <c r="N1088" s="21"/>
      <c r="O1088" s="21"/>
      <c r="P1088" s="21"/>
      <c r="Q1088" s="21"/>
      <c r="R1088" s="21"/>
      <c r="S1088" s="21"/>
      <c r="T1088" s="21"/>
      <c r="U1088" s="22"/>
      <c r="V1088" s="22"/>
      <c r="W1088" s="22"/>
    </row>
    <row r="1089" spans="1:23" x14ac:dyDescent="0.3">
      <c r="A1089" s="19"/>
      <c r="B1089" s="19"/>
      <c r="C1089" s="19"/>
      <c r="D1089" s="19"/>
      <c r="E1089" s="19"/>
      <c r="F1089" s="19"/>
      <c r="G1089" s="19"/>
      <c r="H1089" s="19"/>
      <c r="I1089" s="20"/>
      <c r="J1089" s="20"/>
      <c r="K1089" s="21"/>
      <c r="L1089" s="21"/>
      <c r="M1089" s="21"/>
      <c r="N1089" s="21"/>
      <c r="O1089" s="21"/>
      <c r="P1089" s="21"/>
      <c r="Q1089" s="21"/>
      <c r="R1089" s="21"/>
      <c r="S1089" s="21"/>
      <c r="T1089" s="21"/>
      <c r="U1089" s="22"/>
      <c r="V1089" s="22"/>
      <c r="W1089" s="22"/>
    </row>
    <row r="1090" spans="1:23" x14ac:dyDescent="0.3">
      <c r="A1090" s="19"/>
      <c r="B1090" s="19"/>
      <c r="C1090" s="19"/>
      <c r="D1090" s="19"/>
      <c r="E1090" s="19"/>
      <c r="F1090" s="19"/>
      <c r="G1090" s="19"/>
      <c r="H1090" s="19"/>
      <c r="I1090" s="20"/>
      <c r="J1090" s="20"/>
      <c r="K1090" s="21"/>
      <c r="L1090" s="21"/>
      <c r="M1090" s="21"/>
      <c r="N1090" s="21"/>
      <c r="O1090" s="21"/>
      <c r="P1090" s="21"/>
      <c r="Q1090" s="21"/>
      <c r="R1090" s="21"/>
      <c r="S1090" s="21"/>
      <c r="T1090" s="21"/>
      <c r="U1090" s="22"/>
      <c r="V1090" s="22"/>
      <c r="W1090" s="22"/>
    </row>
    <row r="1091" spans="1:23" x14ac:dyDescent="0.3">
      <c r="A1091" s="19"/>
      <c r="B1091" s="19"/>
      <c r="C1091" s="19"/>
      <c r="D1091" s="19"/>
      <c r="E1091" s="19"/>
      <c r="F1091" s="19"/>
      <c r="G1091" s="19"/>
      <c r="H1091" s="19"/>
      <c r="I1091" s="20"/>
      <c r="J1091" s="20"/>
      <c r="K1091" s="21"/>
      <c r="L1091" s="21"/>
      <c r="M1091" s="21"/>
      <c r="N1091" s="21"/>
      <c r="O1091" s="21"/>
      <c r="P1091" s="21"/>
      <c r="Q1091" s="21"/>
      <c r="R1091" s="21"/>
      <c r="S1091" s="21"/>
      <c r="T1091" s="21"/>
      <c r="U1091" s="22"/>
      <c r="V1091" s="22"/>
      <c r="W1091" s="22"/>
    </row>
    <row r="1092" spans="1:23" x14ac:dyDescent="0.3">
      <c r="A1092" s="19"/>
      <c r="B1092" s="19"/>
      <c r="C1092" s="19"/>
      <c r="D1092" s="19"/>
      <c r="E1092" s="19"/>
      <c r="F1092" s="19"/>
      <c r="G1092" s="19"/>
      <c r="H1092" s="19"/>
      <c r="I1092" s="20"/>
      <c r="J1092" s="20"/>
      <c r="K1092" s="21"/>
      <c r="L1092" s="21"/>
      <c r="M1092" s="21"/>
      <c r="N1092" s="21"/>
      <c r="O1092" s="21"/>
      <c r="P1092" s="21"/>
      <c r="Q1092" s="21"/>
      <c r="R1092" s="21"/>
      <c r="S1092" s="21"/>
      <c r="T1092" s="21"/>
      <c r="U1092" s="22"/>
      <c r="V1092" s="22"/>
      <c r="W1092" s="22"/>
    </row>
    <row r="1093" spans="1:23" x14ac:dyDescent="0.3">
      <c r="A1093" s="19"/>
      <c r="B1093" s="19"/>
      <c r="C1093" s="19"/>
      <c r="D1093" s="19"/>
      <c r="E1093" s="19"/>
      <c r="F1093" s="19"/>
      <c r="G1093" s="19"/>
      <c r="H1093" s="19"/>
      <c r="I1093" s="20"/>
      <c r="J1093" s="20"/>
      <c r="K1093" s="21"/>
      <c r="L1093" s="21"/>
      <c r="M1093" s="21"/>
      <c r="N1093" s="21"/>
      <c r="O1093" s="21"/>
      <c r="P1093" s="21"/>
      <c r="Q1093" s="21"/>
      <c r="R1093" s="21"/>
      <c r="S1093" s="21"/>
      <c r="T1093" s="21"/>
      <c r="U1093" s="22"/>
      <c r="V1093" s="22"/>
      <c r="W1093" s="22"/>
    </row>
  </sheetData>
  <autoFilter ref="A9:WUZ715"/>
  <sortState ref="A10:W617">
    <sortCondition ref="D10:D617"/>
    <sortCondition ref="E10:E617"/>
    <sortCondition ref="A10:A617"/>
    <sortCondition ref="B10:B617"/>
    <sortCondition ref="C10:C617"/>
  </sortState>
  <mergeCells count="3">
    <mergeCell ref="A5:Q5"/>
    <mergeCell ref="A6:Q6"/>
    <mergeCell ref="A7:Q7"/>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Liquidación General Interna</vt:lpstr>
      <vt:lpstr>Partida</vt:lpstr>
      <vt:lpstr>Subpartida</vt:lpstr>
      <vt:lpstr>'Liquidación General Interna'!Títulos_a_imprimir</vt:lpstr>
      <vt:lpstr>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Dahiana Solís Portilla</dc:creator>
  <cp:lastModifiedBy>Kattia Diaz Umaña</cp:lastModifiedBy>
  <cp:lastPrinted>2017-01-13T20:25:35Z</cp:lastPrinted>
  <dcterms:created xsi:type="dcterms:W3CDTF">2017-01-12T17:54:39Z</dcterms:created>
  <dcterms:modified xsi:type="dcterms:W3CDTF">2017-01-17T20:47:11Z</dcterms:modified>
</cp:coreProperties>
</file>